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/Documents/År 4/Empirisk finansiell ekonomi/Labbar/"/>
    </mc:Choice>
  </mc:AlternateContent>
  <xr:revisionPtr revIDLastSave="0" documentId="13_ncr:1_{7CA8C818-D818-5C45-A6C1-36BFB219BE99}" xr6:coauthVersionLast="47" xr6:coauthVersionMax="47" xr10:uidLastSave="{00000000-0000-0000-0000-000000000000}"/>
  <bookViews>
    <workbookView xWindow="340" yWindow="500" windowWidth="26600" windowHeight="17260" xr2:uid="{8DD883EF-8B9E-4254-9AE9-F56A91E9DFA9}"/>
  </bookViews>
  <sheets>
    <sheet name="Data" sheetId="1" r:id="rId1"/>
    <sheet name="Old values" sheetId="2" r:id="rId2"/>
  </sheets>
  <externalReferences>
    <externalReference r:id="rId3"/>
  </externalReferences>
  <definedNames>
    <definedName name="a" localSheetId="0">Data!$B$5</definedName>
    <definedName name="a">#REF!</definedName>
    <definedName name="aa">'[1]Part 3 CKLS param change'!$B$14</definedName>
    <definedName name="b" localSheetId="0">Data!$B$6</definedName>
    <definedName name="b">#REF!</definedName>
    <definedName name="bb">'[1]Part 3 CKLS param change'!$B$15</definedName>
    <definedName name="dt" localSheetId="0">Data!$B$2</definedName>
    <definedName name="dt">#REF!</definedName>
    <definedName name="g" localSheetId="0">Data!$B$8</definedName>
    <definedName name="g">#REF!</definedName>
    <definedName name="gg">'[1]Part 3 CKLS param change'!$B$17</definedName>
    <definedName name="s" localSheetId="0">Data!$B$7</definedName>
    <definedName name="s">#REF!</definedName>
    <definedName name="ss">'[1]Part 3 CKLS param change'!$B$16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B5" i="1"/>
  <c r="J17" i="1"/>
  <c r="I11" i="1"/>
  <c r="H13" i="1"/>
  <c r="G10" i="1"/>
  <c r="F9" i="1"/>
  <c r="BH6" i="1"/>
  <c r="BD333" i="1"/>
  <c r="AW333" i="1"/>
  <c r="AX333" i="1"/>
  <c r="AY333" i="1"/>
  <c r="AZ333" i="1"/>
  <c r="BA333" i="1"/>
  <c r="BB333" i="1"/>
  <c r="BC333" i="1"/>
  <c r="BE333" i="1"/>
  <c r="AV333" i="1"/>
  <c r="BH320" i="1"/>
  <c r="BI320" i="1"/>
  <c r="BJ320" i="1"/>
  <c r="BK320" i="1"/>
  <c r="BL320" i="1"/>
  <c r="BM320" i="1"/>
  <c r="BN320" i="1"/>
  <c r="BO320" i="1"/>
  <c r="BP320" i="1"/>
  <c r="BQ320" i="1"/>
  <c r="BH321" i="1"/>
  <c r="BI321" i="1"/>
  <c r="BJ321" i="1"/>
  <c r="BK321" i="1"/>
  <c r="BL321" i="1"/>
  <c r="BM321" i="1"/>
  <c r="BN321" i="1"/>
  <c r="BO321" i="1"/>
  <c r="BP321" i="1"/>
  <c r="BQ321" i="1"/>
  <c r="BH322" i="1"/>
  <c r="BI322" i="1"/>
  <c r="BJ322" i="1"/>
  <c r="BK322" i="1"/>
  <c r="BL322" i="1"/>
  <c r="BM322" i="1"/>
  <c r="BN322" i="1"/>
  <c r="BO322" i="1"/>
  <c r="BP322" i="1"/>
  <c r="BQ322" i="1"/>
  <c r="BH323" i="1"/>
  <c r="BI323" i="1"/>
  <c r="BJ323" i="1"/>
  <c r="BK323" i="1"/>
  <c r="BL323" i="1"/>
  <c r="BM323" i="1"/>
  <c r="BN323" i="1"/>
  <c r="BO323" i="1"/>
  <c r="BP323" i="1"/>
  <c r="BQ323" i="1"/>
  <c r="BH324" i="1"/>
  <c r="BI324" i="1"/>
  <c r="BJ324" i="1"/>
  <c r="BK324" i="1"/>
  <c r="BL324" i="1"/>
  <c r="BM324" i="1"/>
  <c r="BN324" i="1"/>
  <c r="BO324" i="1"/>
  <c r="BP324" i="1"/>
  <c r="BQ324" i="1"/>
  <c r="BH325" i="1"/>
  <c r="BI325" i="1"/>
  <c r="BJ325" i="1"/>
  <c r="BK325" i="1"/>
  <c r="BL325" i="1"/>
  <c r="BM325" i="1"/>
  <c r="BN325" i="1"/>
  <c r="BO325" i="1"/>
  <c r="BP325" i="1"/>
  <c r="BQ325" i="1"/>
  <c r="BH326" i="1"/>
  <c r="BI326" i="1"/>
  <c r="BJ326" i="1"/>
  <c r="BK326" i="1"/>
  <c r="BL326" i="1"/>
  <c r="BM326" i="1"/>
  <c r="BN326" i="1"/>
  <c r="BO326" i="1"/>
  <c r="BP326" i="1"/>
  <c r="BQ326" i="1"/>
  <c r="BH327" i="1"/>
  <c r="BI327" i="1"/>
  <c r="BJ327" i="1"/>
  <c r="BK327" i="1"/>
  <c r="BL327" i="1"/>
  <c r="BM327" i="1"/>
  <c r="BN327" i="1"/>
  <c r="BO327" i="1"/>
  <c r="BP327" i="1"/>
  <c r="BQ327" i="1"/>
  <c r="BH328" i="1"/>
  <c r="BI328" i="1"/>
  <c r="BJ328" i="1"/>
  <c r="BK328" i="1"/>
  <c r="BL328" i="1"/>
  <c r="BM328" i="1"/>
  <c r="BN328" i="1"/>
  <c r="BO328" i="1"/>
  <c r="BP328" i="1"/>
  <c r="BQ328" i="1"/>
  <c r="BH329" i="1"/>
  <c r="BI329" i="1"/>
  <c r="BJ329" i="1"/>
  <c r="BK329" i="1"/>
  <c r="BL329" i="1"/>
  <c r="BM329" i="1"/>
  <c r="BN329" i="1"/>
  <c r="BO329" i="1"/>
  <c r="BP329" i="1"/>
  <c r="BQ329" i="1"/>
  <c r="BH330" i="1"/>
  <c r="BI330" i="1"/>
  <c r="BJ330" i="1"/>
  <c r="BK330" i="1"/>
  <c r="BL330" i="1"/>
  <c r="BM330" i="1"/>
  <c r="BN330" i="1"/>
  <c r="BO330" i="1"/>
  <c r="BP330" i="1"/>
  <c r="BQ330" i="1"/>
  <c r="BH331" i="1"/>
  <c r="BI331" i="1"/>
  <c r="BJ331" i="1"/>
  <c r="BK331" i="1"/>
  <c r="BL331" i="1"/>
  <c r="BM331" i="1"/>
  <c r="BN331" i="1"/>
  <c r="BO331" i="1"/>
  <c r="BP331" i="1"/>
  <c r="BQ331" i="1"/>
  <c r="BH34" i="1"/>
  <c r="BI34" i="1"/>
  <c r="BJ34" i="1"/>
  <c r="BK34" i="1"/>
  <c r="BL34" i="1"/>
  <c r="BM34" i="1"/>
  <c r="BN34" i="1"/>
  <c r="BO34" i="1"/>
  <c r="BP34" i="1"/>
  <c r="BQ34" i="1"/>
  <c r="BH35" i="1"/>
  <c r="BI35" i="1"/>
  <c r="BJ35" i="1"/>
  <c r="BK35" i="1"/>
  <c r="BL35" i="1"/>
  <c r="BM35" i="1"/>
  <c r="BN35" i="1"/>
  <c r="BO35" i="1"/>
  <c r="BP35" i="1"/>
  <c r="BQ35" i="1"/>
  <c r="BH36" i="1"/>
  <c r="BI36" i="1"/>
  <c r="BJ36" i="1"/>
  <c r="BK36" i="1"/>
  <c r="BL36" i="1"/>
  <c r="BM36" i="1"/>
  <c r="BN36" i="1"/>
  <c r="BO36" i="1"/>
  <c r="BP36" i="1"/>
  <c r="BQ36" i="1"/>
  <c r="BH37" i="1"/>
  <c r="BI37" i="1"/>
  <c r="BJ37" i="1"/>
  <c r="BK37" i="1"/>
  <c r="BL37" i="1"/>
  <c r="BM37" i="1"/>
  <c r="BN37" i="1"/>
  <c r="BO37" i="1"/>
  <c r="BP37" i="1"/>
  <c r="BQ37" i="1"/>
  <c r="BH38" i="1"/>
  <c r="BI38" i="1"/>
  <c r="BJ38" i="1"/>
  <c r="BK38" i="1"/>
  <c r="BL38" i="1"/>
  <c r="BM38" i="1"/>
  <c r="BN38" i="1"/>
  <c r="BO38" i="1"/>
  <c r="BP38" i="1"/>
  <c r="BQ38" i="1"/>
  <c r="BH39" i="1"/>
  <c r="BI39" i="1"/>
  <c r="BJ39" i="1"/>
  <c r="BK39" i="1"/>
  <c r="BL39" i="1"/>
  <c r="BM39" i="1"/>
  <c r="BN39" i="1"/>
  <c r="BO39" i="1"/>
  <c r="BP39" i="1"/>
  <c r="BQ39" i="1"/>
  <c r="BH40" i="1"/>
  <c r="BI40" i="1"/>
  <c r="BJ40" i="1"/>
  <c r="BK40" i="1"/>
  <c r="BL40" i="1"/>
  <c r="BM40" i="1"/>
  <c r="BN40" i="1"/>
  <c r="BO40" i="1"/>
  <c r="BP40" i="1"/>
  <c r="BQ40" i="1"/>
  <c r="BH41" i="1"/>
  <c r="BI41" i="1"/>
  <c r="BJ41" i="1"/>
  <c r="BK41" i="1"/>
  <c r="BL41" i="1"/>
  <c r="BM41" i="1"/>
  <c r="BN41" i="1"/>
  <c r="BO41" i="1"/>
  <c r="BP41" i="1"/>
  <c r="BQ41" i="1"/>
  <c r="BH42" i="1"/>
  <c r="BI42" i="1"/>
  <c r="BJ42" i="1"/>
  <c r="BK42" i="1"/>
  <c r="BL42" i="1"/>
  <c r="BM42" i="1"/>
  <c r="BN42" i="1"/>
  <c r="BO42" i="1"/>
  <c r="BP42" i="1"/>
  <c r="BQ42" i="1"/>
  <c r="BH43" i="1"/>
  <c r="BI43" i="1"/>
  <c r="BJ43" i="1"/>
  <c r="BK43" i="1"/>
  <c r="BL43" i="1"/>
  <c r="BM43" i="1"/>
  <c r="BN43" i="1"/>
  <c r="BO43" i="1"/>
  <c r="BP43" i="1"/>
  <c r="BQ43" i="1"/>
  <c r="BH44" i="1"/>
  <c r="BI44" i="1"/>
  <c r="BJ44" i="1"/>
  <c r="BK44" i="1"/>
  <c r="BL44" i="1"/>
  <c r="BM44" i="1"/>
  <c r="BN44" i="1"/>
  <c r="BO44" i="1"/>
  <c r="BP44" i="1"/>
  <c r="BQ44" i="1"/>
  <c r="BH45" i="1"/>
  <c r="BI45" i="1"/>
  <c r="BJ45" i="1"/>
  <c r="BK45" i="1"/>
  <c r="BL45" i="1"/>
  <c r="BM45" i="1"/>
  <c r="BN45" i="1"/>
  <c r="BO45" i="1"/>
  <c r="BP45" i="1"/>
  <c r="BQ45" i="1"/>
  <c r="BH46" i="1"/>
  <c r="BI46" i="1"/>
  <c r="BJ46" i="1"/>
  <c r="BK46" i="1"/>
  <c r="BL46" i="1"/>
  <c r="BM46" i="1"/>
  <c r="BN46" i="1"/>
  <c r="BO46" i="1"/>
  <c r="BP46" i="1"/>
  <c r="BQ46" i="1"/>
  <c r="BH47" i="1"/>
  <c r="BI47" i="1"/>
  <c r="BJ47" i="1"/>
  <c r="BK47" i="1"/>
  <c r="BL47" i="1"/>
  <c r="BM47" i="1"/>
  <c r="BN47" i="1"/>
  <c r="BO47" i="1"/>
  <c r="BP47" i="1"/>
  <c r="BQ47" i="1"/>
  <c r="BH48" i="1"/>
  <c r="BI48" i="1"/>
  <c r="BJ48" i="1"/>
  <c r="BK48" i="1"/>
  <c r="BL48" i="1"/>
  <c r="BM48" i="1"/>
  <c r="BN48" i="1"/>
  <c r="BO48" i="1"/>
  <c r="BP48" i="1"/>
  <c r="BQ48" i="1"/>
  <c r="BH49" i="1"/>
  <c r="BI49" i="1"/>
  <c r="BJ49" i="1"/>
  <c r="BK49" i="1"/>
  <c r="BL49" i="1"/>
  <c r="BM49" i="1"/>
  <c r="BN49" i="1"/>
  <c r="BO49" i="1"/>
  <c r="BP49" i="1"/>
  <c r="BQ49" i="1"/>
  <c r="BH50" i="1"/>
  <c r="BI50" i="1"/>
  <c r="BJ50" i="1"/>
  <c r="BK50" i="1"/>
  <c r="BL50" i="1"/>
  <c r="BM50" i="1"/>
  <c r="BN50" i="1"/>
  <c r="BO50" i="1"/>
  <c r="BP50" i="1"/>
  <c r="BQ50" i="1"/>
  <c r="BH51" i="1"/>
  <c r="BI51" i="1"/>
  <c r="BJ51" i="1"/>
  <c r="BK51" i="1"/>
  <c r="BL51" i="1"/>
  <c r="BM51" i="1"/>
  <c r="BN51" i="1"/>
  <c r="BO51" i="1"/>
  <c r="BP51" i="1"/>
  <c r="BQ51" i="1"/>
  <c r="BH52" i="1"/>
  <c r="BI52" i="1"/>
  <c r="BJ52" i="1"/>
  <c r="BK52" i="1"/>
  <c r="BL52" i="1"/>
  <c r="BM52" i="1"/>
  <c r="BN52" i="1"/>
  <c r="BO52" i="1"/>
  <c r="BP52" i="1"/>
  <c r="BQ52" i="1"/>
  <c r="BH53" i="1"/>
  <c r="BI53" i="1"/>
  <c r="BJ53" i="1"/>
  <c r="BK53" i="1"/>
  <c r="BL53" i="1"/>
  <c r="BM53" i="1"/>
  <c r="BN53" i="1"/>
  <c r="BO53" i="1"/>
  <c r="BP53" i="1"/>
  <c r="BQ53" i="1"/>
  <c r="BH54" i="1"/>
  <c r="BI54" i="1"/>
  <c r="BJ54" i="1"/>
  <c r="BK54" i="1"/>
  <c r="BL54" i="1"/>
  <c r="BM54" i="1"/>
  <c r="BN54" i="1"/>
  <c r="BO54" i="1"/>
  <c r="BP54" i="1"/>
  <c r="BQ54" i="1"/>
  <c r="BH55" i="1"/>
  <c r="BI55" i="1"/>
  <c r="BJ55" i="1"/>
  <c r="BK55" i="1"/>
  <c r="BL55" i="1"/>
  <c r="BM55" i="1"/>
  <c r="BN55" i="1"/>
  <c r="BO55" i="1"/>
  <c r="BP55" i="1"/>
  <c r="BQ55" i="1"/>
  <c r="BH56" i="1"/>
  <c r="BI56" i="1"/>
  <c r="BJ56" i="1"/>
  <c r="BK56" i="1"/>
  <c r="BL56" i="1"/>
  <c r="BM56" i="1"/>
  <c r="BN56" i="1"/>
  <c r="BO56" i="1"/>
  <c r="BP56" i="1"/>
  <c r="BQ56" i="1"/>
  <c r="BH57" i="1"/>
  <c r="BI57" i="1"/>
  <c r="BJ57" i="1"/>
  <c r="BK57" i="1"/>
  <c r="BL57" i="1"/>
  <c r="BM57" i="1"/>
  <c r="BN57" i="1"/>
  <c r="BO57" i="1"/>
  <c r="BP57" i="1"/>
  <c r="BQ57" i="1"/>
  <c r="BH58" i="1"/>
  <c r="BI58" i="1"/>
  <c r="BJ58" i="1"/>
  <c r="BK58" i="1"/>
  <c r="BL58" i="1"/>
  <c r="BM58" i="1"/>
  <c r="BN58" i="1"/>
  <c r="BO58" i="1"/>
  <c r="BP58" i="1"/>
  <c r="BQ58" i="1"/>
  <c r="BH59" i="1"/>
  <c r="BI59" i="1"/>
  <c r="BJ59" i="1"/>
  <c r="BK59" i="1"/>
  <c r="BL59" i="1"/>
  <c r="BM59" i="1"/>
  <c r="BN59" i="1"/>
  <c r="BO59" i="1"/>
  <c r="BP59" i="1"/>
  <c r="BQ59" i="1"/>
  <c r="BH60" i="1"/>
  <c r="BI60" i="1"/>
  <c r="BJ60" i="1"/>
  <c r="BK60" i="1"/>
  <c r="BL60" i="1"/>
  <c r="BM60" i="1"/>
  <c r="BN60" i="1"/>
  <c r="BO60" i="1"/>
  <c r="BP60" i="1"/>
  <c r="BQ60" i="1"/>
  <c r="BH61" i="1"/>
  <c r="BI61" i="1"/>
  <c r="BJ61" i="1"/>
  <c r="BK61" i="1"/>
  <c r="BL61" i="1"/>
  <c r="BM61" i="1"/>
  <c r="BN61" i="1"/>
  <c r="BO61" i="1"/>
  <c r="BP61" i="1"/>
  <c r="BQ61" i="1"/>
  <c r="BH62" i="1"/>
  <c r="BI62" i="1"/>
  <c r="BJ62" i="1"/>
  <c r="BK62" i="1"/>
  <c r="BL62" i="1"/>
  <c r="BM62" i="1"/>
  <c r="BN62" i="1"/>
  <c r="BO62" i="1"/>
  <c r="BP62" i="1"/>
  <c r="BQ62" i="1"/>
  <c r="BH63" i="1"/>
  <c r="BI63" i="1"/>
  <c r="BJ63" i="1"/>
  <c r="BK63" i="1"/>
  <c r="BL63" i="1"/>
  <c r="BM63" i="1"/>
  <c r="BN63" i="1"/>
  <c r="BO63" i="1"/>
  <c r="BP63" i="1"/>
  <c r="BQ63" i="1"/>
  <c r="BH64" i="1"/>
  <c r="BI64" i="1"/>
  <c r="BJ64" i="1"/>
  <c r="BK64" i="1"/>
  <c r="BL64" i="1"/>
  <c r="BM64" i="1"/>
  <c r="BN64" i="1"/>
  <c r="BO64" i="1"/>
  <c r="BP64" i="1"/>
  <c r="BQ64" i="1"/>
  <c r="BH65" i="1"/>
  <c r="BI65" i="1"/>
  <c r="BJ65" i="1"/>
  <c r="BK65" i="1"/>
  <c r="BL65" i="1"/>
  <c r="BM65" i="1"/>
  <c r="BN65" i="1"/>
  <c r="BO65" i="1"/>
  <c r="BP65" i="1"/>
  <c r="BQ65" i="1"/>
  <c r="BH66" i="1"/>
  <c r="BI66" i="1"/>
  <c r="BJ66" i="1"/>
  <c r="BK66" i="1"/>
  <c r="BL66" i="1"/>
  <c r="BM66" i="1"/>
  <c r="BN66" i="1"/>
  <c r="BO66" i="1"/>
  <c r="BP66" i="1"/>
  <c r="BQ66" i="1"/>
  <c r="BH67" i="1"/>
  <c r="BI67" i="1"/>
  <c r="BJ67" i="1"/>
  <c r="BK67" i="1"/>
  <c r="BL67" i="1"/>
  <c r="BM67" i="1"/>
  <c r="BN67" i="1"/>
  <c r="BO67" i="1"/>
  <c r="BP67" i="1"/>
  <c r="BQ67" i="1"/>
  <c r="BH68" i="1"/>
  <c r="BI68" i="1"/>
  <c r="BJ68" i="1"/>
  <c r="BK68" i="1"/>
  <c r="BL68" i="1"/>
  <c r="BM68" i="1"/>
  <c r="BN68" i="1"/>
  <c r="BO68" i="1"/>
  <c r="BP68" i="1"/>
  <c r="BQ68" i="1"/>
  <c r="BH69" i="1"/>
  <c r="BI69" i="1"/>
  <c r="BJ69" i="1"/>
  <c r="BK69" i="1"/>
  <c r="BL69" i="1"/>
  <c r="BM69" i="1"/>
  <c r="BN69" i="1"/>
  <c r="BO69" i="1"/>
  <c r="BP69" i="1"/>
  <c r="BQ69" i="1"/>
  <c r="BH70" i="1"/>
  <c r="BI70" i="1"/>
  <c r="BJ70" i="1"/>
  <c r="BK70" i="1"/>
  <c r="BL70" i="1"/>
  <c r="BM70" i="1"/>
  <c r="BN70" i="1"/>
  <c r="BO70" i="1"/>
  <c r="BP70" i="1"/>
  <c r="BQ70" i="1"/>
  <c r="BH71" i="1"/>
  <c r="BI71" i="1"/>
  <c r="BJ71" i="1"/>
  <c r="BK71" i="1"/>
  <c r="BL71" i="1"/>
  <c r="BM71" i="1"/>
  <c r="BN71" i="1"/>
  <c r="BO71" i="1"/>
  <c r="BP71" i="1"/>
  <c r="BQ71" i="1"/>
  <c r="BH72" i="1"/>
  <c r="BI72" i="1"/>
  <c r="BJ72" i="1"/>
  <c r="BK72" i="1"/>
  <c r="BL72" i="1"/>
  <c r="BM72" i="1"/>
  <c r="BN72" i="1"/>
  <c r="BO72" i="1"/>
  <c r="BP72" i="1"/>
  <c r="BQ72" i="1"/>
  <c r="BH73" i="1"/>
  <c r="BI73" i="1"/>
  <c r="BJ73" i="1"/>
  <c r="BK73" i="1"/>
  <c r="BL73" i="1"/>
  <c r="BM73" i="1"/>
  <c r="BN73" i="1"/>
  <c r="BO73" i="1"/>
  <c r="BP73" i="1"/>
  <c r="BQ73" i="1"/>
  <c r="BH74" i="1"/>
  <c r="BI74" i="1"/>
  <c r="BJ74" i="1"/>
  <c r="BK74" i="1"/>
  <c r="BL74" i="1"/>
  <c r="BM74" i="1"/>
  <c r="BN74" i="1"/>
  <c r="BO74" i="1"/>
  <c r="BP74" i="1"/>
  <c r="BQ74" i="1"/>
  <c r="BH75" i="1"/>
  <c r="BI75" i="1"/>
  <c r="BJ75" i="1"/>
  <c r="BK75" i="1"/>
  <c r="BL75" i="1"/>
  <c r="BM75" i="1"/>
  <c r="BN75" i="1"/>
  <c r="BO75" i="1"/>
  <c r="BP75" i="1"/>
  <c r="BQ75" i="1"/>
  <c r="BH76" i="1"/>
  <c r="BI76" i="1"/>
  <c r="BJ76" i="1"/>
  <c r="BK76" i="1"/>
  <c r="BL76" i="1"/>
  <c r="BM76" i="1"/>
  <c r="BN76" i="1"/>
  <c r="BO76" i="1"/>
  <c r="BP76" i="1"/>
  <c r="BQ76" i="1"/>
  <c r="BH77" i="1"/>
  <c r="BI77" i="1"/>
  <c r="BJ77" i="1"/>
  <c r="BK77" i="1"/>
  <c r="BL77" i="1"/>
  <c r="BM77" i="1"/>
  <c r="BN77" i="1"/>
  <c r="BO77" i="1"/>
  <c r="BP77" i="1"/>
  <c r="BQ77" i="1"/>
  <c r="BH78" i="1"/>
  <c r="BI78" i="1"/>
  <c r="BJ78" i="1"/>
  <c r="BK78" i="1"/>
  <c r="BL78" i="1"/>
  <c r="BM78" i="1"/>
  <c r="BN78" i="1"/>
  <c r="BO78" i="1"/>
  <c r="BP78" i="1"/>
  <c r="BQ78" i="1"/>
  <c r="BH79" i="1"/>
  <c r="BI79" i="1"/>
  <c r="BJ79" i="1"/>
  <c r="BK79" i="1"/>
  <c r="BL79" i="1"/>
  <c r="BM79" i="1"/>
  <c r="BN79" i="1"/>
  <c r="BO79" i="1"/>
  <c r="BP79" i="1"/>
  <c r="BQ79" i="1"/>
  <c r="BH80" i="1"/>
  <c r="BI80" i="1"/>
  <c r="BJ80" i="1"/>
  <c r="BK80" i="1"/>
  <c r="BL80" i="1"/>
  <c r="BM80" i="1"/>
  <c r="BN80" i="1"/>
  <c r="BO80" i="1"/>
  <c r="BP80" i="1"/>
  <c r="BQ80" i="1"/>
  <c r="BH81" i="1"/>
  <c r="BI81" i="1"/>
  <c r="BJ81" i="1"/>
  <c r="BK81" i="1"/>
  <c r="BL81" i="1"/>
  <c r="BM81" i="1"/>
  <c r="BN81" i="1"/>
  <c r="BO81" i="1"/>
  <c r="BP81" i="1"/>
  <c r="BQ81" i="1"/>
  <c r="BH82" i="1"/>
  <c r="BI82" i="1"/>
  <c r="BJ82" i="1"/>
  <c r="BK82" i="1"/>
  <c r="BL82" i="1"/>
  <c r="BM82" i="1"/>
  <c r="BN82" i="1"/>
  <c r="BO82" i="1"/>
  <c r="BP82" i="1"/>
  <c r="BQ82" i="1"/>
  <c r="BH83" i="1"/>
  <c r="BI83" i="1"/>
  <c r="BJ83" i="1"/>
  <c r="BK83" i="1"/>
  <c r="BL83" i="1"/>
  <c r="BM83" i="1"/>
  <c r="BN83" i="1"/>
  <c r="BO83" i="1"/>
  <c r="BP83" i="1"/>
  <c r="BQ83" i="1"/>
  <c r="BH84" i="1"/>
  <c r="BI84" i="1"/>
  <c r="BJ84" i="1"/>
  <c r="BK84" i="1"/>
  <c r="BL84" i="1"/>
  <c r="BM84" i="1"/>
  <c r="BN84" i="1"/>
  <c r="BO84" i="1"/>
  <c r="BP84" i="1"/>
  <c r="BQ84" i="1"/>
  <c r="BH85" i="1"/>
  <c r="BI85" i="1"/>
  <c r="BJ85" i="1"/>
  <c r="BK85" i="1"/>
  <c r="BL85" i="1"/>
  <c r="BM85" i="1"/>
  <c r="BN85" i="1"/>
  <c r="BO85" i="1"/>
  <c r="BP85" i="1"/>
  <c r="BQ85" i="1"/>
  <c r="BH86" i="1"/>
  <c r="BI86" i="1"/>
  <c r="BJ86" i="1"/>
  <c r="BK86" i="1"/>
  <c r="BL86" i="1"/>
  <c r="BM86" i="1"/>
  <c r="BN86" i="1"/>
  <c r="BO86" i="1"/>
  <c r="BP86" i="1"/>
  <c r="BQ86" i="1"/>
  <c r="BH87" i="1"/>
  <c r="BI87" i="1"/>
  <c r="BJ87" i="1"/>
  <c r="BK87" i="1"/>
  <c r="BL87" i="1"/>
  <c r="BM87" i="1"/>
  <c r="BN87" i="1"/>
  <c r="BO87" i="1"/>
  <c r="BP87" i="1"/>
  <c r="BQ87" i="1"/>
  <c r="BH88" i="1"/>
  <c r="BI88" i="1"/>
  <c r="BJ88" i="1"/>
  <c r="BK88" i="1"/>
  <c r="BL88" i="1"/>
  <c r="BM88" i="1"/>
  <c r="BN88" i="1"/>
  <c r="BO88" i="1"/>
  <c r="BP88" i="1"/>
  <c r="BQ88" i="1"/>
  <c r="BH89" i="1"/>
  <c r="BI89" i="1"/>
  <c r="BJ89" i="1"/>
  <c r="BK89" i="1"/>
  <c r="BL89" i="1"/>
  <c r="BM89" i="1"/>
  <c r="BN89" i="1"/>
  <c r="BO89" i="1"/>
  <c r="BP89" i="1"/>
  <c r="BQ89" i="1"/>
  <c r="BH90" i="1"/>
  <c r="BI90" i="1"/>
  <c r="BJ90" i="1"/>
  <c r="BK90" i="1"/>
  <c r="BL90" i="1"/>
  <c r="BM90" i="1"/>
  <c r="BN90" i="1"/>
  <c r="BO90" i="1"/>
  <c r="BP90" i="1"/>
  <c r="BQ90" i="1"/>
  <c r="BH91" i="1"/>
  <c r="BI91" i="1"/>
  <c r="BJ91" i="1"/>
  <c r="BK91" i="1"/>
  <c r="BL91" i="1"/>
  <c r="BM91" i="1"/>
  <c r="BN91" i="1"/>
  <c r="BO91" i="1"/>
  <c r="BP91" i="1"/>
  <c r="BQ91" i="1"/>
  <c r="BH92" i="1"/>
  <c r="BI92" i="1"/>
  <c r="BJ92" i="1"/>
  <c r="BK92" i="1"/>
  <c r="BL92" i="1"/>
  <c r="BM92" i="1"/>
  <c r="BN92" i="1"/>
  <c r="BO92" i="1"/>
  <c r="BP92" i="1"/>
  <c r="BQ92" i="1"/>
  <c r="BH93" i="1"/>
  <c r="BI93" i="1"/>
  <c r="BJ93" i="1"/>
  <c r="BK93" i="1"/>
  <c r="BL93" i="1"/>
  <c r="BM93" i="1"/>
  <c r="BN93" i="1"/>
  <c r="BO93" i="1"/>
  <c r="BP93" i="1"/>
  <c r="BQ93" i="1"/>
  <c r="BH94" i="1"/>
  <c r="BI94" i="1"/>
  <c r="BJ94" i="1"/>
  <c r="BK94" i="1"/>
  <c r="BL94" i="1"/>
  <c r="BM94" i="1"/>
  <c r="BN94" i="1"/>
  <c r="BO94" i="1"/>
  <c r="BP94" i="1"/>
  <c r="BQ94" i="1"/>
  <c r="BH95" i="1"/>
  <c r="BI95" i="1"/>
  <c r="BJ95" i="1"/>
  <c r="BK95" i="1"/>
  <c r="BL95" i="1"/>
  <c r="BM95" i="1"/>
  <c r="BN95" i="1"/>
  <c r="BO95" i="1"/>
  <c r="BP95" i="1"/>
  <c r="BQ95" i="1"/>
  <c r="BH96" i="1"/>
  <c r="BI96" i="1"/>
  <c r="BJ96" i="1"/>
  <c r="BK96" i="1"/>
  <c r="BL96" i="1"/>
  <c r="BM96" i="1"/>
  <c r="BN96" i="1"/>
  <c r="BO96" i="1"/>
  <c r="BP96" i="1"/>
  <c r="BQ96" i="1"/>
  <c r="BH97" i="1"/>
  <c r="BI97" i="1"/>
  <c r="BJ97" i="1"/>
  <c r="BK97" i="1"/>
  <c r="BL97" i="1"/>
  <c r="BM97" i="1"/>
  <c r="BN97" i="1"/>
  <c r="BO97" i="1"/>
  <c r="BP97" i="1"/>
  <c r="BQ97" i="1"/>
  <c r="BH98" i="1"/>
  <c r="BI98" i="1"/>
  <c r="BJ98" i="1"/>
  <c r="BK98" i="1"/>
  <c r="BL98" i="1"/>
  <c r="BM98" i="1"/>
  <c r="BN98" i="1"/>
  <c r="BO98" i="1"/>
  <c r="BP98" i="1"/>
  <c r="BQ98" i="1"/>
  <c r="BH99" i="1"/>
  <c r="BI99" i="1"/>
  <c r="BJ99" i="1"/>
  <c r="BK99" i="1"/>
  <c r="BL99" i="1"/>
  <c r="BM99" i="1"/>
  <c r="BN99" i="1"/>
  <c r="BO99" i="1"/>
  <c r="BP99" i="1"/>
  <c r="BQ99" i="1"/>
  <c r="BH100" i="1"/>
  <c r="BI100" i="1"/>
  <c r="BJ100" i="1"/>
  <c r="BK100" i="1"/>
  <c r="BL100" i="1"/>
  <c r="BM100" i="1"/>
  <c r="BN100" i="1"/>
  <c r="BO100" i="1"/>
  <c r="BP100" i="1"/>
  <c r="BQ100" i="1"/>
  <c r="BH101" i="1"/>
  <c r="BI101" i="1"/>
  <c r="BJ101" i="1"/>
  <c r="BK101" i="1"/>
  <c r="BL101" i="1"/>
  <c r="BM101" i="1"/>
  <c r="BN101" i="1"/>
  <c r="BO101" i="1"/>
  <c r="BP101" i="1"/>
  <c r="BQ101" i="1"/>
  <c r="BH102" i="1"/>
  <c r="BI102" i="1"/>
  <c r="BJ102" i="1"/>
  <c r="BK102" i="1"/>
  <c r="BL102" i="1"/>
  <c r="BM102" i="1"/>
  <c r="BN102" i="1"/>
  <c r="BO102" i="1"/>
  <c r="BP102" i="1"/>
  <c r="BQ102" i="1"/>
  <c r="BH103" i="1"/>
  <c r="BI103" i="1"/>
  <c r="BJ103" i="1"/>
  <c r="BK103" i="1"/>
  <c r="BL103" i="1"/>
  <c r="BM103" i="1"/>
  <c r="BN103" i="1"/>
  <c r="BO103" i="1"/>
  <c r="BP103" i="1"/>
  <c r="BQ103" i="1"/>
  <c r="BH104" i="1"/>
  <c r="BI104" i="1"/>
  <c r="BJ104" i="1"/>
  <c r="BK104" i="1"/>
  <c r="BL104" i="1"/>
  <c r="BM104" i="1"/>
  <c r="BN104" i="1"/>
  <c r="BO104" i="1"/>
  <c r="BP104" i="1"/>
  <c r="BQ104" i="1"/>
  <c r="BH105" i="1"/>
  <c r="BI105" i="1"/>
  <c r="BJ105" i="1"/>
  <c r="BK105" i="1"/>
  <c r="BL105" i="1"/>
  <c r="BM105" i="1"/>
  <c r="BN105" i="1"/>
  <c r="BO105" i="1"/>
  <c r="BP105" i="1"/>
  <c r="BQ105" i="1"/>
  <c r="BH106" i="1"/>
  <c r="BI106" i="1"/>
  <c r="BJ106" i="1"/>
  <c r="BK106" i="1"/>
  <c r="BL106" i="1"/>
  <c r="BM106" i="1"/>
  <c r="BN106" i="1"/>
  <c r="BO106" i="1"/>
  <c r="BP106" i="1"/>
  <c r="BQ106" i="1"/>
  <c r="BH107" i="1"/>
  <c r="BI107" i="1"/>
  <c r="BJ107" i="1"/>
  <c r="BK107" i="1"/>
  <c r="BL107" i="1"/>
  <c r="BM107" i="1"/>
  <c r="BN107" i="1"/>
  <c r="BO107" i="1"/>
  <c r="BP107" i="1"/>
  <c r="BQ107" i="1"/>
  <c r="BH108" i="1"/>
  <c r="BI108" i="1"/>
  <c r="BJ108" i="1"/>
  <c r="BK108" i="1"/>
  <c r="BL108" i="1"/>
  <c r="BM108" i="1"/>
  <c r="BN108" i="1"/>
  <c r="BO108" i="1"/>
  <c r="BP108" i="1"/>
  <c r="BQ108" i="1"/>
  <c r="BH109" i="1"/>
  <c r="BI109" i="1"/>
  <c r="BJ109" i="1"/>
  <c r="BK109" i="1"/>
  <c r="BL109" i="1"/>
  <c r="BM109" i="1"/>
  <c r="BN109" i="1"/>
  <c r="BO109" i="1"/>
  <c r="BP109" i="1"/>
  <c r="BQ109" i="1"/>
  <c r="BH110" i="1"/>
  <c r="BI110" i="1"/>
  <c r="BJ110" i="1"/>
  <c r="BK110" i="1"/>
  <c r="BL110" i="1"/>
  <c r="BM110" i="1"/>
  <c r="BN110" i="1"/>
  <c r="BO110" i="1"/>
  <c r="BP110" i="1"/>
  <c r="BQ110" i="1"/>
  <c r="BH111" i="1"/>
  <c r="BI111" i="1"/>
  <c r="BJ111" i="1"/>
  <c r="BK111" i="1"/>
  <c r="BL111" i="1"/>
  <c r="BM111" i="1"/>
  <c r="BN111" i="1"/>
  <c r="BO111" i="1"/>
  <c r="BP111" i="1"/>
  <c r="BQ111" i="1"/>
  <c r="BH112" i="1"/>
  <c r="BI112" i="1"/>
  <c r="BJ112" i="1"/>
  <c r="BK112" i="1"/>
  <c r="BL112" i="1"/>
  <c r="BM112" i="1"/>
  <c r="BN112" i="1"/>
  <c r="BO112" i="1"/>
  <c r="BP112" i="1"/>
  <c r="BQ112" i="1"/>
  <c r="BH113" i="1"/>
  <c r="BI113" i="1"/>
  <c r="BJ113" i="1"/>
  <c r="BK113" i="1"/>
  <c r="BL113" i="1"/>
  <c r="BM113" i="1"/>
  <c r="BN113" i="1"/>
  <c r="BO113" i="1"/>
  <c r="BP113" i="1"/>
  <c r="BQ113" i="1"/>
  <c r="BH114" i="1"/>
  <c r="BI114" i="1"/>
  <c r="BJ114" i="1"/>
  <c r="BK114" i="1"/>
  <c r="BL114" i="1"/>
  <c r="BM114" i="1"/>
  <c r="BN114" i="1"/>
  <c r="BO114" i="1"/>
  <c r="BP114" i="1"/>
  <c r="BQ114" i="1"/>
  <c r="BH115" i="1"/>
  <c r="BI115" i="1"/>
  <c r="BJ115" i="1"/>
  <c r="BK115" i="1"/>
  <c r="BL115" i="1"/>
  <c r="BM115" i="1"/>
  <c r="BN115" i="1"/>
  <c r="BO115" i="1"/>
  <c r="BP115" i="1"/>
  <c r="BQ115" i="1"/>
  <c r="BH116" i="1"/>
  <c r="BI116" i="1"/>
  <c r="BJ116" i="1"/>
  <c r="BK116" i="1"/>
  <c r="BL116" i="1"/>
  <c r="BM116" i="1"/>
  <c r="BN116" i="1"/>
  <c r="BO116" i="1"/>
  <c r="BP116" i="1"/>
  <c r="BQ116" i="1"/>
  <c r="BH117" i="1"/>
  <c r="BI117" i="1"/>
  <c r="BJ117" i="1"/>
  <c r="BK117" i="1"/>
  <c r="BL117" i="1"/>
  <c r="BM117" i="1"/>
  <c r="BN117" i="1"/>
  <c r="BO117" i="1"/>
  <c r="BP117" i="1"/>
  <c r="BQ117" i="1"/>
  <c r="BH118" i="1"/>
  <c r="BI118" i="1"/>
  <c r="BJ118" i="1"/>
  <c r="BK118" i="1"/>
  <c r="BL118" i="1"/>
  <c r="BM118" i="1"/>
  <c r="BN118" i="1"/>
  <c r="BO118" i="1"/>
  <c r="BP118" i="1"/>
  <c r="BQ118" i="1"/>
  <c r="BH119" i="1"/>
  <c r="BI119" i="1"/>
  <c r="BJ119" i="1"/>
  <c r="BK119" i="1"/>
  <c r="BL119" i="1"/>
  <c r="BM119" i="1"/>
  <c r="BN119" i="1"/>
  <c r="BO119" i="1"/>
  <c r="BP119" i="1"/>
  <c r="BQ119" i="1"/>
  <c r="BH120" i="1"/>
  <c r="BI120" i="1"/>
  <c r="BJ120" i="1"/>
  <c r="BK120" i="1"/>
  <c r="BL120" i="1"/>
  <c r="BM120" i="1"/>
  <c r="BN120" i="1"/>
  <c r="BO120" i="1"/>
  <c r="BP120" i="1"/>
  <c r="BQ120" i="1"/>
  <c r="BH121" i="1"/>
  <c r="BI121" i="1"/>
  <c r="BJ121" i="1"/>
  <c r="BK121" i="1"/>
  <c r="BL121" i="1"/>
  <c r="BM121" i="1"/>
  <c r="BN121" i="1"/>
  <c r="BO121" i="1"/>
  <c r="BP121" i="1"/>
  <c r="BQ121" i="1"/>
  <c r="BH122" i="1"/>
  <c r="BI122" i="1"/>
  <c r="BJ122" i="1"/>
  <c r="BK122" i="1"/>
  <c r="BL122" i="1"/>
  <c r="BM122" i="1"/>
  <c r="BN122" i="1"/>
  <c r="BO122" i="1"/>
  <c r="BP122" i="1"/>
  <c r="BQ122" i="1"/>
  <c r="BH123" i="1"/>
  <c r="BI123" i="1"/>
  <c r="BJ123" i="1"/>
  <c r="BK123" i="1"/>
  <c r="BL123" i="1"/>
  <c r="BM123" i="1"/>
  <c r="BN123" i="1"/>
  <c r="BO123" i="1"/>
  <c r="BP123" i="1"/>
  <c r="BQ123" i="1"/>
  <c r="BH124" i="1"/>
  <c r="BI124" i="1"/>
  <c r="BJ124" i="1"/>
  <c r="BK124" i="1"/>
  <c r="BL124" i="1"/>
  <c r="BM124" i="1"/>
  <c r="BN124" i="1"/>
  <c r="BO124" i="1"/>
  <c r="BP124" i="1"/>
  <c r="BQ124" i="1"/>
  <c r="BH125" i="1"/>
  <c r="BI125" i="1"/>
  <c r="BJ125" i="1"/>
  <c r="BK125" i="1"/>
  <c r="BL125" i="1"/>
  <c r="BM125" i="1"/>
  <c r="BN125" i="1"/>
  <c r="BO125" i="1"/>
  <c r="BP125" i="1"/>
  <c r="BQ125" i="1"/>
  <c r="BH126" i="1"/>
  <c r="BI126" i="1"/>
  <c r="BJ126" i="1"/>
  <c r="BK126" i="1"/>
  <c r="BL126" i="1"/>
  <c r="BM126" i="1"/>
  <c r="BN126" i="1"/>
  <c r="BO126" i="1"/>
  <c r="BP126" i="1"/>
  <c r="BQ126" i="1"/>
  <c r="BH127" i="1"/>
  <c r="BI127" i="1"/>
  <c r="BJ127" i="1"/>
  <c r="BK127" i="1"/>
  <c r="BL127" i="1"/>
  <c r="BM127" i="1"/>
  <c r="BN127" i="1"/>
  <c r="BO127" i="1"/>
  <c r="BP127" i="1"/>
  <c r="BQ127" i="1"/>
  <c r="BH128" i="1"/>
  <c r="BI128" i="1"/>
  <c r="BJ128" i="1"/>
  <c r="BK128" i="1"/>
  <c r="BL128" i="1"/>
  <c r="BM128" i="1"/>
  <c r="BN128" i="1"/>
  <c r="BO128" i="1"/>
  <c r="BP128" i="1"/>
  <c r="BQ128" i="1"/>
  <c r="BH129" i="1"/>
  <c r="BI129" i="1"/>
  <c r="BJ129" i="1"/>
  <c r="BK129" i="1"/>
  <c r="BL129" i="1"/>
  <c r="BM129" i="1"/>
  <c r="BN129" i="1"/>
  <c r="BO129" i="1"/>
  <c r="BP129" i="1"/>
  <c r="BQ129" i="1"/>
  <c r="BH130" i="1"/>
  <c r="BI130" i="1"/>
  <c r="BJ130" i="1"/>
  <c r="BK130" i="1"/>
  <c r="BL130" i="1"/>
  <c r="BM130" i="1"/>
  <c r="BN130" i="1"/>
  <c r="BO130" i="1"/>
  <c r="BP130" i="1"/>
  <c r="BQ130" i="1"/>
  <c r="BH131" i="1"/>
  <c r="BI131" i="1"/>
  <c r="BJ131" i="1"/>
  <c r="BK131" i="1"/>
  <c r="BL131" i="1"/>
  <c r="BM131" i="1"/>
  <c r="BN131" i="1"/>
  <c r="BO131" i="1"/>
  <c r="BP131" i="1"/>
  <c r="BQ131" i="1"/>
  <c r="BH132" i="1"/>
  <c r="BI132" i="1"/>
  <c r="BJ132" i="1"/>
  <c r="BK132" i="1"/>
  <c r="BL132" i="1"/>
  <c r="BM132" i="1"/>
  <c r="BN132" i="1"/>
  <c r="BO132" i="1"/>
  <c r="BP132" i="1"/>
  <c r="BQ132" i="1"/>
  <c r="BH133" i="1"/>
  <c r="BI133" i="1"/>
  <c r="BJ133" i="1"/>
  <c r="BK133" i="1"/>
  <c r="BL133" i="1"/>
  <c r="BM133" i="1"/>
  <c r="BN133" i="1"/>
  <c r="BO133" i="1"/>
  <c r="BP133" i="1"/>
  <c r="BQ133" i="1"/>
  <c r="BH134" i="1"/>
  <c r="BI134" i="1"/>
  <c r="BJ134" i="1"/>
  <c r="BK134" i="1"/>
  <c r="BL134" i="1"/>
  <c r="BM134" i="1"/>
  <c r="BN134" i="1"/>
  <c r="BO134" i="1"/>
  <c r="BP134" i="1"/>
  <c r="BQ134" i="1"/>
  <c r="BH135" i="1"/>
  <c r="BI135" i="1"/>
  <c r="BJ135" i="1"/>
  <c r="BK135" i="1"/>
  <c r="BL135" i="1"/>
  <c r="BM135" i="1"/>
  <c r="BN135" i="1"/>
  <c r="BO135" i="1"/>
  <c r="BP135" i="1"/>
  <c r="BQ135" i="1"/>
  <c r="BH136" i="1"/>
  <c r="BI136" i="1"/>
  <c r="BJ136" i="1"/>
  <c r="BK136" i="1"/>
  <c r="BL136" i="1"/>
  <c r="BM136" i="1"/>
  <c r="BN136" i="1"/>
  <c r="BO136" i="1"/>
  <c r="BP136" i="1"/>
  <c r="BQ136" i="1"/>
  <c r="BH137" i="1"/>
  <c r="BI137" i="1"/>
  <c r="BJ137" i="1"/>
  <c r="BK137" i="1"/>
  <c r="BL137" i="1"/>
  <c r="BM137" i="1"/>
  <c r="BN137" i="1"/>
  <c r="BO137" i="1"/>
  <c r="BP137" i="1"/>
  <c r="BQ137" i="1"/>
  <c r="BH138" i="1"/>
  <c r="BI138" i="1"/>
  <c r="BJ138" i="1"/>
  <c r="BK138" i="1"/>
  <c r="BL138" i="1"/>
  <c r="BM138" i="1"/>
  <c r="BN138" i="1"/>
  <c r="BO138" i="1"/>
  <c r="BP138" i="1"/>
  <c r="BQ138" i="1"/>
  <c r="BH139" i="1"/>
  <c r="BI139" i="1"/>
  <c r="BJ139" i="1"/>
  <c r="BK139" i="1"/>
  <c r="BL139" i="1"/>
  <c r="BM139" i="1"/>
  <c r="BN139" i="1"/>
  <c r="BO139" i="1"/>
  <c r="BP139" i="1"/>
  <c r="BQ139" i="1"/>
  <c r="BH140" i="1"/>
  <c r="BI140" i="1"/>
  <c r="BJ140" i="1"/>
  <c r="BK140" i="1"/>
  <c r="BL140" i="1"/>
  <c r="BM140" i="1"/>
  <c r="BN140" i="1"/>
  <c r="BO140" i="1"/>
  <c r="BP140" i="1"/>
  <c r="BQ140" i="1"/>
  <c r="BH141" i="1"/>
  <c r="BI141" i="1"/>
  <c r="BJ141" i="1"/>
  <c r="BK141" i="1"/>
  <c r="BL141" i="1"/>
  <c r="BM141" i="1"/>
  <c r="BN141" i="1"/>
  <c r="BO141" i="1"/>
  <c r="BP141" i="1"/>
  <c r="BQ141" i="1"/>
  <c r="BH142" i="1"/>
  <c r="BI142" i="1"/>
  <c r="BJ142" i="1"/>
  <c r="BK142" i="1"/>
  <c r="BL142" i="1"/>
  <c r="BM142" i="1"/>
  <c r="BN142" i="1"/>
  <c r="BO142" i="1"/>
  <c r="BP142" i="1"/>
  <c r="BQ142" i="1"/>
  <c r="BH143" i="1"/>
  <c r="BI143" i="1"/>
  <c r="BJ143" i="1"/>
  <c r="BK143" i="1"/>
  <c r="BL143" i="1"/>
  <c r="BM143" i="1"/>
  <c r="BN143" i="1"/>
  <c r="BO143" i="1"/>
  <c r="BP143" i="1"/>
  <c r="BQ143" i="1"/>
  <c r="BH144" i="1"/>
  <c r="BI144" i="1"/>
  <c r="BJ144" i="1"/>
  <c r="BK144" i="1"/>
  <c r="BL144" i="1"/>
  <c r="BM144" i="1"/>
  <c r="BN144" i="1"/>
  <c r="BO144" i="1"/>
  <c r="BP144" i="1"/>
  <c r="BQ144" i="1"/>
  <c r="BH145" i="1"/>
  <c r="BI145" i="1"/>
  <c r="BJ145" i="1"/>
  <c r="BK145" i="1"/>
  <c r="BL145" i="1"/>
  <c r="BM145" i="1"/>
  <c r="BN145" i="1"/>
  <c r="BO145" i="1"/>
  <c r="BP145" i="1"/>
  <c r="BQ145" i="1"/>
  <c r="BH146" i="1"/>
  <c r="BI146" i="1"/>
  <c r="BJ146" i="1"/>
  <c r="BK146" i="1"/>
  <c r="BL146" i="1"/>
  <c r="BM146" i="1"/>
  <c r="BN146" i="1"/>
  <c r="BO146" i="1"/>
  <c r="BP146" i="1"/>
  <c r="BQ146" i="1"/>
  <c r="BH147" i="1"/>
  <c r="BI147" i="1"/>
  <c r="BJ147" i="1"/>
  <c r="BK147" i="1"/>
  <c r="BL147" i="1"/>
  <c r="BM147" i="1"/>
  <c r="BN147" i="1"/>
  <c r="BO147" i="1"/>
  <c r="BP147" i="1"/>
  <c r="BQ147" i="1"/>
  <c r="BH148" i="1"/>
  <c r="BI148" i="1"/>
  <c r="BJ148" i="1"/>
  <c r="BK148" i="1"/>
  <c r="BL148" i="1"/>
  <c r="BM148" i="1"/>
  <c r="BN148" i="1"/>
  <c r="BO148" i="1"/>
  <c r="BP148" i="1"/>
  <c r="BQ148" i="1"/>
  <c r="BH149" i="1"/>
  <c r="BI149" i="1"/>
  <c r="BJ149" i="1"/>
  <c r="BK149" i="1"/>
  <c r="BL149" i="1"/>
  <c r="BM149" i="1"/>
  <c r="BN149" i="1"/>
  <c r="BO149" i="1"/>
  <c r="BP149" i="1"/>
  <c r="BQ149" i="1"/>
  <c r="BH150" i="1"/>
  <c r="BI150" i="1"/>
  <c r="BJ150" i="1"/>
  <c r="BK150" i="1"/>
  <c r="BL150" i="1"/>
  <c r="BM150" i="1"/>
  <c r="BN150" i="1"/>
  <c r="BO150" i="1"/>
  <c r="BP150" i="1"/>
  <c r="BQ150" i="1"/>
  <c r="BH151" i="1"/>
  <c r="BI151" i="1"/>
  <c r="BJ151" i="1"/>
  <c r="BK151" i="1"/>
  <c r="BL151" i="1"/>
  <c r="BM151" i="1"/>
  <c r="BN151" i="1"/>
  <c r="BO151" i="1"/>
  <c r="BP151" i="1"/>
  <c r="BQ151" i="1"/>
  <c r="BH152" i="1"/>
  <c r="BI152" i="1"/>
  <c r="BJ152" i="1"/>
  <c r="BK152" i="1"/>
  <c r="BL152" i="1"/>
  <c r="BM152" i="1"/>
  <c r="BN152" i="1"/>
  <c r="BO152" i="1"/>
  <c r="BP152" i="1"/>
  <c r="BQ152" i="1"/>
  <c r="BH153" i="1"/>
  <c r="BI153" i="1"/>
  <c r="BJ153" i="1"/>
  <c r="BK153" i="1"/>
  <c r="BL153" i="1"/>
  <c r="BM153" i="1"/>
  <c r="BN153" i="1"/>
  <c r="BO153" i="1"/>
  <c r="BP153" i="1"/>
  <c r="BQ153" i="1"/>
  <c r="BH154" i="1"/>
  <c r="BI154" i="1"/>
  <c r="BJ154" i="1"/>
  <c r="BK154" i="1"/>
  <c r="BL154" i="1"/>
  <c r="BM154" i="1"/>
  <c r="BN154" i="1"/>
  <c r="BO154" i="1"/>
  <c r="BP154" i="1"/>
  <c r="BQ154" i="1"/>
  <c r="BH155" i="1"/>
  <c r="BI155" i="1"/>
  <c r="BJ155" i="1"/>
  <c r="BK155" i="1"/>
  <c r="BL155" i="1"/>
  <c r="BM155" i="1"/>
  <c r="BN155" i="1"/>
  <c r="BO155" i="1"/>
  <c r="BP155" i="1"/>
  <c r="BQ155" i="1"/>
  <c r="BH156" i="1"/>
  <c r="BI156" i="1"/>
  <c r="BJ156" i="1"/>
  <c r="BK156" i="1"/>
  <c r="BL156" i="1"/>
  <c r="BM156" i="1"/>
  <c r="BN156" i="1"/>
  <c r="BO156" i="1"/>
  <c r="BP156" i="1"/>
  <c r="BQ156" i="1"/>
  <c r="BH157" i="1"/>
  <c r="BI157" i="1"/>
  <c r="BJ157" i="1"/>
  <c r="BK157" i="1"/>
  <c r="BL157" i="1"/>
  <c r="BM157" i="1"/>
  <c r="BN157" i="1"/>
  <c r="BO157" i="1"/>
  <c r="BP157" i="1"/>
  <c r="BQ157" i="1"/>
  <c r="BH158" i="1"/>
  <c r="BI158" i="1"/>
  <c r="BJ158" i="1"/>
  <c r="BK158" i="1"/>
  <c r="BL158" i="1"/>
  <c r="BM158" i="1"/>
  <c r="BN158" i="1"/>
  <c r="BO158" i="1"/>
  <c r="BP158" i="1"/>
  <c r="BQ158" i="1"/>
  <c r="BH159" i="1"/>
  <c r="BI159" i="1"/>
  <c r="BJ159" i="1"/>
  <c r="BK159" i="1"/>
  <c r="BL159" i="1"/>
  <c r="BM159" i="1"/>
  <c r="BN159" i="1"/>
  <c r="BO159" i="1"/>
  <c r="BP159" i="1"/>
  <c r="BQ159" i="1"/>
  <c r="BH160" i="1"/>
  <c r="BI160" i="1"/>
  <c r="BJ160" i="1"/>
  <c r="BK160" i="1"/>
  <c r="BL160" i="1"/>
  <c r="BM160" i="1"/>
  <c r="BN160" i="1"/>
  <c r="BO160" i="1"/>
  <c r="BP160" i="1"/>
  <c r="BQ160" i="1"/>
  <c r="BH161" i="1"/>
  <c r="BI161" i="1"/>
  <c r="BJ161" i="1"/>
  <c r="BK161" i="1"/>
  <c r="BL161" i="1"/>
  <c r="BM161" i="1"/>
  <c r="BN161" i="1"/>
  <c r="BO161" i="1"/>
  <c r="BP161" i="1"/>
  <c r="BQ161" i="1"/>
  <c r="BH162" i="1"/>
  <c r="BI162" i="1"/>
  <c r="BJ162" i="1"/>
  <c r="BK162" i="1"/>
  <c r="BL162" i="1"/>
  <c r="BM162" i="1"/>
  <c r="BN162" i="1"/>
  <c r="BO162" i="1"/>
  <c r="BP162" i="1"/>
  <c r="BQ162" i="1"/>
  <c r="BH163" i="1"/>
  <c r="BI163" i="1"/>
  <c r="BJ163" i="1"/>
  <c r="BK163" i="1"/>
  <c r="BL163" i="1"/>
  <c r="BM163" i="1"/>
  <c r="BN163" i="1"/>
  <c r="BO163" i="1"/>
  <c r="BP163" i="1"/>
  <c r="BQ163" i="1"/>
  <c r="BH164" i="1"/>
  <c r="BI164" i="1"/>
  <c r="BJ164" i="1"/>
  <c r="BK164" i="1"/>
  <c r="BL164" i="1"/>
  <c r="BM164" i="1"/>
  <c r="BN164" i="1"/>
  <c r="BO164" i="1"/>
  <c r="BP164" i="1"/>
  <c r="BQ164" i="1"/>
  <c r="BH165" i="1"/>
  <c r="BI165" i="1"/>
  <c r="BJ165" i="1"/>
  <c r="BK165" i="1"/>
  <c r="BL165" i="1"/>
  <c r="BM165" i="1"/>
  <c r="BN165" i="1"/>
  <c r="BO165" i="1"/>
  <c r="BP165" i="1"/>
  <c r="BQ165" i="1"/>
  <c r="BH166" i="1"/>
  <c r="BI166" i="1"/>
  <c r="BJ166" i="1"/>
  <c r="BK166" i="1"/>
  <c r="BL166" i="1"/>
  <c r="BM166" i="1"/>
  <c r="BN166" i="1"/>
  <c r="BO166" i="1"/>
  <c r="BP166" i="1"/>
  <c r="BQ166" i="1"/>
  <c r="BH167" i="1"/>
  <c r="BI167" i="1"/>
  <c r="BJ167" i="1"/>
  <c r="BK167" i="1"/>
  <c r="BL167" i="1"/>
  <c r="BM167" i="1"/>
  <c r="BN167" i="1"/>
  <c r="BO167" i="1"/>
  <c r="BP167" i="1"/>
  <c r="BQ167" i="1"/>
  <c r="BH168" i="1"/>
  <c r="BI168" i="1"/>
  <c r="BJ168" i="1"/>
  <c r="BK168" i="1"/>
  <c r="BL168" i="1"/>
  <c r="BM168" i="1"/>
  <c r="BN168" i="1"/>
  <c r="BO168" i="1"/>
  <c r="BP168" i="1"/>
  <c r="BQ168" i="1"/>
  <c r="BH169" i="1"/>
  <c r="BI169" i="1"/>
  <c r="BJ169" i="1"/>
  <c r="BK169" i="1"/>
  <c r="BL169" i="1"/>
  <c r="BM169" i="1"/>
  <c r="BN169" i="1"/>
  <c r="BO169" i="1"/>
  <c r="BP169" i="1"/>
  <c r="BQ169" i="1"/>
  <c r="BH170" i="1"/>
  <c r="BI170" i="1"/>
  <c r="BJ170" i="1"/>
  <c r="BK170" i="1"/>
  <c r="BL170" i="1"/>
  <c r="BM170" i="1"/>
  <c r="BN170" i="1"/>
  <c r="BO170" i="1"/>
  <c r="BP170" i="1"/>
  <c r="BQ170" i="1"/>
  <c r="BH171" i="1"/>
  <c r="BI171" i="1"/>
  <c r="BJ171" i="1"/>
  <c r="BK171" i="1"/>
  <c r="BL171" i="1"/>
  <c r="BM171" i="1"/>
  <c r="BN171" i="1"/>
  <c r="BO171" i="1"/>
  <c r="BP171" i="1"/>
  <c r="BQ171" i="1"/>
  <c r="BH172" i="1"/>
  <c r="BI172" i="1"/>
  <c r="BJ172" i="1"/>
  <c r="BK172" i="1"/>
  <c r="BL172" i="1"/>
  <c r="BM172" i="1"/>
  <c r="BN172" i="1"/>
  <c r="BO172" i="1"/>
  <c r="BP172" i="1"/>
  <c r="BQ172" i="1"/>
  <c r="BH173" i="1"/>
  <c r="BI173" i="1"/>
  <c r="BJ173" i="1"/>
  <c r="BK173" i="1"/>
  <c r="BL173" i="1"/>
  <c r="BM173" i="1"/>
  <c r="BN173" i="1"/>
  <c r="BO173" i="1"/>
  <c r="BP173" i="1"/>
  <c r="BQ173" i="1"/>
  <c r="BH174" i="1"/>
  <c r="BI174" i="1"/>
  <c r="BJ174" i="1"/>
  <c r="BK174" i="1"/>
  <c r="BL174" i="1"/>
  <c r="BM174" i="1"/>
  <c r="BN174" i="1"/>
  <c r="BO174" i="1"/>
  <c r="BP174" i="1"/>
  <c r="BQ174" i="1"/>
  <c r="BH175" i="1"/>
  <c r="BI175" i="1"/>
  <c r="BJ175" i="1"/>
  <c r="BK175" i="1"/>
  <c r="BL175" i="1"/>
  <c r="BM175" i="1"/>
  <c r="BN175" i="1"/>
  <c r="BO175" i="1"/>
  <c r="BP175" i="1"/>
  <c r="BQ175" i="1"/>
  <c r="BH176" i="1"/>
  <c r="BI176" i="1"/>
  <c r="BJ176" i="1"/>
  <c r="BK176" i="1"/>
  <c r="BL176" i="1"/>
  <c r="BM176" i="1"/>
  <c r="BN176" i="1"/>
  <c r="BO176" i="1"/>
  <c r="BP176" i="1"/>
  <c r="BQ176" i="1"/>
  <c r="BH177" i="1"/>
  <c r="BI177" i="1"/>
  <c r="BJ177" i="1"/>
  <c r="BK177" i="1"/>
  <c r="BL177" i="1"/>
  <c r="BM177" i="1"/>
  <c r="BN177" i="1"/>
  <c r="BO177" i="1"/>
  <c r="BP177" i="1"/>
  <c r="BQ177" i="1"/>
  <c r="BH178" i="1"/>
  <c r="BI178" i="1"/>
  <c r="BJ178" i="1"/>
  <c r="BK178" i="1"/>
  <c r="BL178" i="1"/>
  <c r="BM178" i="1"/>
  <c r="BN178" i="1"/>
  <c r="BO178" i="1"/>
  <c r="BP178" i="1"/>
  <c r="BQ178" i="1"/>
  <c r="BH179" i="1"/>
  <c r="BI179" i="1"/>
  <c r="BJ179" i="1"/>
  <c r="BK179" i="1"/>
  <c r="BL179" i="1"/>
  <c r="BM179" i="1"/>
  <c r="BN179" i="1"/>
  <c r="BO179" i="1"/>
  <c r="BP179" i="1"/>
  <c r="BQ179" i="1"/>
  <c r="BH180" i="1"/>
  <c r="BI180" i="1"/>
  <c r="BJ180" i="1"/>
  <c r="BK180" i="1"/>
  <c r="BL180" i="1"/>
  <c r="BM180" i="1"/>
  <c r="BN180" i="1"/>
  <c r="BO180" i="1"/>
  <c r="BP180" i="1"/>
  <c r="BQ180" i="1"/>
  <c r="BH181" i="1"/>
  <c r="BI181" i="1"/>
  <c r="BJ181" i="1"/>
  <c r="BK181" i="1"/>
  <c r="BL181" i="1"/>
  <c r="BM181" i="1"/>
  <c r="BN181" i="1"/>
  <c r="BO181" i="1"/>
  <c r="BP181" i="1"/>
  <c r="BQ181" i="1"/>
  <c r="BH182" i="1"/>
  <c r="BI182" i="1"/>
  <c r="BJ182" i="1"/>
  <c r="BK182" i="1"/>
  <c r="BL182" i="1"/>
  <c r="BM182" i="1"/>
  <c r="BN182" i="1"/>
  <c r="BO182" i="1"/>
  <c r="BP182" i="1"/>
  <c r="BQ182" i="1"/>
  <c r="BH183" i="1"/>
  <c r="BI183" i="1"/>
  <c r="BJ183" i="1"/>
  <c r="BK183" i="1"/>
  <c r="BL183" i="1"/>
  <c r="BM183" i="1"/>
  <c r="BN183" i="1"/>
  <c r="BO183" i="1"/>
  <c r="BP183" i="1"/>
  <c r="BQ183" i="1"/>
  <c r="BH184" i="1"/>
  <c r="BI184" i="1"/>
  <c r="BJ184" i="1"/>
  <c r="BK184" i="1"/>
  <c r="BL184" i="1"/>
  <c r="BM184" i="1"/>
  <c r="BN184" i="1"/>
  <c r="BO184" i="1"/>
  <c r="BP184" i="1"/>
  <c r="BQ184" i="1"/>
  <c r="BH185" i="1"/>
  <c r="BI185" i="1"/>
  <c r="BJ185" i="1"/>
  <c r="BK185" i="1"/>
  <c r="BL185" i="1"/>
  <c r="BM185" i="1"/>
  <c r="BN185" i="1"/>
  <c r="BO185" i="1"/>
  <c r="BP185" i="1"/>
  <c r="BQ185" i="1"/>
  <c r="BH186" i="1"/>
  <c r="BI186" i="1"/>
  <c r="BJ186" i="1"/>
  <c r="BK186" i="1"/>
  <c r="BL186" i="1"/>
  <c r="BM186" i="1"/>
  <c r="BN186" i="1"/>
  <c r="BO186" i="1"/>
  <c r="BP186" i="1"/>
  <c r="BQ186" i="1"/>
  <c r="BH187" i="1"/>
  <c r="BI187" i="1"/>
  <c r="BJ187" i="1"/>
  <c r="BK187" i="1"/>
  <c r="BL187" i="1"/>
  <c r="BM187" i="1"/>
  <c r="BN187" i="1"/>
  <c r="BO187" i="1"/>
  <c r="BP187" i="1"/>
  <c r="BQ187" i="1"/>
  <c r="BH188" i="1"/>
  <c r="BI188" i="1"/>
  <c r="BJ188" i="1"/>
  <c r="BK188" i="1"/>
  <c r="BL188" i="1"/>
  <c r="BM188" i="1"/>
  <c r="BN188" i="1"/>
  <c r="BO188" i="1"/>
  <c r="BP188" i="1"/>
  <c r="BQ188" i="1"/>
  <c r="BH189" i="1"/>
  <c r="BI189" i="1"/>
  <c r="BJ189" i="1"/>
  <c r="BK189" i="1"/>
  <c r="BL189" i="1"/>
  <c r="BM189" i="1"/>
  <c r="BN189" i="1"/>
  <c r="BO189" i="1"/>
  <c r="BP189" i="1"/>
  <c r="BQ189" i="1"/>
  <c r="BH190" i="1"/>
  <c r="BI190" i="1"/>
  <c r="BJ190" i="1"/>
  <c r="BK190" i="1"/>
  <c r="BL190" i="1"/>
  <c r="BM190" i="1"/>
  <c r="BN190" i="1"/>
  <c r="BO190" i="1"/>
  <c r="BP190" i="1"/>
  <c r="BQ190" i="1"/>
  <c r="BH191" i="1"/>
  <c r="BI191" i="1"/>
  <c r="BJ191" i="1"/>
  <c r="BK191" i="1"/>
  <c r="BL191" i="1"/>
  <c r="BM191" i="1"/>
  <c r="BN191" i="1"/>
  <c r="BO191" i="1"/>
  <c r="BP191" i="1"/>
  <c r="BQ191" i="1"/>
  <c r="BH192" i="1"/>
  <c r="BI192" i="1"/>
  <c r="BJ192" i="1"/>
  <c r="BK192" i="1"/>
  <c r="BL192" i="1"/>
  <c r="BM192" i="1"/>
  <c r="BN192" i="1"/>
  <c r="BO192" i="1"/>
  <c r="BP192" i="1"/>
  <c r="BQ192" i="1"/>
  <c r="BH193" i="1"/>
  <c r="BI193" i="1"/>
  <c r="BJ193" i="1"/>
  <c r="BK193" i="1"/>
  <c r="BL193" i="1"/>
  <c r="BM193" i="1"/>
  <c r="BN193" i="1"/>
  <c r="BO193" i="1"/>
  <c r="BP193" i="1"/>
  <c r="BQ193" i="1"/>
  <c r="BH194" i="1"/>
  <c r="BI194" i="1"/>
  <c r="BJ194" i="1"/>
  <c r="BK194" i="1"/>
  <c r="BL194" i="1"/>
  <c r="BM194" i="1"/>
  <c r="BN194" i="1"/>
  <c r="BO194" i="1"/>
  <c r="BP194" i="1"/>
  <c r="BQ194" i="1"/>
  <c r="BH195" i="1"/>
  <c r="BI195" i="1"/>
  <c r="BJ195" i="1"/>
  <c r="BK195" i="1"/>
  <c r="BL195" i="1"/>
  <c r="BM195" i="1"/>
  <c r="BN195" i="1"/>
  <c r="BO195" i="1"/>
  <c r="BP195" i="1"/>
  <c r="BQ195" i="1"/>
  <c r="BH196" i="1"/>
  <c r="BI196" i="1"/>
  <c r="BJ196" i="1"/>
  <c r="BK196" i="1"/>
  <c r="BL196" i="1"/>
  <c r="BM196" i="1"/>
  <c r="BN196" i="1"/>
  <c r="BO196" i="1"/>
  <c r="BP196" i="1"/>
  <c r="BQ196" i="1"/>
  <c r="BH197" i="1"/>
  <c r="BI197" i="1"/>
  <c r="BJ197" i="1"/>
  <c r="BK197" i="1"/>
  <c r="BL197" i="1"/>
  <c r="BM197" i="1"/>
  <c r="BN197" i="1"/>
  <c r="BO197" i="1"/>
  <c r="BP197" i="1"/>
  <c r="BQ197" i="1"/>
  <c r="BH198" i="1"/>
  <c r="BI198" i="1"/>
  <c r="BJ198" i="1"/>
  <c r="BK198" i="1"/>
  <c r="BL198" i="1"/>
  <c r="BM198" i="1"/>
  <c r="BN198" i="1"/>
  <c r="BO198" i="1"/>
  <c r="BP198" i="1"/>
  <c r="BQ198" i="1"/>
  <c r="BH199" i="1"/>
  <c r="BI199" i="1"/>
  <c r="BJ199" i="1"/>
  <c r="BK199" i="1"/>
  <c r="BL199" i="1"/>
  <c r="BM199" i="1"/>
  <c r="BN199" i="1"/>
  <c r="BO199" i="1"/>
  <c r="BP199" i="1"/>
  <c r="BQ199" i="1"/>
  <c r="BH200" i="1"/>
  <c r="BI200" i="1"/>
  <c r="BJ200" i="1"/>
  <c r="BK200" i="1"/>
  <c r="BL200" i="1"/>
  <c r="BM200" i="1"/>
  <c r="BN200" i="1"/>
  <c r="BO200" i="1"/>
  <c r="BP200" i="1"/>
  <c r="BQ200" i="1"/>
  <c r="BH201" i="1"/>
  <c r="BI201" i="1"/>
  <c r="BJ201" i="1"/>
  <c r="BK201" i="1"/>
  <c r="BL201" i="1"/>
  <c r="BM201" i="1"/>
  <c r="BN201" i="1"/>
  <c r="BO201" i="1"/>
  <c r="BP201" i="1"/>
  <c r="BQ201" i="1"/>
  <c r="BH202" i="1"/>
  <c r="BI202" i="1"/>
  <c r="BJ202" i="1"/>
  <c r="BK202" i="1"/>
  <c r="BL202" i="1"/>
  <c r="BM202" i="1"/>
  <c r="BN202" i="1"/>
  <c r="BO202" i="1"/>
  <c r="BP202" i="1"/>
  <c r="BQ202" i="1"/>
  <c r="BH203" i="1"/>
  <c r="BI203" i="1"/>
  <c r="BJ203" i="1"/>
  <c r="BK203" i="1"/>
  <c r="BL203" i="1"/>
  <c r="BM203" i="1"/>
  <c r="BN203" i="1"/>
  <c r="BO203" i="1"/>
  <c r="BP203" i="1"/>
  <c r="BQ203" i="1"/>
  <c r="BH204" i="1"/>
  <c r="BI204" i="1"/>
  <c r="BJ204" i="1"/>
  <c r="BK204" i="1"/>
  <c r="BL204" i="1"/>
  <c r="BM204" i="1"/>
  <c r="BN204" i="1"/>
  <c r="BO204" i="1"/>
  <c r="BP204" i="1"/>
  <c r="BQ204" i="1"/>
  <c r="BH205" i="1"/>
  <c r="BI205" i="1"/>
  <c r="BJ205" i="1"/>
  <c r="BK205" i="1"/>
  <c r="BL205" i="1"/>
  <c r="BM205" i="1"/>
  <c r="BN205" i="1"/>
  <c r="BO205" i="1"/>
  <c r="BP205" i="1"/>
  <c r="BQ205" i="1"/>
  <c r="BH206" i="1"/>
  <c r="BI206" i="1"/>
  <c r="BJ206" i="1"/>
  <c r="BK206" i="1"/>
  <c r="BL206" i="1"/>
  <c r="BM206" i="1"/>
  <c r="BN206" i="1"/>
  <c r="BO206" i="1"/>
  <c r="BP206" i="1"/>
  <c r="BQ206" i="1"/>
  <c r="BH207" i="1"/>
  <c r="BI207" i="1"/>
  <c r="BJ207" i="1"/>
  <c r="BK207" i="1"/>
  <c r="BL207" i="1"/>
  <c r="BM207" i="1"/>
  <c r="BN207" i="1"/>
  <c r="BO207" i="1"/>
  <c r="BP207" i="1"/>
  <c r="BQ207" i="1"/>
  <c r="BH208" i="1"/>
  <c r="BI208" i="1"/>
  <c r="BJ208" i="1"/>
  <c r="BK208" i="1"/>
  <c r="BL208" i="1"/>
  <c r="BM208" i="1"/>
  <c r="BN208" i="1"/>
  <c r="BO208" i="1"/>
  <c r="BP208" i="1"/>
  <c r="BQ208" i="1"/>
  <c r="BH209" i="1"/>
  <c r="BI209" i="1"/>
  <c r="BJ209" i="1"/>
  <c r="BK209" i="1"/>
  <c r="BL209" i="1"/>
  <c r="BM209" i="1"/>
  <c r="BN209" i="1"/>
  <c r="BO209" i="1"/>
  <c r="BP209" i="1"/>
  <c r="BQ209" i="1"/>
  <c r="BH210" i="1"/>
  <c r="BI210" i="1"/>
  <c r="BJ210" i="1"/>
  <c r="BK210" i="1"/>
  <c r="BL210" i="1"/>
  <c r="BM210" i="1"/>
  <c r="BN210" i="1"/>
  <c r="BO210" i="1"/>
  <c r="BP210" i="1"/>
  <c r="BQ210" i="1"/>
  <c r="BH211" i="1"/>
  <c r="BI211" i="1"/>
  <c r="BJ211" i="1"/>
  <c r="BK211" i="1"/>
  <c r="BL211" i="1"/>
  <c r="BM211" i="1"/>
  <c r="BN211" i="1"/>
  <c r="BO211" i="1"/>
  <c r="BP211" i="1"/>
  <c r="BQ211" i="1"/>
  <c r="BH212" i="1"/>
  <c r="BI212" i="1"/>
  <c r="BJ212" i="1"/>
  <c r="BK212" i="1"/>
  <c r="BL212" i="1"/>
  <c r="BM212" i="1"/>
  <c r="BN212" i="1"/>
  <c r="BO212" i="1"/>
  <c r="BP212" i="1"/>
  <c r="BQ212" i="1"/>
  <c r="BH213" i="1"/>
  <c r="BI213" i="1"/>
  <c r="BJ213" i="1"/>
  <c r="BK213" i="1"/>
  <c r="BL213" i="1"/>
  <c r="BM213" i="1"/>
  <c r="BN213" i="1"/>
  <c r="BO213" i="1"/>
  <c r="BP213" i="1"/>
  <c r="BQ213" i="1"/>
  <c r="BH214" i="1"/>
  <c r="BI214" i="1"/>
  <c r="BJ214" i="1"/>
  <c r="BK214" i="1"/>
  <c r="BL214" i="1"/>
  <c r="BM214" i="1"/>
  <c r="BN214" i="1"/>
  <c r="BO214" i="1"/>
  <c r="BP214" i="1"/>
  <c r="BQ214" i="1"/>
  <c r="BH215" i="1"/>
  <c r="BI215" i="1"/>
  <c r="BJ215" i="1"/>
  <c r="BK215" i="1"/>
  <c r="BL215" i="1"/>
  <c r="BM215" i="1"/>
  <c r="BN215" i="1"/>
  <c r="BO215" i="1"/>
  <c r="BP215" i="1"/>
  <c r="BQ215" i="1"/>
  <c r="BH216" i="1"/>
  <c r="BI216" i="1"/>
  <c r="BJ216" i="1"/>
  <c r="BK216" i="1"/>
  <c r="BL216" i="1"/>
  <c r="BM216" i="1"/>
  <c r="BN216" i="1"/>
  <c r="BO216" i="1"/>
  <c r="BP216" i="1"/>
  <c r="BQ216" i="1"/>
  <c r="BH217" i="1"/>
  <c r="BI217" i="1"/>
  <c r="BJ217" i="1"/>
  <c r="BK217" i="1"/>
  <c r="BL217" i="1"/>
  <c r="BM217" i="1"/>
  <c r="BN217" i="1"/>
  <c r="BO217" i="1"/>
  <c r="BP217" i="1"/>
  <c r="BQ217" i="1"/>
  <c r="BH218" i="1"/>
  <c r="BI218" i="1"/>
  <c r="BJ218" i="1"/>
  <c r="BK218" i="1"/>
  <c r="BL218" i="1"/>
  <c r="BM218" i="1"/>
  <c r="BN218" i="1"/>
  <c r="BO218" i="1"/>
  <c r="BP218" i="1"/>
  <c r="BQ218" i="1"/>
  <c r="BH219" i="1"/>
  <c r="BI219" i="1"/>
  <c r="BJ219" i="1"/>
  <c r="BK219" i="1"/>
  <c r="BL219" i="1"/>
  <c r="BM219" i="1"/>
  <c r="BN219" i="1"/>
  <c r="BO219" i="1"/>
  <c r="BP219" i="1"/>
  <c r="BQ219" i="1"/>
  <c r="BH220" i="1"/>
  <c r="BI220" i="1"/>
  <c r="BJ220" i="1"/>
  <c r="BK220" i="1"/>
  <c r="BL220" i="1"/>
  <c r="BM220" i="1"/>
  <c r="BN220" i="1"/>
  <c r="BO220" i="1"/>
  <c r="BP220" i="1"/>
  <c r="BQ220" i="1"/>
  <c r="BH221" i="1"/>
  <c r="BI221" i="1"/>
  <c r="BJ221" i="1"/>
  <c r="BK221" i="1"/>
  <c r="BL221" i="1"/>
  <c r="BM221" i="1"/>
  <c r="BN221" i="1"/>
  <c r="BO221" i="1"/>
  <c r="BP221" i="1"/>
  <c r="BQ221" i="1"/>
  <c r="BH222" i="1"/>
  <c r="BI222" i="1"/>
  <c r="BJ222" i="1"/>
  <c r="BK222" i="1"/>
  <c r="BL222" i="1"/>
  <c r="BM222" i="1"/>
  <c r="BN222" i="1"/>
  <c r="BO222" i="1"/>
  <c r="BP222" i="1"/>
  <c r="BQ222" i="1"/>
  <c r="BH223" i="1"/>
  <c r="BI223" i="1"/>
  <c r="BJ223" i="1"/>
  <c r="BK223" i="1"/>
  <c r="BL223" i="1"/>
  <c r="BM223" i="1"/>
  <c r="BN223" i="1"/>
  <c r="BO223" i="1"/>
  <c r="BP223" i="1"/>
  <c r="BQ223" i="1"/>
  <c r="BH224" i="1"/>
  <c r="BI224" i="1"/>
  <c r="BJ224" i="1"/>
  <c r="BK224" i="1"/>
  <c r="BL224" i="1"/>
  <c r="BM224" i="1"/>
  <c r="BN224" i="1"/>
  <c r="BO224" i="1"/>
  <c r="BP224" i="1"/>
  <c r="BQ224" i="1"/>
  <c r="BH225" i="1"/>
  <c r="BI225" i="1"/>
  <c r="BJ225" i="1"/>
  <c r="BK225" i="1"/>
  <c r="BL225" i="1"/>
  <c r="BM225" i="1"/>
  <c r="BN225" i="1"/>
  <c r="BO225" i="1"/>
  <c r="BP225" i="1"/>
  <c r="BQ225" i="1"/>
  <c r="BH226" i="1"/>
  <c r="BI226" i="1"/>
  <c r="BJ226" i="1"/>
  <c r="BK226" i="1"/>
  <c r="BL226" i="1"/>
  <c r="BM226" i="1"/>
  <c r="BN226" i="1"/>
  <c r="BO226" i="1"/>
  <c r="BP226" i="1"/>
  <c r="BQ226" i="1"/>
  <c r="BH227" i="1"/>
  <c r="BI227" i="1"/>
  <c r="BJ227" i="1"/>
  <c r="BK227" i="1"/>
  <c r="BL227" i="1"/>
  <c r="BM227" i="1"/>
  <c r="BN227" i="1"/>
  <c r="BO227" i="1"/>
  <c r="BP227" i="1"/>
  <c r="BQ227" i="1"/>
  <c r="BH228" i="1"/>
  <c r="BI228" i="1"/>
  <c r="BJ228" i="1"/>
  <c r="BK228" i="1"/>
  <c r="BL228" i="1"/>
  <c r="BM228" i="1"/>
  <c r="BN228" i="1"/>
  <c r="BO228" i="1"/>
  <c r="BP228" i="1"/>
  <c r="BQ228" i="1"/>
  <c r="BH229" i="1"/>
  <c r="BI229" i="1"/>
  <c r="BJ229" i="1"/>
  <c r="BK229" i="1"/>
  <c r="BL229" i="1"/>
  <c r="BM229" i="1"/>
  <c r="BN229" i="1"/>
  <c r="BO229" i="1"/>
  <c r="BP229" i="1"/>
  <c r="BQ229" i="1"/>
  <c r="BH230" i="1"/>
  <c r="BI230" i="1"/>
  <c r="BJ230" i="1"/>
  <c r="BK230" i="1"/>
  <c r="BL230" i="1"/>
  <c r="BM230" i="1"/>
  <c r="BN230" i="1"/>
  <c r="BO230" i="1"/>
  <c r="BP230" i="1"/>
  <c r="BQ230" i="1"/>
  <c r="BH231" i="1"/>
  <c r="BI231" i="1"/>
  <c r="BJ231" i="1"/>
  <c r="BK231" i="1"/>
  <c r="BL231" i="1"/>
  <c r="BM231" i="1"/>
  <c r="BN231" i="1"/>
  <c r="BO231" i="1"/>
  <c r="BP231" i="1"/>
  <c r="BQ231" i="1"/>
  <c r="BH232" i="1"/>
  <c r="BI232" i="1"/>
  <c r="BJ232" i="1"/>
  <c r="BK232" i="1"/>
  <c r="BL232" i="1"/>
  <c r="BM232" i="1"/>
  <c r="BN232" i="1"/>
  <c r="BO232" i="1"/>
  <c r="BP232" i="1"/>
  <c r="BQ232" i="1"/>
  <c r="BH233" i="1"/>
  <c r="BI233" i="1"/>
  <c r="BJ233" i="1"/>
  <c r="BK233" i="1"/>
  <c r="BL233" i="1"/>
  <c r="BM233" i="1"/>
  <c r="BN233" i="1"/>
  <c r="BO233" i="1"/>
  <c r="BP233" i="1"/>
  <c r="BQ233" i="1"/>
  <c r="BH234" i="1"/>
  <c r="BI234" i="1"/>
  <c r="BJ234" i="1"/>
  <c r="BK234" i="1"/>
  <c r="BL234" i="1"/>
  <c r="BM234" i="1"/>
  <c r="BN234" i="1"/>
  <c r="BO234" i="1"/>
  <c r="BP234" i="1"/>
  <c r="BQ234" i="1"/>
  <c r="BH235" i="1"/>
  <c r="BI235" i="1"/>
  <c r="BJ235" i="1"/>
  <c r="BK235" i="1"/>
  <c r="BL235" i="1"/>
  <c r="BM235" i="1"/>
  <c r="BN235" i="1"/>
  <c r="BO235" i="1"/>
  <c r="BP235" i="1"/>
  <c r="BQ235" i="1"/>
  <c r="BH236" i="1"/>
  <c r="BI236" i="1"/>
  <c r="BJ236" i="1"/>
  <c r="BK236" i="1"/>
  <c r="BL236" i="1"/>
  <c r="BM236" i="1"/>
  <c r="BN236" i="1"/>
  <c r="BO236" i="1"/>
  <c r="BP236" i="1"/>
  <c r="BQ236" i="1"/>
  <c r="BH237" i="1"/>
  <c r="BI237" i="1"/>
  <c r="BJ237" i="1"/>
  <c r="BK237" i="1"/>
  <c r="BL237" i="1"/>
  <c r="BM237" i="1"/>
  <c r="BN237" i="1"/>
  <c r="BO237" i="1"/>
  <c r="BP237" i="1"/>
  <c r="BQ237" i="1"/>
  <c r="BH238" i="1"/>
  <c r="BI238" i="1"/>
  <c r="BJ238" i="1"/>
  <c r="BK238" i="1"/>
  <c r="BL238" i="1"/>
  <c r="BM238" i="1"/>
  <c r="BN238" i="1"/>
  <c r="BO238" i="1"/>
  <c r="BP238" i="1"/>
  <c r="BQ238" i="1"/>
  <c r="BH239" i="1"/>
  <c r="BI239" i="1"/>
  <c r="BJ239" i="1"/>
  <c r="BK239" i="1"/>
  <c r="BL239" i="1"/>
  <c r="BM239" i="1"/>
  <c r="BN239" i="1"/>
  <c r="BO239" i="1"/>
  <c r="BP239" i="1"/>
  <c r="BQ239" i="1"/>
  <c r="BH240" i="1"/>
  <c r="BI240" i="1"/>
  <c r="BJ240" i="1"/>
  <c r="BK240" i="1"/>
  <c r="BL240" i="1"/>
  <c r="BM240" i="1"/>
  <c r="BN240" i="1"/>
  <c r="BO240" i="1"/>
  <c r="BP240" i="1"/>
  <c r="BQ240" i="1"/>
  <c r="BH241" i="1"/>
  <c r="BI241" i="1"/>
  <c r="BJ241" i="1"/>
  <c r="BK241" i="1"/>
  <c r="BL241" i="1"/>
  <c r="BM241" i="1"/>
  <c r="BN241" i="1"/>
  <c r="BO241" i="1"/>
  <c r="BP241" i="1"/>
  <c r="BQ241" i="1"/>
  <c r="BH242" i="1"/>
  <c r="BI242" i="1"/>
  <c r="BJ242" i="1"/>
  <c r="BK242" i="1"/>
  <c r="BL242" i="1"/>
  <c r="BM242" i="1"/>
  <c r="BN242" i="1"/>
  <c r="BO242" i="1"/>
  <c r="BP242" i="1"/>
  <c r="BQ242" i="1"/>
  <c r="BH243" i="1"/>
  <c r="BI243" i="1"/>
  <c r="BJ243" i="1"/>
  <c r="BK243" i="1"/>
  <c r="BL243" i="1"/>
  <c r="BM243" i="1"/>
  <c r="BN243" i="1"/>
  <c r="BO243" i="1"/>
  <c r="BP243" i="1"/>
  <c r="BQ243" i="1"/>
  <c r="BH244" i="1"/>
  <c r="BI244" i="1"/>
  <c r="BJ244" i="1"/>
  <c r="BK244" i="1"/>
  <c r="BL244" i="1"/>
  <c r="BM244" i="1"/>
  <c r="BN244" i="1"/>
  <c r="BO244" i="1"/>
  <c r="BP244" i="1"/>
  <c r="BQ244" i="1"/>
  <c r="BH245" i="1"/>
  <c r="BI245" i="1"/>
  <c r="BJ245" i="1"/>
  <c r="BK245" i="1"/>
  <c r="BL245" i="1"/>
  <c r="BM245" i="1"/>
  <c r="BN245" i="1"/>
  <c r="BO245" i="1"/>
  <c r="BP245" i="1"/>
  <c r="BQ245" i="1"/>
  <c r="BH246" i="1"/>
  <c r="BI246" i="1"/>
  <c r="BJ246" i="1"/>
  <c r="BK246" i="1"/>
  <c r="BL246" i="1"/>
  <c r="BM246" i="1"/>
  <c r="BN246" i="1"/>
  <c r="BO246" i="1"/>
  <c r="BP246" i="1"/>
  <c r="BQ246" i="1"/>
  <c r="BH247" i="1"/>
  <c r="BI247" i="1"/>
  <c r="BJ247" i="1"/>
  <c r="BK247" i="1"/>
  <c r="BL247" i="1"/>
  <c r="BM247" i="1"/>
  <c r="BN247" i="1"/>
  <c r="BO247" i="1"/>
  <c r="BP247" i="1"/>
  <c r="BQ247" i="1"/>
  <c r="BH248" i="1"/>
  <c r="BI248" i="1"/>
  <c r="BJ248" i="1"/>
  <c r="BK248" i="1"/>
  <c r="BL248" i="1"/>
  <c r="BM248" i="1"/>
  <c r="BN248" i="1"/>
  <c r="BO248" i="1"/>
  <c r="BP248" i="1"/>
  <c r="BQ248" i="1"/>
  <c r="BH249" i="1"/>
  <c r="BI249" i="1"/>
  <c r="BJ249" i="1"/>
  <c r="BK249" i="1"/>
  <c r="BL249" i="1"/>
  <c r="BM249" i="1"/>
  <c r="BN249" i="1"/>
  <c r="BO249" i="1"/>
  <c r="BP249" i="1"/>
  <c r="BQ249" i="1"/>
  <c r="BH250" i="1"/>
  <c r="BI250" i="1"/>
  <c r="BJ250" i="1"/>
  <c r="BK250" i="1"/>
  <c r="BL250" i="1"/>
  <c r="BM250" i="1"/>
  <c r="BN250" i="1"/>
  <c r="BO250" i="1"/>
  <c r="BP250" i="1"/>
  <c r="BQ250" i="1"/>
  <c r="BH251" i="1"/>
  <c r="BI251" i="1"/>
  <c r="BJ251" i="1"/>
  <c r="BK251" i="1"/>
  <c r="BL251" i="1"/>
  <c r="BM251" i="1"/>
  <c r="BN251" i="1"/>
  <c r="BO251" i="1"/>
  <c r="BP251" i="1"/>
  <c r="BQ251" i="1"/>
  <c r="BH252" i="1"/>
  <c r="BI252" i="1"/>
  <c r="BJ252" i="1"/>
  <c r="BK252" i="1"/>
  <c r="BL252" i="1"/>
  <c r="BM252" i="1"/>
  <c r="BN252" i="1"/>
  <c r="BO252" i="1"/>
  <c r="BP252" i="1"/>
  <c r="BQ252" i="1"/>
  <c r="BH253" i="1"/>
  <c r="BI253" i="1"/>
  <c r="BJ253" i="1"/>
  <c r="BK253" i="1"/>
  <c r="BL253" i="1"/>
  <c r="BM253" i="1"/>
  <c r="BN253" i="1"/>
  <c r="BO253" i="1"/>
  <c r="BP253" i="1"/>
  <c r="BQ253" i="1"/>
  <c r="BH254" i="1"/>
  <c r="BI254" i="1"/>
  <c r="BJ254" i="1"/>
  <c r="BK254" i="1"/>
  <c r="BL254" i="1"/>
  <c r="BM254" i="1"/>
  <c r="BN254" i="1"/>
  <c r="BO254" i="1"/>
  <c r="BP254" i="1"/>
  <c r="BQ254" i="1"/>
  <c r="BH255" i="1"/>
  <c r="BI255" i="1"/>
  <c r="BJ255" i="1"/>
  <c r="BK255" i="1"/>
  <c r="BL255" i="1"/>
  <c r="BM255" i="1"/>
  <c r="BN255" i="1"/>
  <c r="BO255" i="1"/>
  <c r="BP255" i="1"/>
  <c r="BQ255" i="1"/>
  <c r="BH256" i="1"/>
  <c r="BI256" i="1"/>
  <c r="BJ256" i="1"/>
  <c r="BK256" i="1"/>
  <c r="BL256" i="1"/>
  <c r="BM256" i="1"/>
  <c r="BN256" i="1"/>
  <c r="BO256" i="1"/>
  <c r="BP256" i="1"/>
  <c r="BQ256" i="1"/>
  <c r="BH257" i="1"/>
  <c r="BI257" i="1"/>
  <c r="BJ257" i="1"/>
  <c r="BK257" i="1"/>
  <c r="BL257" i="1"/>
  <c r="BM257" i="1"/>
  <c r="BN257" i="1"/>
  <c r="BO257" i="1"/>
  <c r="BP257" i="1"/>
  <c r="BQ257" i="1"/>
  <c r="BH258" i="1"/>
  <c r="BI258" i="1"/>
  <c r="BJ258" i="1"/>
  <c r="BK258" i="1"/>
  <c r="BL258" i="1"/>
  <c r="BM258" i="1"/>
  <c r="BN258" i="1"/>
  <c r="BO258" i="1"/>
  <c r="BP258" i="1"/>
  <c r="BQ258" i="1"/>
  <c r="BH259" i="1"/>
  <c r="BI259" i="1"/>
  <c r="BJ259" i="1"/>
  <c r="BK259" i="1"/>
  <c r="BL259" i="1"/>
  <c r="BM259" i="1"/>
  <c r="BN259" i="1"/>
  <c r="BO259" i="1"/>
  <c r="BP259" i="1"/>
  <c r="BQ259" i="1"/>
  <c r="BH260" i="1"/>
  <c r="BI260" i="1"/>
  <c r="BJ260" i="1"/>
  <c r="BK260" i="1"/>
  <c r="BL260" i="1"/>
  <c r="BM260" i="1"/>
  <c r="BN260" i="1"/>
  <c r="BO260" i="1"/>
  <c r="BP260" i="1"/>
  <c r="BQ260" i="1"/>
  <c r="BH261" i="1"/>
  <c r="BI261" i="1"/>
  <c r="BJ261" i="1"/>
  <c r="BK261" i="1"/>
  <c r="BL261" i="1"/>
  <c r="BM261" i="1"/>
  <c r="BN261" i="1"/>
  <c r="BO261" i="1"/>
  <c r="BP261" i="1"/>
  <c r="BQ261" i="1"/>
  <c r="BH262" i="1"/>
  <c r="BI262" i="1"/>
  <c r="BJ262" i="1"/>
  <c r="BK262" i="1"/>
  <c r="BL262" i="1"/>
  <c r="BM262" i="1"/>
  <c r="BN262" i="1"/>
  <c r="BO262" i="1"/>
  <c r="BP262" i="1"/>
  <c r="BQ262" i="1"/>
  <c r="BH263" i="1"/>
  <c r="BI263" i="1"/>
  <c r="BJ263" i="1"/>
  <c r="BK263" i="1"/>
  <c r="BL263" i="1"/>
  <c r="BM263" i="1"/>
  <c r="BN263" i="1"/>
  <c r="BO263" i="1"/>
  <c r="BP263" i="1"/>
  <c r="BQ263" i="1"/>
  <c r="BH264" i="1"/>
  <c r="BI264" i="1"/>
  <c r="BJ264" i="1"/>
  <c r="BK264" i="1"/>
  <c r="BL264" i="1"/>
  <c r="BM264" i="1"/>
  <c r="BN264" i="1"/>
  <c r="BO264" i="1"/>
  <c r="BP264" i="1"/>
  <c r="BQ264" i="1"/>
  <c r="BH265" i="1"/>
  <c r="BI265" i="1"/>
  <c r="BJ265" i="1"/>
  <c r="BK265" i="1"/>
  <c r="BL265" i="1"/>
  <c r="BM265" i="1"/>
  <c r="BN265" i="1"/>
  <c r="BO265" i="1"/>
  <c r="BP265" i="1"/>
  <c r="BQ265" i="1"/>
  <c r="BH266" i="1"/>
  <c r="BI266" i="1"/>
  <c r="BJ266" i="1"/>
  <c r="BK266" i="1"/>
  <c r="BL266" i="1"/>
  <c r="BM266" i="1"/>
  <c r="BN266" i="1"/>
  <c r="BO266" i="1"/>
  <c r="BP266" i="1"/>
  <c r="BQ266" i="1"/>
  <c r="BH267" i="1"/>
  <c r="BI267" i="1"/>
  <c r="BJ267" i="1"/>
  <c r="BK267" i="1"/>
  <c r="BL267" i="1"/>
  <c r="BM267" i="1"/>
  <c r="BN267" i="1"/>
  <c r="BO267" i="1"/>
  <c r="BP267" i="1"/>
  <c r="BQ267" i="1"/>
  <c r="BH268" i="1"/>
  <c r="BI268" i="1"/>
  <c r="BJ268" i="1"/>
  <c r="BK268" i="1"/>
  <c r="BL268" i="1"/>
  <c r="BM268" i="1"/>
  <c r="BN268" i="1"/>
  <c r="BO268" i="1"/>
  <c r="BP268" i="1"/>
  <c r="BQ268" i="1"/>
  <c r="BH269" i="1"/>
  <c r="BI269" i="1"/>
  <c r="BJ269" i="1"/>
  <c r="BK269" i="1"/>
  <c r="BL269" i="1"/>
  <c r="BM269" i="1"/>
  <c r="BN269" i="1"/>
  <c r="BO269" i="1"/>
  <c r="BP269" i="1"/>
  <c r="BQ269" i="1"/>
  <c r="BH270" i="1"/>
  <c r="BI270" i="1"/>
  <c r="BJ270" i="1"/>
  <c r="BK270" i="1"/>
  <c r="BL270" i="1"/>
  <c r="BM270" i="1"/>
  <c r="BN270" i="1"/>
  <c r="BO270" i="1"/>
  <c r="BP270" i="1"/>
  <c r="BQ270" i="1"/>
  <c r="BH271" i="1"/>
  <c r="BI271" i="1"/>
  <c r="BJ271" i="1"/>
  <c r="BK271" i="1"/>
  <c r="BL271" i="1"/>
  <c r="BM271" i="1"/>
  <c r="BN271" i="1"/>
  <c r="BO271" i="1"/>
  <c r="BP271" i="1"/>
  <c r="BQ271" i="1"/>
  <c r="BH272" i="1"/>
  <c r="BI272" i="1"/>
  <c r="BJ272" i="1"/>
  <c r="BK272" i="1"/>
  <c r="BL272" i="1"/>
  <c r="BM272" i="1"/>
  <c r="BN272" i="1"/>
  <c r="BO272" i="1"/>
  <c r="BP272" i="1"/>
  <c r="BQ272" i="1"/>
  <c r="BH273" i="1"/>
  <c r="BI273" i="1"/>
  <c r="BJ273" i="1"/>
  <c r="BK273" i="1"/>
  <c r="BL273" i="1"/>
  <c r="BM273" i="1"/>
  <c r="BN273" i="1"/>
  <c r="BO273" i="1"/>
  <c r="BP273" i="1"/>
  <c r="BQ273" i="1"/>
  <c r="BH274" i="1"/>
  <c r="BI274" i="1"/>
  <c r="BJ274" i="1"/>
  <c r="BK274" i="1"/>
  <c r="BL274" i="1"/>
  <c r="BM274" i="1"/>
  <c r="BN274" i="1"/>
  <c r="BO274" i="1"/>
  <c r="BP274" i="1"/>
  <c r="BQ274" i="1"/>
  <c r="BH275" i="1"/>
  <c r="BI275" i="1"/>
  <c r="BJ275" i="1"/>
  <c r="BK275" i="1"/>
  <c r="BL275" i="1"/>
  <c r="BM275" i="1"/>
  <c r="BN275" i="1"/>
  <c r="BO275" i="1"/>
  <c r="BP275" i="1"/>
  <c r="BQ275" i="1"/>
  <c r="BH276" i="1"/>
  <c r="BI276" i="1"/>
  <c r="BJ276" i="1"/>
  <c r="BK276" i="1"/>
  <c r="BL276" i="1"/>
  <c r="BM276" i="1"/>
  <c r="BN276" i="1"/>
  <c r="BO276" i="1"/>
  <c r="BP276" i="1"/>
  <c r="BQ276" i="1"/>
  <c r="BH277" i="1"/>
  <c r="BI277" i="1"/>
  <c r="BJ277" i="1"/>
  <c r="BK277" i="1"/>
  <c r="BL277" i="1"/>
  <c r="BM277" i="1"/>
  <c r="BN277" i="1"/>
  <c r="BO277" i="1"/>
  <c r="BP277" i="1"/>
  <c r="BQ277" i="1"/>
  <c r="BH278" i="1"/>
  <c r="BI278" i="1"/>
  <c r="BJ278" i="1"/>
  <c r="BK278" i="1"/>
  <c r="BL278" i="1"/>
  <c r="BM278" i="1"/>
  <c r="BN278" i="1"/>
  <c r="BO278" i="1"/>
  <c r="BP278" i="1"/>
  <c r="BQ278" i="1"/>
  <c r="BH279" i="1"/>
  <c r="BI279" i="1"/>
  <c r="BJ279" i="1"/>
  <c r="BK279" i="1"/>
  <c r="BL279" i="1"/>
  <c r="BM279" i="1"/>
  <c r="BN279" i="1"/>
  <c r="BO279" i="1"/>
  <c r="BP279" i="1"/>
  <c r="BQ279" i="1"/>
  <c r="BH280" i="1"/>
  <c r="BI280" i="1"/>
  <c r="BJ280" i="1"/>
  <c r="BK280" i="1"/>
  <c r="BL280" i="1"/>
  <c r="BM280" i="1"/>
  <c r="BN280" i="1"/>
  <c r="BO280" i="1"/>
  <c r="BP280" i="1"/>
  <c r="BQ280" i="1"/>
  <c r="BH281" i="1"/>
  <c r="BI281" i="1"/>
  <c r="BJ281" i="1"/>
  <c r="BK281" i="1"/>
  <c r="BL281" i="1"/>
  <c r="BM281" i="1"/>
  <c r="BN281" i="1"/>
  <c r="BO281" i="1"/>
  <c r="BP281" i="1"/>
  <c r="BQ281" i="1"/>
  <c r="BH282" i="1"/>
  <c r="BI282" i="1"/>
  <c r="BJ282" i="1"/>
  <c r="BK282" i="1"/>
  <c r="BL282" i="1"/>
  <c r="BM282" i="1"/>
  <c r="BN282" i="1"/>
  <c r="BO282" i="1"/>
  <c r="BP282" i="1"/>
  <c r="BQ282" i="1"/>
  <c r="BH283" i="1"/>
  <c r="BI283" i="1"/>
  <c r="BJ283" i="1"/>
  <c r="BK283" i="1"/>
  <c r="BL283" i="1"/>
  <c r="BM283" i="1"/>
  <c r="BN283" i="1"/>
  <c r="BO283" i="1"/>
  <c r="BP283" i="1"/>
  <c r="BQ283" i="1"/>
  <c r="BH284" i="1"/>
  <c r="BI284" i="1"/>
  <c r="BJ284" i="1"/>
  <c r="BK284" i="1"/>
  <c r="BL284" i="1"/>
  <c r="BM284" i="1"/>
  <c r="BN284" i="1"/>
  <c r="BO284" i="1"/>
  <c r="BP284" i="1"/>
  <c r="BQ284" i="1"/>
  <c r="BH285" i="1"/>
  <c r="BI285" i="1"/>
  <c r="BJ285" i="1"/>
  <c r="BK285" i="1"/>
  <c r="BL285" i="1"/>
  <c r="BM285" i="1"/>
  <c r="BN285" i="1"/>
  <c r="BO285" i="1"/>
  <c r="BP285" i="1"/>
  <c r="BQ285" i="1"/>
  <c r="BH286" i="1"/>
  <c r="BI286" i="1"/>
  <c r="BJ286" i="1"/>
  <c r="BK286" i="1"/>
  <c r="BL286" i="1"/>
  <c r="BM286" i="1"/>
  <c r="BN286" i="1"/>
  <c r="BO286" i="1"/>
  <c r="BP286" i="1"/>
  <c r="BQ286" i="1"/>
  <c r="BH287" i="1"/>
  <c r="BI287" i="1"/>
  <c r="BJ287" i="1"/>
  <c r="BK287" i="1"/>
  <c r="BL287" i="1"/>
  <c r="BM287" i="1"/>
  <c r="BN287" i="1"/>
  <c r="BO287" i="1"/>
  <c r="BP287" i="1"/>
  <c r="BQ287" i="1"/>
  <c r="BH288" i="1"/>
  <c r="BI288" i="1"/>
  <c r="BJ288" i="1"/>
  <c r="BK288" i="1"/>
  <c r="BL288" i="1"/>
  <c r="BM288" i="1"/>
  <c r="BN288" i="1"/>
  <c r="BO288" i="1"/>
  <c r="BP288" i="1"/>
  <c r="BQ288" i="1"/>
  <c r="BH289" i="1"/>
  <c r="BI289" i="1"/>
  <c r="BJ289" i="1"/>
  <c r="BK289" i="1"/>
  <c r="BL289" i="1"/>
  <c r="BM289" i="1"/>
  <c r="BN289" i="1"/>
  <c r="BO289" i="1"/>
  <c r="BP289" i="1"/>
  <c r="BQ289" i="1"/>
  <c r="BH290" i="1"/>
  <c r="BI290" i="1"/>
  <c r="BJ290" i="1"/>
  <c r="BK290" i="1"/>
  <c r="BL290" i="1"/>
  <c r="BM290" i="1"/>
  <c r="BN290" i="1"/>
  <c r="BO290" i="1"/>
  <c r="BP290" i="1"/>
  <c r="BQ290" i="1"/>
  <c r="BH291" i="1"/>
  <c r="BI291" i="1"/>
  <c r="BJ291" i="1"/>
  <c r="BK291" i="1"/>
  <c r="BL291" i="1"/>
  <c r="BM291" i="1"/>
  <c r="BN291" i="1"/>
  <c r="BO291" i="1"/>
  <c r="BP291" i="1"/>
  <c r="BQ291" i="1"/>
  <c r="BH292" i="1"/>
  <c r="BI292" i="1"/>
  <c r="BJ292" i="1"/>
  <c r="BK292" i="1"/>
  <c r="BL292" i="1"/>
  <c r="BM292" i="1"/>
  <c r="BN292" i="1"/>
  <c r="BO292" i="1"/>
  <c r="BP292" i="1"/>
  <c r="BQ292" i="1"/>
  <c r="BH293" i="1"/>
  <c r="BI293" i="1"/>
  <c r="BJ293" i="1"/>
  <c r="BK293" i="1"/>
  <c r="BL293" i="1"/>
  <c r="BM293" i="1"/>
  <c r="BN293" i="1"/>
  <c r="BO293" i="1"/>
  <c r="BP293" i="1"/>
  <c r="BQ293" i="1"/>
  <c r="BH294" i="1"/>
  <c r="BI294" i="1"/>
  <c r="BJ294" i="1"/>
  <c r="BK294" i="1"/>
  <c r="BL294" i="1"/>
  <c r="BM294" i="1"/>
  <c r="BN294" i="1"/>
  <c r="BO294" i="1"/>
  <c r="BP294" i="1"/>
  <c r="BQ294" i="1"/>
  <c r="BH295" i="1"/>
  <c r="BI295" i="1"/>
  <c r="BJ295" i="1"/>
  <c r="BK295" i="1"/>
  <c r="BL295" i="1"/>
  <c r="BM295" i="1"/>
  <c r="BN295" i="1"/>
  <c r="BO295" i="1"/>
  <c r="BP295" i="1"/>
  <c r="BQ295" i="1"/>
  <c r="BH296" i="1"/>
  <c r="BI296" i="1"/>
  <c r="BJ296" i="1"/>
  <c r="BK296" i="1"/>
  <c r="BL296" i="1"/>
  <c r="BM296" i="1"/>
  <c r="BN296" i="1"/>
  <c r="BO296" i="1"/>
  <c r="BP296" i="1"/>
  <c r="BQ296" i="1"/>
  <c r="BH297" i="1"/>
  <c r="BI297" i="1"/>
  <c r="BJ297" i="1"/>
  <c r="BK297" i="1"/>
  <c r="BL297" i="1"/>
  <c r="BM297" i="1"/>
  <c r="BN297" i="1"/>
  <c r="BO297" i="1"/>
  <c r="BP297" i="1"/>
  <c r="BQ297" i="1"/>
  <c r="BH298" i="1"/>
  <c r="BI298" i="1"/>
  <c r="BJ298" i="1"/>
  <c r="BK298" i="1"/>
  <c r="BL298" i="1"/>
  <c r="BM298" i="1"/>
  <c r="BN298" i="1"/>
  <c r="BO298" i="1"/>
  <c r="BP298" i="1"/>
  <c r="BQ298" i="1"/>
  <c r="BH299" i="1"/>
  <c r="BI299" i="1"/>
  <c r="BJ299" i="1"/>
  <c r="BK299" i="1"/>
  <c r="BL299" i="1"/>
  <c r="BM299" i="1"/>
  <c r="BN299" i="1"/>
  <c r="BO299" i="1"/>
  <c r="BP299" i="1"/>
  <c r="BQ299" i="1"/>
  <c r="BH300" i="1"/>
  <c r="BI300" i="1"/>
  <c r="BJ300" i="1"/>
  <c r="BK300" i="1"/>
  <c r="BL300" i="1"/>
  <c r="BM300" i="1"/>
  <c r="BN300" i="1"/>
  <c r="BO300" i="1"/>
  <c r="BP300" i="1"/>
  <c r="BQ300" i="1"/>
  <c r="BH301" i="1"/>
  <c r="BI301" i="1"/>
  <c r="BJ301" i="1"/>
  <c r="BK301" i="1"/>
  <c r="BL301" i="1"/>
  <c r="BM301" i="1"/>
  <c r="BN301" i="1"/>
  <c r="BO301" i="1"/>
  <c r="BP301" i="1"/>
  <c r="BQ301" i="1"/>
  <c r="BH302" i="1"/>
  <c r="BI302" i="1"/>
  <c r="BJ302" i="1"/>
  <c r="BK302" i="1"/>
  <c r="BL302" i="1"/>
  <c r="BM302" i="1"/>
  <c r="BN302" i="1"/>
  <c r="BO302" i="1"/>
  <c r="BP302" i="1"/>
  <c r="BQ302" i="1"/>
  <c r="BH303" i="1"/>
  <c r="BI303" i="1"/>
  <c r="BJ303" i="1"/>
  <c r="BK303" i="1"/>
  <c r="BL303" i="1"/>
  <c r="BM303" i="1"/>
  <c r="BN303" i="1"/>
  <c r="BO303" i="1"/>
  <c r="BP303" i="1"/>
  <c r="BQ303" i="1"/>
  <c r="BH304" i="1"/>
  <c r="BI304" i="1"/>
  <c r="BJ304" i="1"/>
  <c r="BK304" i="1"/>
  <c r="BL304" i="1"/>
  <c r="BM304" i="1"/>
  <c r="BN304" i="1"/>
  <c r="BO304" i="1"/>
  <c r="BP304" i="1"/>
  <c r="BQ304" i="1"/>
  <c r="BH305" i="1"/>
  <c r="BI305" i="1"/>
  <c r="BJ305" i="1"/>
  <c r="BK305" i="1"/>
  <c r="BL305" i="1"/>
  <c r="BM305" i="1"/>
  <c r="BN305" i="1"/>
  <c r="BO305" i="1"/>
  <c r="BP305" i="1"/>
  <c r="BQ305" i="1"/>
  <c r="BH306" i="1"/>
  <c r="BI306" i="1"/>
  <c r="BJ306" i="1"/>
  <c r="BK306" i="1"/>
  <c r="BL306" i="1"/>
  <c r="BM306" i="1"/>
  <c r="BN306" i="1"/>
  <c r="BO306" i="1"/>
  <c r="BP306" i="1"/>
  <c r="BQ306" i="1"/>
  <c r="BH307" i="1"/>
  <c r="BI307" i="1"/>
  <c r="BJ307" i="1"/>
  <c r="BK307" i="1"/>
  <c r="BL307" i="1"/>
  <c r="BM307" i="1"/>
  <c r="BN307" i="1"/>
  <c r="BO307" i="1"/>
  <c r="BP307" i="1"/>
  <c r="BQ307" i="1"/>
  <c r="BH308" i="1"/>
  <c r="BI308" i="1"/>
  <c r="BJ308" i="1"/>
  <c r="BK308" i="1"/>
  <c r="BL308" i="1"/>
  <c r="BM308" i="1"/>
  <c r="BN308" i="1"/>
  <c r="BO308" i="1"/>
  <c r="BP308" i="1"/>
  <c r="BQ308" i="1"/>
  <c r="BH309" i="1"/>
  <c r="BI309" i="1"/>
  <c r="BJ309" i="1"/>
  <c r="BK309" i="1"/>
  <c r="BL309" i="1"/>
  <c r="BM309" i="1"/>
  <c r="BN309" i="1"/>
  <c r="BO309" i="1"/>
  <c r="BP309" i="1"/>
  <c r="BQ309" i="1"/>
  <c r="BH310" i="1"/>
  <c r="BI310" i="1"/>
  <c r="BJ310" i="1"/>
  <c r="BK310" i="1"/>
  <c r="BL310" i="1"/>
  <c r="BM310" i="1"/>
  <c r="BN310" i="1"/>
  <c r="BO310" i="1"/>
  <c r="BP310" i="1"/>
  <c r="BQ310" i="1"/>
  <c r="BH311" i="1"/>
  <c r="BI311" i="1"/>
  <c r="BJ311" i="1"/>
  <c r="BK311" i="1"/>
  <c r="BL311" i="1"/>
  <c r="BM311" i="1"/>
  <c r="BN311" i="1"/>
  <c r="BO311" i="1"/>
  <c r="BP311" i="1"/>
  <c r="BQ311" i="1"/>
  <c r="BH312" i="1"/>
  <c r="BI312" i="1"/>
  <c r="BJ312" i="1"/>
  <c r="BK312" i="1"/>
  <c r="BL312" i="1"/>
  <c r="BM312" i="1"/>
  <c r="BN312" i="1"/>
  <c r="BO312" i="1"/>
  <c r="BP312" i="1"/>
  <c r="BQ312" i="1"/>
  <c r="BH313" i="1"/>
  <c r="BI313" i="1"/>
  <c r="BJ313" i="1"/>
  <c r="BK313" i="1"/>
  <c r="BL313" i="1"/>
  <c r="BM313" i="1"/>
  <c r="BN313" i="1"/>
  <c r="BO313" i="1"/>
  <c r="BP313" i="1"/>
  <c r="BQ313" i="1"/>
  <c r="BH314" i="1"/>
  <c r="BI314" i="1"/>
  <c r="BJ314" i="1"/>
  <c r="BK314" i="1"/>
  <c r="BL314" i="1"/>
  <c r="BM314" i="1"/>
  <c r="BN314" i="1"/>
  <c r="BO314" i="1"/>
  <c r="BP314" i="1"/>
  <c r="BQ314" i="1"/>
  <c r="BH315" i="1"/>
  <c r="BI315" i="1"/>
  <c r="BJ315" i="1"/>
  <c r="BK315" i="1"/>
  <c r="BL315" i="1"/>
  <c r="BM315" i="1"/>
  <c r="BN315" i="1"/>
  <c r="BO315" i="1"/>
  <c r="BP315" i="1"/>
  <c r="BQ315" i="1"/>
  <c r="BH316" i="1"/>
  <c r="BI316" i="1"/>
  <c r="BJ316" i="1"/>
  <c r="BK316" i="1"/>
  <c r="BL316" i="1"/>
  <c r="BM316" i="1"/>
  <c r="BN316" i="1"/>
  <c r="BO316" i="1"/>
  <c r="BP316" i="1"/>
  <c r="BQ316" i="1"/>
  <c r="BH317" i="1"/>
  <c r="BI317" i="1"/>
  <c r="BJ317" i="1"/>
  <c r="BK317" i="1"/>
  <c r="BL317" i="1"/>
  <c r="BM317" i="1"/>
  <c r="BN317" i="1"/>
  <c r="BO317" i="1"/>
  <c r="BP317" i="1"/>
  <c r="BQ317" i="1"/>
  <c r="BH318" i="1"/>
  <c r="BI318" i="1"/>
  <c r="BJ318" i="1"/>
  <c r="BK318" i="1"/>
  <c r="BL318" i="1"/>
  <c r="BM318" i="1"/>
  <c r="BN318" i="1"/>
  <c r="BO318" i="1"/>
  <c r="BP318" i="1"/>
  <c r="BQ318" i="1"/>
  <c r="BH319" i="1"/>
  <c r="BI319" i="1"/>
  <c r="BJ319" i="1"/>
  <c r="BK319" i="1"/>
  <c r="BL319" i="1"/>
  <c r="BM319" i="1"/>
  <c r="BN319" i="1"/>
  <c r="BO319" i="1"/>
  <c r="BP319" i="1"/>
  <c r="BQ319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I4" i="1"/>
  <c r="BJ4" i="1"/>
  <c r="BK4" i="1"/>
  <c r="BL4" i="1"/>
  <c r="BM4" i="1"/>
  <c r="BN4" i="1"/>
  <c r="BO4" i="1"/>
  <c r="BP4" i="1"/>
  <c r="BQ4" i="1"/>
  <c r="BI5" i="1"/>
  <c r="BJ5" i="1"/>
  <c r="BK5" i="1"/>
  <c r="BL5" i="1"/>
  <c r="BM5" i="1"/>
  <c r="BN5" i="1"/>
  <c r="BO5" i="1"/>
  <c r="BP5" i="1"/>
  <c r="BQ5" i="1"/>
  <c r="BI6" i="1"/>
  <c r="BJ6" i="1"/>
  <c r="BK6" i="1"/>
  <c r="BL6" i="1"/>
  <c r="BM6" i="1"/>
  <c r="BN6" i="1"/>
  <c r="BO6" i="1"/>
  <c r="BP6" i="1"/>
  <c r="BQ6" i="1"/>
  <c r="BI7" i="1"/>
  <c r="BJ7" i="1"/>
  <c r="BK7" i="1"/>
  <c r="BL7" i="1"/>
  <c r="BM7" i="1"/>
  <c r="BN7" i="1"/>
  <c r="BO7" i="1"/>
  <c r="BP7" i="1"/>
  <c r="BQ7" i="1"/>
  <c r="BI8" i="1"/>
  <c r="BJ8" i="1"/>
  <c r="BK8" i="1"/>
  <c r="BL8" i="1"/>
  <c r="BM8" i="1"/>
  <c r="BN8" i="1"/>
  <c r="BO8" i="1"/>
  <c r="BP8" i="1"/>
  <c r="BQ8" i="1"/>
  <c r="BI9" i="1"/>
  <c r="BJ9" i="1"/>
  <c r="BK9" i="1"/>
  <c r="BL9" i="1"/>
  <c r="BM9" i="1"/>
  <c r="BN9" i="1"/>
  <c r="BO9" i="1"/>
  <c r="BP9" i="1"/>
  <c r="BQ9" i="1"/>
  <c r="BI10" i="1"/>
  <c r="BJ10" i="1"/>
  <c r="BK10" i="1"/>
  <c r="BL10" i="1"/>
  <c r="BM10" i="1"/>
  <c r="BN10" i="1"/>
  <c r="BO10" i="1"/>
  <c r="BP10" i="1"/>
  <c r="BQ10" i="1"/>
  <c r="BI11" i="1"/>
  <c r="BJ11" i="1"/>
  <c r="BK11" i="1"/>
  <c r="BL11" i="1"/>
  <c r="BM11" i="1"/>
  <c r="BN11" i="1"/>
  <c r="BO11" i="1"/>
  <c r="BP11" i="1"/>
  <c r="BQ11" i="1"/>
  <c r="BI12" i="1"/>
  <c r="BJ12" i="1"/>
  <c r="BK12" i="1"/>
  <c r="BL12" i="1"/>
  <c r="BM12" i="1"/>
  <c r="BN12" i="1"/>
  <c r="BO12" i="1"/>
  <c r="BP12" i="1"/>
  <c r="BQ12" i="1"/>
  <c r="BI13" i="1"/>
  <c r="BJ13" i="1"/>
  <c r="BK13" i="1"/>
  <c r="BL13" i="1"/>
  <c r="BM13" i="1"/>
  <c r="BN13" i="1"/>
  <c r="BO13" i="1"/>
  <c r="BP13" i="1"/>
  <c r="BQ13" i="1"/>
  <c r="BI14" i="1"/>
  <c r="BJ14" i="1"/>
  <c r="BK14" i="1"/>
  <c r="BL14" i="1"/>
  <c r="BM14" i="1"/>
  <c r="BN14" i="1"/>
  <c r="BO14" i="1"/>
  <c r="BP14" i="1"/>
  <c r="BQ14" i="1"/>
  <c r="BI15" i="1"/>
  <c r="BJ15" i="1"/>
  <c r="BK15" i="1"/>
  <c r="BL15" i="1"/>
  <c r="BM15" i="1"/>
  <c r="BN15" i="1"/>
  <c r="BO15" i="1"/>
  <c r="BP15" i="1"/>
  <c r="BQ15" i="1"/>
  <c r="BI16" i="1"/>
  <c r="BJ16" i="1"/>
  <c r="BK16" i="1"/>
  <c r="BL16" i="1"/>
  <c r="BM16" i="1"/>
  <c r="BN16" i="1"/>
  <c r="BO16" i="1"/>
  <c r="BP16" i="1"/>
  <c r="BQ16" i="1"/>
  <c r="BI17" i="1"/>
  <c r="BJ17" i="1"/>
  <c r="BK17" i="1"/>
  <c r="BL17" i="1"/>
  <c r="BM17" i="1"/>
  <c r="BN17" i="1"/>
  <c r="BO17" i="1"/>
  <c r="BP17" i="1"/>
  <c r="BQ17" i="1"/>
  <c r="BI18" i="1"/>
  <c r="BJ18" i="1"/>
  <c r="BK18" i="1"/>
  <c r="BL18" i="1"/>
  <c r="BM18" i="1"/>
  <c r="BN18" i="1"/>
  <c r="BO18" i="1"/>
  <c r="BP18" i="1"/>
  <c r="BQ18" i="1"/>
  <c r="BI19" i="1"/>
  <c r="BJ19" i="1"/>
  <c r="BK19" i="1"/>
  <c r="BL19" i="1"/>
  <c r="BM19" i="1"/>
  <c r="BN19" i="1"/>
  <c r="BO19" i="1"/>
  <c r="BP19" i="1"/>
  <c r="BQ19" i="1"/>
  <c r="BI20" i="1"/>
  <c r="BJ20" i="1"/>
  <c r="BK20" i="1"/>
  <c r="BL20" i="1"/>
  <c r="BM20" i="1"/>
  <c r="BN20" i="1"/>
  <c r="BO20" i="1"/>
  <c r="BP20" i="1"/>
  <c r="BQ20" i="1"/>
  <c r="BI21" i="1"/>
  <c r="BJ21" i="1"/>
  <c r="BK21" i="1"/>
  <c r="BL21" i="1"/>
  <c r="BM21" i="1"/>
  <c r="BN21" i="1"/>
  <c r="BO21" i="1"/>
  <c r="BP21" i="1"/>
  <c r="BQ21" i="1"/>
  <c r="BI22" i="1"/>
  <c r="BJ22" i="1"/>
  <c r="BK22" i="1"/>
  <c r="BL22" i="1"/>
  <c r="BM22" i="1"/>
  <c r="BN22" i="1"/>
  <c r="BO22" i="1"/>
  <c r="BP22" i="1"/>
  <c r="BQ22" i="1"/>
  <c r="BI23" i="1"/>
  <c r="BJ23" i="1"/>
  <c r="BK23" i="1"/>
  <c r="BL23" i="1"/>
  <c r="BM23" i="1"/>
  <c r="BN23" i="1"/>
  <c r="BO23" i="1"/>
  <c r="BP23" i="1"/>
  <c r="BQ23" i="1"/>
  <c r="BI24" i="1"/>
  <c r="BJ24" i="1"/>
  <c r="BK24" i="1"/>
  <c r="BL24" i="1"/>
  <c r="BM24" i="1"/>
  <c r="BN24" i="1"/>
  <c r="BO24" i="1"/>
  <c r="BP24" i="1"/>
  <c r="BQ24" i="1"/>
  <c r="BI25" i="1"/>
  <c r="BJ25" i="1"/>
  <c r="BK25" i="1"/>
  <c r="BL25" i="1"/>
  <c r="BM25" i="1"/>
  <c r="BN25" i="1"/>
  <c r="BO25" i="1"/>
  <c r="BP25" i="1"/>
  <c r="BQ25" i="1"/>
  <c r="BI26" i="1"/>
  <c r="BJ26" i="1"/>
  <c r="BK26" i="1"/>
  <c r="BL26" i="1"/>
  <c r="BM26" i="1"/>
  <c r="BN26" i="1"/>
  <c r="BO26" i="1"/>
  <c r="BP26" i="1"/>
  <c r="BQ26" i="1"/>
  <c r="BI27" i="1"/>
  <c r="BJ27" i="1"/>
  <c r="BK27" i="1"/>
  <c r="BL27" i="1"/>
  <c r="BM27" i="1"/>
  <c r="BN27" i="1"/>
  <c r="BO27" i="1"/>
  <c r="BP27" i="1"/>
  <c r="BQ27" i="1"/>
  <c r="BI28" i="1"/>
  <c r="BJ28" i="1"/>
  <c r="BK28" i="1"/>
  <c r="BL28" i="1"/>
  <c r="BM28" i="1"/>
  <c r="BN28" i="1"/>
  <c r="BO28" i="1"/>
  <c r="BP28" i="1"/>
  <c r="BQ28" i="1"/>
  <c r="BI29" i="1"/>
  <c r="BJ29" i="1"/>
  <c r="BK29" i="1"/>
  <c r="BL29" i="1"/>
  <c r="BM29" i="1"/>
  <c r="BN29" i="1"/>
  <c r="BO29" i="1"/>
  <c r="BP29" i="1"/>
  <c r="BQ29" i="1"/>
  <c r="BI30" i="1"/>
  <c r="BJ30" i="1"/>
  <c r="BK30" i="1"/>
  <c r="BL30" i="1"/>
  <c r="BM30" i="1"/>
  <c r="BN30" i="1"/>
  <c r="BO30" i="1"/>
  <c r="BP30" i="1"/>
  <c r="BQ30" i="1"/>
  <c r="BI31" i="1"/>
  <c r="BJ31" i="1"/>
  <c r="BK31" i="1"/>
  <c r="BL31" i="1"/>
  <c r="BM31" i="1"/>
  <c r="BN31" i="1"/>
  <c r="BO31" i="1"/>
  <c r="BP31" i="1"/>
  <c r="BQ31" i="1"/>
  <c r="BI32" i="1"/>
  <c r="BJ32" i="1"/>
  <c r="BK32" i="1"/>
  <c r="BL32" i="1"/>
  <c r="BM32" i="1"/>
  <c r="BN32" i="1"/>
  <c r="BO32" i="1"/>
  <c r="BP32" i="1"/>
  <c r="BQ32" i="1"/>
  <c r="BI33" i="1"/>
  <c r="BJ33" i="1"/>
  <c r="BK33" i="1"/>
  <c r="BL33" i="1"/>
  <c r="BM33" i="1"/>
  <c r="BN33" i="1"/>
  <c r="BO33" i="1"/>
  <c r="BP33" i="1"/>
  <c r="BQ33" i="1"/>
  <c r="BM3" i="1"/>
  <c r="BI3" i="1"/>
  <c r="BJ3" i="1"/>
  <c r="BK3" i="1"/>
  <c r="BL3" i="1"/>
  <c r="BN3" i="1"/>
  <c r="BO3" i="1"/>
  <c r="BP3" i="1"/>
  <c r="BQ3" i="1"/>
  <c r="BH4" i="1"/>
  <c r="BH5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3" i="1"/>
  <c r="AW4" i="1"/>
  <c r="AX4" i="1"/>
  <c r="AY4" i="1"/>
  <c r="AZ4" i="1"/>
  <c r="BA4" i="1"/>
  <c r="BB4" i="1"/>
  <c r="BB5" i="1" s="1"/>
  <c r="BB6" i="1" s="1"/>
  <c r="BB7" i="1" s="1"/>
  <c r="BB8" i="1" s="1"/>
  <c r="BB9" i="1" s="1"/>
  <c r="BB10" i="1" s="1"/>
  <c r="BB11" i="1" s="1"/>
  <c r="BB12" i="1" s="1"/>
  <c r="BC4" i="1"/>
  <c r="BC5" i="1" s="1"/>
  <c r="BC6" i="1" s="1"/>
  <c r="BC7" i="1" s="1"/>
  <c r="BC8" i="1" s="1"/>
  <c r="BC9" i="1" s="1"/>
  <c r="BC10" i="1" s="1"/>
  <c r="BC11" i="1" s="1"/>
  <c r="BC12" i="1" s="1"/>
  <c r="BD4" i="1"/>
  <c r="BD5" i="1" s="1"/>
  <c r="BD6" i="1" s="1"/>
  <c r="BD7" i="1" s="1"/>
  <c r="BD8" i="1" s="1"/>
  <c r="BD9" i="1" s="1"/>
  <c r="BE4" i="1"/>
  <c r="AW5" i="1"/>
  <c r="AX5" i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Z5" i="1"/>
  <c r="BA5" i="1"/>
  <c r="BE5" i="1"/>
  <c r="AW6" i="1"/>
  <c r="AX6" i="1"/>
  <c r="AX7" i="1" s="1"/>
  <c r="AZ6" i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BA6" i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E6" i="1"/>
  <c r="AW7" i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BE7" i="1"/>
  <c r="BE8" i="1" s="1"/>
  <c r="BE9" i="1" s="1"/>
  <c r="AX8" i="1"/>
  <c r="AX9" i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BD10" i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E10" i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B13" i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98" i="1" s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BB313" i="1" s="1"/>
  <c r="BB314" i="1" s="1"/>
  <c r="BB315" i="1" s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B330" i="1" s="1"/>
  <c r="BB331" i="1" s="1"/>
  <c r="BC13" i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BC264" i="1" s="1"/>
  <c r="BC265" i="1" s="1"/>
  <c r="BC266" i="1" s="1"/>
  <c r="BC267" i="1" s="1"/>
  <c r="BC268" i="1" s="1"/>
  <c r="BC269" i="1" s="1"/>
  <c r="BC270" i="1" s="1"/>
  <c r="BC271" i="1" s="1"/>
  <c r="BC272" i="1" s="1"/>
  <c r="BC273" i="1" s="1"/>
  <c r="BC274" i="1" s="1"/>
  <c r="BC275" i="1" s="1"/>
  <c r="BC276" i="1" s="1"/>
  <c r="BC277" i="1" s="1"/>
  <c r="BC278" i="1" s="1"/>
  <c r="BC279" i="1" s="1"/>
  <c r="BC280" i="1" s="1"/>
  <c r="BC281" i="1" s="1"/>
  <c r="BC282" i="1" s="1"/>
  <c r="BC283" i="1" s="1"/>
  <c r="BC284" i="1" s="1"/>
  <c r="BC285" i="1" s="1"/>
  <c r="BC286" i="1" s="1"/>
  <c r="BC287" i="1" s="1"/>
  <c r="BC288" i="1" s="1"/>
  <c r="BC289" i="1" s="1"/>
  <c r="BC290" i="1" s="1"/>
  <c r="BC291" i="1" s="1"/>
  <c r="BC292" i="1" s="1"/>
  <c r="BC293" i="1" s="1"/>
  <c r="BC294" i="1" s="1"/>
  <c r="BC295" i="1" s="1"/>
  <c r="BC296" i="1" s="1"/>
  <c r="BC297" i="1" s="1"/>
  <c r="BC298" i="1" s="1"/>
  <c r="BC299" i="1" s="1"/>
  <c r="BC300" i="1" s="1"/>
  <c r="BC301" i="1" s="1"/>
  <c r="BC302" i="1" s="1"/>
  <c r="BC303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  <c r="BC318" i="1" s="1"/>
  <c r="BC319" i="1" s="1"/>
  <c r="BC320" i="1" s="1"/>
  <c r="BC321" i="1" s="1"/>
  <c r="BC322" i="1" s="1"/>
  <c r="BC323" i="1" s="1"/>
  <c r="BC324" i="1" s="1"/>
  <c r="BC325" i="1" s="1"/>
  <c r="BC326" i="1" s="1"/>
  <c r="BC327" i="1" s="1"/>
  <c r="BC328" i="1" s="1"/>
  <c r="BC329" i="1" s="1"/>
  <c r="BC330" i="1" s="1"/>
  <c r="BC331" i="1" s="1"/>
  <c r="AZ29" i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W32" i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X32" i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BE64" i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E235" i="1" s="1"/>
  <c r="BE236" i="1" s="1"/>
  <c r="BE237" i="1" s="1"/>
  <c r="BE238" i="1" s="1"/>
  <c r="BE239" i="1" s="1"/>
  <c r="BE240" i="1" s="1"/>
  <c r="BE241" i="1" s="1"/>
  <c r="BE242" i="1" s="1"/>
  <c r="BE243" i="1" s="1"/>
  <c r="BE244" i="1" s="1"/>
  <c r="BE245" i="1" s="1"/>
  <c r="BE246" i="1" s="1"/>
  <c r="BE247" i="1" s="1"/>
  <c r="BE248" i="1" s="1"/>
  <c r="BE249" i="1" s="1"/>
  <c r="BE250" i="1" s="1"/>
  <c r="BE251" i="1" s="1"/>
  <c r="BE252" i="1" s="1"/>
  <c r="BE253" i="1" s="1"/>
  <c r="BE254" i="1" s="1"/>
  <c r="BE255" i="1" s="1"/>
  <c r="BE256" i="1" s="1"/>
  <c r="BE257" i="1" s="1"/>
  <c r="BE258" i="1" s="1"/>
  <c r="BE259" i="1" s="1"/>
  <c r="BE260" i="1" s="1"/>
  <c r="BE261" i="1" s="1"/>
  <c r="BE262" i="1" s="1"/>
  <c r="BE263" i="1" s="1"/>
  <c r="BE264" i="1" s="1"/>
  <c r="BE265" i="1" s="1"/>
  <c r="BE266" i="1" s="1"/>
  <c r="BE267" i="1" s="1"/>
  <c r="BE268" i="1" s="1"/>
  <c r="BE269" i="1" s="1"/>
  <c r="BE270" i="1" s="1"/>
  <c r="BE271" i="1" s="1"/>
  <c r="BE272" i="1" s="1"/>
  <c r="BE273" i="1" s="1"/>
  <c r="BE274" i="1" s="1"/>
  <c r="BE275" i="1" s="1"/>
  <c r="BE276" i="1" s="1"/>
  <c r="BE277" i="1" s="1"/>
  <c r="BE278" i="1" s="1"/>
  <c r="BE279" i="1" s="1"/>
  <c r="BE280" i="1" s="1"/>
  <c r="BE281" i="1" s="1"/>
  <c r="BE282" i="1" s="1"/>
  <c r="BE283" i="1" s="1"/>
  <c r="BE284" i="1" s="1"/>
  <c r="BE285" i="1" s="1"/>
  <c r="BE286" i="1" s="1"/>
  <c r="BE287" i="1" s="1"/>
  <c r="BE288" i="1" s="1"/>
  <c r="BE289" i="1" s="1"/>
  <c r="BE290" i="1" s="1"/>
  <c r="BE291" i="1" s="1"/>
  <c r="BE292" i="1" s="1"/>
  <c r="BE293" i="1" s="1"/>
  <c r="BE294" i="1" s="1"/>
  <c r="BE295" i="1" s="1"/>
  <c r="BE296" i="1" s="1"/>
  <c r="BE297" i="1" s="1"/>
  <c r="BE298" i="1" s="1"/>
  <c r="BE299" i="1" s="1"/>
  <c r="BE300" i="1" s="1"/>
  <c r="BE301" i="1" s="1"/>
  <c r="BE302" i="1" s="1"/>
  <c r="BE303" i="1" s="1"/>
  <c r="BE304" i="1" s="1"/>
  <c r="BE305" i="1" s="1"/>
  <c r="BE306" i="1" s="1"/>
  <c r="BE307" i="1" s="1"/>
  <c r="BE308" i="1" s="1"/>
  <c r="BE309" i="1" s="1"/>
  <c r="BE310" i="1" s="1"/>
  <c r="BE311" i="1" s="1"/>
  <c r="BE312" i="1" s="1"/>
  <c r="BE313" i="1" s="1"/>
  <c r="BE314" i="1" s="1"/>
  <c r="BE315" i="1" s="1"/>
  <c r="BE316" i="1" s="1"/>
  <c r="BE317" i="1" s="1"/>
  <c r="BE318" i="1" s="1"/>
  <c r="BE319" i="1" s="1"/>
  <c r="BE320" i="1" s="1"/>
  <c r="BE321" i="1" s="1"/>
  <c r="BE322" i="1" s="1"/>
  <c r="BE323" i="1" s="1"/>
  <c r="BE324" i="1" s="1"/>
  <c r="BE325" i="1" s="1"/>
  <c r="BE326" i="1" s="1"/>
  <c r="BE327" i="1" s="1"/>
  <c r="BE328" i="1" s="1"/>
  <c r="BE329" i="1" s="1"/>
  <c r="BE330" i="1" s="1"/>
  <c r="BE331" i="1" s="1"/>
  <c r="BD107" i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BD213" i="1" s="1"/>
  <c r="BD214" i="1" s="1"/>
  <c r="BD215" i="1" s="1"/>
  <c r="BD216" i="1" s="1"/>
  <c r="BD217" i="1" s="1"/>
  <c r="BD218" i="1" s="1"/>
  <c r="BD219" i="1" s="1"/>
  <c r="BD220" i="1" s="1"/>
  <c r="BD221" i="1" s="1"/>
  <c r="BD222" i="1" s="1"/>
  <c r="BD223" i="1" s="1"/>
  <c r="BD224" i="1" s="1"/>
  <c r="BD225" i="1" s="1"/>
  <c r="BD226" i="1" s="1"/>
  <c r="BD227" i="1" s="1"/>
  <c r="BD228" i="1" s="1"/>
  <c r="BD229" i="1" s="1"/>
  <c r="BD230" i="1" s="1"/>
  <c r="BD231" i="1" s="1"/>
  <c r="BD232" i="1" s="1"/>
  <c r="BD233" i="1" s="1"/>
  <c r="BD234" i="1" s="1"/>
  <c r="BD235" i="1" s="1"/>
  <c r="BD236" i="1" s="1"/>
  <c r="BD237" i="1" s="1"/>
  <c r="BD238" i="1" s="1"/>
  <c r="BD239" i="1" s="1"/>
  <c r="BD240" i="1" s="1"/>
  <c r="BD241" i="1" s="1"/>
  <c r="BD242" i="1" s="1"/>
  <c r="BD243" i="1" s="1"/>
  <c r="BD244" i="1" s="1"/>
  <c r="BD245" i="1" s="1"/>
  <c r="BD246" i="1" s="1"/>
  <c r="BD247" i="1" s="1"/>
  <c r="BD248" i="1" s="1"/>
  <c r="BD249" i="1" s="1"/>
  <c r="BD250" i="1" s="1"/>
  <c r="BD251" i="1" s="1"/>
  <c r="BD252" i="1" s="1"/>
  <c r="BD253" i="1" s="1"/>
  <c r="BD254" i="1" s="1"/>
  <c r="BD255" i="1" s="1"/>
  <c r="BD256" i="1" s="1"/>
  <c r="BD257" i="1" s="1"/>
  <c r="BD258" i="1" s="1"/>
  <c r="BD259" i="1" s="1"/>
  <c r="BD260" i="1" s="1"/>
  <c r="BD261" i="1" s="1"/>
  <c r="BD262" i="1" s="1"/>
  <c r="BD263" i="1" s="1"/>
  <c r="BD264" i="1" s="1"/>
  <c r="BD265" i="1" s="1"/>
  <c r="BD266" i="1" s="1"/>
  <c r="BD267" i="1" s="1"/>
  <c r="BD268" i="1" s="1"/>
  <c r="BD269" i="1" s="1"/>
  <c r="BD270" i="1" s="1"/>
  <c r="BD271" i="1" s="1"/>
  <c r="BD272" i="1" s="1"/>
  <c r="BD273" i="1" s="1"/>
  <c r="BD274" i="1" s="1"/>
  <c r="BD275" i="1" s="1"/>
  <c r="BD276" i="1" s="1"/>
  <c r="BD277" i="1" s="1"/>
  <c r="BD278" i="1" s="1"/>
  <c r="BD279" i="1" s="1"/>
  <c r="BD280" i="1" s="1"/>
  <c r="BD281" i="1" s="1"/>
  <c r="BD282" i="1" s="1"/>
  <c r="BD283" i="1" s="1"/>
  <c r="BD284" i="1" s="1"/>
  <c r="BD285" i="1" s="1"/>
  <c r="BD286" i="1" s="1"/>
  <c r="BD287" i="1" s="1"/>
  <c r="BD288" i="1" s="1"/>
  <c r="BD289" i="1" s="1"/>
  <c r="BD290" i="1" s="1"/>
  <c r="BD291" i="1" s="1"/>
  <c r="BD292" i="1" s="1"/>
  <c r="BD293" i="1" s="1"/>
  <c r="BD294" i="1" s="1"/>
  <c r="BD295" i="1" s="1"/>
  <c r="BD296" i="1" s="1"/>
  <c r="BD297" i="1" s="1"/>
  <c r="BD298" i="1" s="1"/>
  <c r="BD299" i="1" s="1"/>
  <c r="BD300" i="1" s="1"/>
  <c r="BD301" i="1" s="1"/>
  <c r="BD302" i="1" s="1"/>
  <c r="BD303" i="1" s="1"/>
  <c r="BD304" i="1" s="1"/>
  <c r="BD305" i="1" s="1"/>
  <c r="BD306" i="1" s="1"/>
  <c r="BD307" i="1" s="1"/>
  <c r="BD308" i="1" s="1"/>
  <c r="BD309" i="1" s="1"/>
  <c r="BD310" i="1" s="1"/>
  <c r="BD311" i="1" s="1"/>
  <c r="BD312" i="1" s="1"/>
  <c r="BD313" i="1" s="1"/>
  <c r="BD314" i="1" s="1"/>
  <c r="BD315" i="1" s="1"/>
  <c r="BD316" i="1" s="1"/>
  <c r="BD317" i="1" s="1"/>
  <c r="BD318" i="1" s="1"/>
  <c r="BD319" i="1" s="1"/>
  <c r="BD320" i="1" s="1"/>
  <c r="BD321" i="1" s="1"/>
  <c r="BD322" i="1" s="1"/>
  <c r="BD323" i="1" s="1"/>
  <c r="BD324" i="1" s="1"/>
  <c r="BD325" i="1" s="1"/>
  <c r="BD326" i="1" s="1"/>
  <c r="BD327" i="1" s="1"/>
  <c r="BD328" i="1" s="1"/>
  <c r="BD329" i="1" s="1"/>
  <c r="BD330" i="1" s="1"/>
  <c r="BD331" i="1" s="1"/>
  <c r="AZ121" i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X234" i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BA240" i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BA304" i="1" s="1"/>
  <c r="BA305" i="1" s="1"/>
  <c r="BA306" i="1" s="1"/>
  <c r="BA307" i="1" s="1"/>
  <c r="BA308" i="1" s="1"/>
  <c r="BA309" i="1" s="1"/>
  <c r="BA310" i="1" s="1"/>
  <c r="BA311" i="1" s="1"/>
  <c r="BA312" i="1" s="1"/>
  <c r="BA313" i="1" s="1"/>
  <c r="BA314" i="1" s="1"/>
  <c r="BA315" i="1" s="1"/>
  <c r="BA316" i="1" s="1"/>
  <c r="BA317" i="1" s="1"/>
  <c r="BA318" i="1" s="1"/>
  <c r="BA319" i="1" s="1"/>
  <c r="BA320" i="1" s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AZ3" i="1"/>
  <c r="AW3" i="1"/>
  <c r="AX3" i="1"/>
  <c r="AY3" i="1"/>
  <c r="BA3" i="1"/>
  <c r="BB3" i="1"/>
  <c r="BC3" i="1"/>
  <c r="BD3" i="1"/>
  <c r="BE3" i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B6" i="1"/>
  <c r="I4" i="1"/>
  <c r="J3" i="1"/>
  <c r="F3" i="1"/>
  <c r="H4" i="1"/>
  <c r="B2" i="1"/>
  <c r="J4" i="1" l="1"/>
  <c r="F4" i="1"/>
  <c r="F5" i="1" l="1"/>
  <c r="F6" i="1" s="1"/>
  <c r="G4" i="1"/>
  <c r="J5" i="1"/>
  <c r="K4" i="1"/>
  <c r="I6" i="1" l="1"/>
  <c r="H6" i="1"/>
  <c r="J6" i="1"/>
  <c r="K6" i="1" s="1"/>
  <c r="K5" i="1"/>
  <c r="G5" i="1"/>
  <c r="I7" i="1" l="1"/>
  <c r="H7" i="1"/>
  <c r="F7" i="1"/>
  <c r="G6" i="1"/>
  <c r="J7" i="1"/>
  <c r="I8" i="1" l="1"/>
  <c r="H8" i="1"/>
  <c r="J8" i="1"/>
  <c r="K7" i="1"/>
  <c r="F8" i="1"/>
  <c r="G7" i="1"/>
  <c r="I9" i="1" l="1"/>
  <c r="H9" i="1"/>
  <c r="G8" i="1"/>
  <c r="J9" i="1"/>
  <c r="K8" i="1"/>
  <c r="I10" i="1" l="1"/>
  <c r="H10" i="1"/>
  <c r="J10" i="1"/>
  <c r="K9" i="1"/>
  <c r="F10" i="1"/>
  <c r="G9" i="1"/>
  <c r="H11" i="1" l="1"/>
  <c r="F11" i="1"/>
  <c r="J11" i="1"/>
  <c r="K10" i="1"/>
  <c r="H12" i="1" l="1"/>
  <c r="I12" i="1"/>
  <c r="J12" i="1"/>
  <c r="K11" i="1"/>
  <c r="F12" i="1"/>
  <c r="G11" i="1"/>
  <c r="I13" i="1" l="1"/>
  <c r="F13" i="1"/>
  <c r="G12" i="1"/>
  <c r="J13" i="1"/>
  <c r="K12" i="1"/>
  <c r="H14" i="1" l="1"/>
  <c r="I14" i="1"/>
  <c r="J14" i="1"/>
  <c r="K13" i="1"/>
  <c r="F14" i="1"/>
  <c r="G13" i="1"/>
  <c r="H15" i="1" l="1"/>
  <c r="I15" i="1"/>
  <c r="G14" i="1"/>
  <c r="F15" i="1"/>
  <c r="J15" i="1"/>
  <c r="K14" i="1"/>
  <c r="I16" i="1" l="1"/>
  <c r="H16" i="1"/>
  <c r="J16" i="1"/>
  <c r="K15" i="1"/>
  <c r="F16" i="1"/>
  <c r="G15" i="1"/>
  <c r="I17" i="1" l="1"/>
  <c r="H17" i="1"/>
  <c r="F17" i="1"/>
  <c r="G16" i="1"/>
  <c r="K16" i="1"/>
  <c r="I18" i="1" l="1"/>
  <c r="H18" i="1"/>
  <c r="J18" i="1"/>
  <c r="K17" i="1"/>
  <c r="F18" i="1"/>
  <c r="G17" i="1"/>
  <c r="I19" i="1" l="1"/>
  <c r="H19" i="1"/>
  <c r="F19" i="1"/>
  <c r="G18" i="1"/>
  <c r="J19" i="1"/>
  <c r="K18" i="1"/>
  <c r="I20" i="1" l="1"/>
  <c r="H20" i="1"/>
  <c r="J20" i="1"/>
  <c r="K19" i="1"/>
  <c r="F20" i="1"/>
  <c r="G19" i="1"/>
  <c r="I21" i="1" l="1"/>
  <c r="H21" i="1"/>
  <c r="F21" i="1"/>
  <c r="G20" i="1"/>
  <c r="J21" i="1"/>
  <c r="K20" i="1"/>
  <c r="I22" i="1" l="1"/>
  <c r="H22" i="1"/>
  <c r="J22" i="1"/>
  <c r="K21" i="1"/>
  <c r="F22" i="1"/>
  <c r="G21" i="1"/>
  <c r="I23" i="1" l="1"/>
  <c r="H23" i="1"/>
  <c r="F23" i="1"/>
  <c r="G22" i="1"/>
  <c r="J23" i="1"/>
  <c r="K22" i="1"/>
  <c r="H24" i="1" l="1"/>
  <c r="I24" i="1"/>
  <c r="J24" i="1"/>
  <c r="K23" i="1"/>
  <c r="F24" i="1"/>
  <c r="G23" i="1"/>
  <c r="I25" i="1" l="1"/>
  <c r="H25" i="1"/>
  <c r="F25" i="1"/>
  <c r="G24" i="1"/>
  <c r="J25" i="1"/>
  <c r="K24" i="1"/>
  <c r="I26" i="1" l="1"/>
  <c r="H26" i="1"/>
  <c r="J26" i="1"/>
  <c r="K25" i="1"/>
  <c r="F26" i="1"/>
  <c r="G25" i="1"/>
  <c r="I27" i="1" l="1"/>
  <c r="H27" i="1"/>
  <c r="F27" i="1"/>
  <c r="G26" i="1"/>
  <c r="J27" i="1"/>
  <c r="K26" i="1"/>
  <c r="I28" i="1" l="1"/>
  <c r="H28" i="1"/>
  <c r="J28" i="1"/>
  <c r="K27" i="1"/>
  <c r="F28" i="1"/>
  <c r="G27" i="1"/>
  <c r="H29" i="1" l="1"/>
  <c r="I29" i="1"/>
  <c r="F29" i="1"/>
  <c r="G28" i="1"/>
  <c r="J29" i="1"/>
  <c r="K28" i="1"/>
  <c r="H30" i="1" l="1"/>
  <c r="I30" i="1"/>
  <c r="K29" i="1"/>
  <c r="J30" i="1"/>
  <c r="K30" i="1" s="1"/>
  <c r="F30" i="1"/>
  <c r="G29" i="1"/>
  <c r="I31" i="1" l="1"/>
  <c r="H31" i="1"/>
  <c r="F31" i="1"/>
  <c r="G30" i="1"/>
  <c r="J31" i="1"/>
  <c r="I32" i="1" l="1"/>
  <c r="H32" i="1"/>
  <c r="J32" i="1"/>
  <c r="K31" i="1"/>
  <c r="F32" i="1"/>
  <c r="G31" i="1"/>
  <c r="I33" i="1" l="1"/>
  <c r="H33" i="1"/>
  <c r="F33" i="1"/>
  <c r="G32" i="1"/>
  <c r="J33" i="1"/>
  <c r="K32" i="1"/>
  <c r="I34" i="1" l="1"/>
  <c r="H34" i="1"/>
  <c r="J34" i="1"/>
  <c r="K33" i="1"/>
  <c r="F34" i="1"/>
  <c r="G33" i="1"/>
  <c r="I35" i="1" l="1"/>
  <c r="H35" i="1"/>
  <c r="F35" i="1"/>
  <c r="G34" i="1"/>
  <c r="J35" i="1"/>
  <c r="K34" i="1"/>
  <c r="I36" i="1" l="1"/>
  <c r="H36" i="1"/>
  <c r="J36" i="1"/>
  <c r="K35" i="1"/>
  <c r="F36" i="1"/>
  <c r="G35" i="1"/>
  <c r="H37" i="1" l="1"/>
  <c r="I37" i="1"/>
  <c r="F37" i="1"/>
  <c r="G36" i="1"/>
  <c r="J37" i="1"/>
  <c r="K36" i="1"/>
  <c r="H38" i="1" l="1"/>
  <c r="I38" i="1"/>
  <c r="J38" i="1"/>
  <c r="K37" i="1"/>
  <c r="F38" i="1"/>
  <c r="G37" i="1"/>
  <c r="I39" i="1" l="1"/>
  <c r="H39" i="1"/>
  <c r="F39" i="1"/>
  <c r="G38" i="1"/>
  <c r="J39" i="1"/>
  <c r="K38" i="1"/>
  <c r="I40" i="1" l="1"/>
  <c r="H40" i="1"/>
  <c r="J40" i="1"/>
  <c r="K39" i="1"/>
  <c r="F40" i="1"/>
  <c r="G39" i="1"/>
  <c r="I41" i="1" l="1"/>
  <c r="H41" i="1"/>
  <c r="F41" i="1"/>
  <c r="G40" i="1"/>
  <c r="J41" i="1"/>
  <c r="K40" i="1"/>
  <c r="I42" i="1" l="1"/>
  <c r="H42" i="1"/>
  <c r="J42" i="1"/>
  <c r="K41" i="1"/>
  <c r="F42" i="1"/>
  <c r="G41" i="1"/>
  <c r="I43" i="1" l="1"/>
  <c r="H43" i="1"/>
  <c r="F43" i="1"/>
  <c r="G42" i="1"/>
  <c r="J43" i="1"/>
  <c r="K42" i="1"/>
  <c r="H44" i="1" l="1"/>
  <c r="I44" i="1"/>
  <c r="J44" i="1"/>
  <c r="K43" i="1"/>
  <c r="F44" i="1"/>
  <c r="G43" i="1"/>
  <c r="H45" i="1" l="1"/>
  <c r="I45" i="1"/>
  <c r="F45" i="1"/>
  <c r="G44" i="1"/>
  <c r="J45" i="1"/>
  <c r="K44" i="1"/>
  <c r="H46" i="1" l="1"/>
  <c r="I46" i="1"/>
  <c r="J46" i="1"/>
  <c r="K45" i="1"/>
  <c r="F46" i="1"/>
  <c r="G45" i="1"/>
  <c r="H47" i="1" l="1"/>
  <c r="I47" i="1"/>
  <c r="F47" i="1"/>
  <c r="G46" i="1"/>
  <c r="J47" i="1"/>
  <c r="K46" i="1"/>
  <c r="H48" i="1" l="1"/>
  <c r="I48" i="1"/>
  <c r="J48" i="1"/>
  <c r="K47" i="1"/>
  <c r="F48" i="1"/>
  <c r="G47" i="1"/>
  <c r="I49" i="1" l="1"/>
  <c r="H49" i="1"/>
  <c r="F49" i="1"/>
  <c r="G48" i="1"/>
  <c r="J49" i="1"/>
  <c r="K48" i="1"/>
  <c r="I50" i="1" l="1"/>
  <c r="H50" i="1"/>
  <c r="J50" i="1"/>
  <c r="K49" i="1"/>
  <c r="F50" i="1"/>
  <c r="G49" i="1"/>
  <c r="I51" i="1" l="1"/>
  <c r="H51" i="1"/>
  <c r="F51" i="1"/>
  <c r="G50" i="1"/>
  <c r="J51" i="1"/>
  <c r="K50" i="1"/>
  <c r="I52" i="1" l="1"/>
  <c r="H52" i="1"/>
  <c r="J52" i="1"/>
  <c r="K51" i="1"/>
  <c r="F52" i="1"/>
  <c r="G51" i="1"/>
  <c r="H53" i="1" l="1"/>
  <c r="I53" i="1"/>
  <c r="F53" i="1"/>
  <c r="G52" i="1"/>
  <c r="J53" i="1"/>
  <c r="K52" i="1"/>
  <c r="H54" i="1" l="1"/>
  <c r="I54" i="1"/>
  <c r="J54" i="1"/>
  <c r="K53" i="1"/>
  <c r="F54" i="1"/>
  <c r="G53" i="1"/>
  <c r="H55" i="1" l="1"/>
  <c r="I55" i="1"/>
  <c r="F55" i="1"/>
  <c r="G54" i="1"/>
  <c r="J55" i="1"/>
  <c r="K54" i="1"/>
  <c r="H56" i="1" l="1"/>
  <c r="I56" i="1"/>
  <c r="J56" i="1"/>
  <c r="K55" i="1"/>
  <c r="F56" i="1"/>
  <c r="G55" i="1"/>
  <c r="I57" i="1" l="1"/>
  <c r="H57" i="1"/>
  <c r="F57" i="1"/>
  <c r="G56" i="1"/>
  <c r="J57" i="1"/>
  <c r="K56" i="1"/>
  <c r="I58" i="1" l="1"/>
  <c r="H58" i="1"/>
  <c r="J58" i="1"/>
  <c r="K57" i="1"/>
  <c r="F58" i="1"/>
  <c r="G57" i="1"/>
  <c r="I59" i="1" l="1"/>
  <c r="H59" i="1"/>
  <c r="F59" i="1"/>
  <c r="G58" i="1"/>
  <c r="J59" i="1"/>
  <c r="K58" i="1"/>
  <c r="I60" i="1" l="1"/>
  <c r="H60" i="1"/>
  <c r="J60" i="1"/>
  <c r="K59" i="1"/>
  <c r="F60" i="1"/>
  <c r="G59" i="1"/>
  <c r="H61" i="1" l="1"/>
  <c r="I61" i="1"/>
  <c r="F61" i="1"/>
  <c r="G60" i="1"/>
  <c r="J61" i="1"/>
  <c r="K60" i="1"/>
  <c r="H62" i="1" l="1"/>
  <c r="I62" i="1"/>
  <c r="J62" i="1"/>
  <c r="K61" i="1"/>
  <c r="F62" i="1"/>
  <c r="G61" i="1"/>
  <c r="H63" i="1" l="1"/>
  <c r="I63" i="1"/>
  <c r="F63" i="1"/>
  <c r="G62" i="1"/>
  <c r="J63" i="1"/>
  <c r="K62" i="1"/>
  <c r="I64" i="1" l="1"/>
  <c r="H64" i="1"/>
  <c r="J64" i="1"/>
  <c r="K63" i="1"/>
  <c r="F64" i="1"/>
  <c r="G63" i="1"/>
  <c r="I65" i="1" l="1"/>
  <c r="H65" i="1"/>
  <c r="F65" i="1"/>
  <c r="G64" i="1"/>
  <c r="J65" i="1"/>
  <c r="K64" i="1"/>
  <c r="I66" i="1" l="1"/>
  <c r="H66" i="1"/>
  <c r="J66" i="1"/>
  <c r="K65" i="1"/>
  <c r="F66" i="1"/>
  <c r="G65" i="1"/>
  <c r="I67" i="1" l="1"/>
  <c r="H67" i="1"/>
  <c r="F67" i="1"/>
  <c r="G66" i="1"/>
  <c r="J67" i="1"/>
  <c r="K66" i="1"/>
  <c r="I68" i="1" l="1"/>
  <c r="H68" i="1"/>
  <c r="J68" i="1"/>
  <c r="K67" i="1"/>
  <c r="F68" i="1"/>
  <c r="G67" i="1"/>
  <c r="H69" i="1" l="1"/>
  <c r="I69" i="1"/>
  <c r="F69" i="1"/>
  <c r="G68" i="1"/>
  <c r="J69" i="1"/>
  <c r="K68" i="1"/>
  <c r="H70" i="1" l="1"/>
  <c r="I70" i="1"/>
  <c r="J70" i="1"/>
  <c r="K69" i="1"/>
  <c r="F70" i="1"/>
  <c r="G69" i="1"/>
  <c r="I71" i="1" l="1"/>
  <c r="H71" i="1"/>
  <c r="F71" i="1"/>
  <c r="G70" i="1"/>
  <c r="J71" i="1"/>
  <c r="K70" i="1"/>
  <c r="I72" i="1" l="1"/>
  <c r="H72" i="1"/>
  <c r="J72" i="1"/>
  <c r="K71" i="1"/>
  <c r="F72" i="1"/>
  <c r="G71" i="1"/>
  <c r="I73" i="1" l="1"/>
  <c r="H73" i="1"/>
  <c r="F73" i="1"/>
  <c r="G72" i="1"/>
  <c r="J73" i="1"/>
  <c r="K72" i="1"/>
  <c r="I74" i="1" l="1"/>
  <c r="H74" i="1"/>
  <c r="J74" i="1"/>
  <c r="K73" i="1"/>
  <c r="F74" i="1"/>
  <c r="G73" i="1"/>
  <c r="I75" i="1" l="1"/>
  <c r="H75" i="1"/>
  <c r="F75" i="1"/>
  <c r="G74" i="1"/>
  <c r="J75" i="1"/>
  <c r="K74" i="1"/>
  <c r="H76" i="1" l="1"/>
  <c r="I76" i="1"/>
  <c r="J76" i="1"/>
  <c r="K75" i="1"/>
  <c r="F76" i="1"/>
  <c r="G75" i="1"/>
  <c r="H77" i="1" l="1"/>
  <c r="I77" i="1"/>
  <c r="F77" i="1"/>
  <c r="G76" i="1"/>
  <c r="J77" i="1"/>
  <c r="K76" i="1"/>
  <c r="H78" i="1" l="1"/>
  <c r="I78" i="1"/>
  <c r="J78" i="1"/>
  <c r="K77" i="1"/>
  <c r="F78" i="1"/>
  <c r="G77" i="1"/>
  <c r="H79" i="1" l="1"/>
  <c r="I79" i="1"/>
  <c r="F79" i="1"/>
  <c r="G78" i="1"/>
  <c r="J79" i="1"/>
  <c r="K78" i="1"/>
  <c r="H80" i="1" l="1"/>
  <c r="I80" i="1"/>
  <c r="J80" i="1"/>
  <c r="K79" i="1"/>
  <c r="F80" i="1"/>
  <c r="G79" i="1"/>
  <c r="I81" i="1" l="1"/>
  <c r="H81" i="1"/>
  <c r="F81" i="1"/>
  <c r="G80" i="1"/>
  <c r="J81" i="1"/>
  <c r="K80" i="1"/>
  <c r="I82" i="1" l="1"/>
  <c r="H82" i="1"/>
  <c r="J82" i="1"/>
  <c r="K81" i="1"/>
  <c r="F82" i="1"/>
  <c r="G81" i="1"/>
  <c r="I83" i="1" l="1"/>
  <c r="H83" i="1"/>
  <c r="F83" i="1"/>
  <c r="G82" i="1"/>
  <c r="J83" i="1"/>
  <c r="K82" i="1"/>
  <c r="I84" i="1" l="1"/>
  <c r="H84" i="1"/>
  <c r="J84" i="1"/>
  <c r="K83" i="1"/>
  <c r="F84" i="1"/>
  <c r="G83" i="1"/>
  <c r="H85" i="1" l="1"/>
  <c r="I85" i="1"/>
  <c r="F85" i="1"/>
  <c r="G84" i="1"/>
  <c r="J85" i="1"/>
  <c r="K84" i="1"/>
  <c r="H86" i="1" l="1"/>
  <c r="I86" i="1"/>
  <c r="J86" i="1"/>
  <c r="K85" i="1"/>
  <c r="F86" i="1"/>
  <c r="G85" i="1"/>
  <c r="H87" i="1" l="1"/>
  <c r="I87" i="1"/>
  <c r="F87" i="1"/>
  <c r="G86" i="1"/>
  <c r="J87" i="1"/>
  <c r="K86" i="1"/>
  <c r="H88" i="1" l="1"/>
  <c r="I88" i="1"/>
  <c r="J88" i="1"/>
  <c r="K87" i="1"/>
  <c r="F88" i="1"/>
  <c r="G87" i="1"/>
  <c r="I89" i="1" l="1"/>
  <c r="H89" i="1"/>
  <c r="F89" i="1"/>
  <c r="G88" i="1"/>
  <c r="J89" i="1"/>
  <c r="K88" i="1"/>
  <c r="I90" i="1" l="1"/>
  <c r="H90" i="1"/>
  <c r="J90" i="1"/>
  <c r="K89" i="1"/>
  <c r="F90" i="1"/>
  <c r="G89" i="1"/>
  <c r="I91" i="1" l="1"/>
  <c r="H91" i="1"/>
  <c r="F91" i="1"/>
  <c r="G90" i="1"/>
  <c r="J91" i="1"/>
  <c r="K90" i="1"/>
  <c r="I92" i="1" l="1"/>
  <c r="H92" i="1"/>
  <c r="J92" i="1"/>
  <c r="K91" i="1"/>
  <c r="F92" i="1"/>
  <c r="G91" i="1"/>
  <c r="H93" i="1" l="1"/>
  <c r="I93" i="1"/>
  <c r="F93" i="1"/>
  <c r="G92" i="1"/>
  <c r="J93" i="1"/>
  <c r="K92" i="1"/>
  <c r="H94" i="1" l="1"/>
  <c r="I94" i="1"/>
  <c r="J94" i="1"/>
  <c r="K93" i="1"/>
  <c r="F94" i="1"/>
  <c r="G93" i="1"/>
  <c r="I95" i="1" l="1"/>
  <c r="H95" i="1"/>
  <c r="F95" i="1"/>
  <c r="G94" i="1"/>
  <c r="J95" i="1"/>
  <c r="K94" i="1"/>
  <c r="I96" i="1" l="1"/>
  <c r="H96" i="1"/>
  <c r="J96" i="1"/>
  <c r="K95" i="1"/>
  <c r="F96" i="1"/>
  <c r="G95" i="1"/>
  <c r="I97" i="1" l="1"/>
  <c r="H97" i="1"/>
  <c r="F97" i="1"/>
  <c r="G96" i="1"/>
  <c r="J97" i="1"/>
  <c r="K96" i="1"/>
  <c r="I98" i="1" l="1"/>
  <c r="H98" i="1"/>
  <c r="J98" i="1"/>
  <c r="K97" i="1"/>
  <c r="F98" i="1"/>
  <c r="G97" i="1"/>
  <c r="I99" i="1" l="1"/>
  <c r="H99" i="1"/>
  <c r="F99" i="1"/>
  <c r="G98" i="1"/>
  <c r="J99" i="1"/>
  <c r="K98" i="1"/>
  <c r="I100" i="1" l="1"/>
  <c r="H100" i="1"/>
  <c r="J100" i="1"/>
  <c r="K99" i="1"/>
  <c r="F100" i="1"/>
  <c r="G99" i="1"/>
  <c r="H101" i="1" l="1"/>
  <c r="I101" i="1"/>
  <c r="F101" i="1"/>
  <c r="G100" i="1"/>
  <c r="J101" i="1"/>
  <c r="K100" i="1"/>
  <c r="H102" i="1" l="1"/>
  <c r="I102" i="1"/>
  <c r="J102" i="1"/>
  <c r="K101" i="1"/>
  <c r="F102" i="1"/>
  <c r="G101" i="1"/>
  <c r="I103" i="1" l="1"/>
  <c r="H103" i="1"/>
  <c r="F103" i="1"/>
  <c r="G102" i="1"/>
  <c r="J103" i="1"/>
  <c r="K102" i="1"/>
  <c r="I104" i="1" l="1"/>
  <c r="H104" i="1"/>
  <c r="J104" i="1"/>
  <c r="K103" i="1"/>
  <c r="F104" i="1"/>
  <c r="G103" i="1"/>
  <c r="I105" i="1" l="1"/>
  <c r="H105" i="1"/>
  <c r="F105" i="1"/>
  <c r="G104" i="1"/>
  <c r="J105" i="1"/>
  <c r="K104" i="1"/>
  <c r="I106" i="1" l="1"/>
  <c r="H106" i="1"/>
  <c r="J106" i="1"/>
  <c r="K105" i="1"/>
  <c r="F106" i="1"/>
  <c r="G105" i="1"/>
  <c r="I107" i="1" l="1"/>
  <c r="H107" i="1"/>
  <c r="F107" i="1"/>
  <c r="G106" i="1"/>
  <c r="J107" i="1"/>
  <c r="K106" i="1"/>
  <c r="H108" i="1" l="1"/>
  <c r="I108" i="1"/>
  <c r="J108" i="1"/>
  <c r="K107" i="1"/>
  <c r="F108" i="1"/>
  <c r="G107" i="1"/>
  <c r="H109" i="1" l="1"/>
  <c r="I109" i="1"/>
  <c r="F109" i="1"/>
  <c r="G108" i="1"/>
  <c r="J109" i="1"/>
  <c r="K108" i="1"/>
  <c r="H110" i="1" l="1"/>
  <c r="I110" i="1"/>
  <c r="J110" i="1"/>
  <c r="K109" i="1"/>
  <c r="F110" i="1"/>
  <c r="G109" i="1"/>
  <c r="H111" i="1" l="1"/>
  <c r="I111" i="1"/>
  <c r="F111" i="1"/>
  <c r="G110" i="1"/>
  <c r="J111" i="1"/>
  <c r="K110" i="1"/>
  <c r="H112" i="1" l="1"/>
  <c r="I112" i="1"/>
  <c r="J112" i="1"/>
  <c r="K111" i="1"/>
  <c r="F112" i="1"/>
  <c r="G111" i="1"/>
  <c r="I113" i="1" l="1"/>
  <c r="H113" i="1"/>
  <c r="F113" i="1"/>
  <c r="G112" i="1"/>
  <c r="J113" i="1"/>
  <c r="K112" i="1"/>
  <c r="I114" i="1" l="1"/>
  <c r="H114" i="1"/>
  <c r="J114" i="1"/>
  <c r="K113" i="1"/>
  <c r="F114" i="1"/>
  <c r="G113" i="1"/>
  <c r="I115" i="1" l="1"/>
  <c r="H115" i="1"/>
  <c r="F115" i="1"/>
  <c r="G114" i="1"/>
  <c r="J115" i="1"/>
  <c r="K114" i="1"/>
  <c r="I116" i="1" l="1"/>
  <c r="H116" i="1"/>
  <c r="J116" i="1"/>
  <c r="K115" i="1"/>
  <c r="F116" i="1"/>
  <c r="G115" i="1"/>
  <c r="H117" i="1" l="1"/>
  <c r="I117" i="1"/>
  <c r="F117" i="1"/>
  <c r="G116" i="1"/>
  <c r="J117" i="1"/>
  <c r="K116" i="1"/>
  <c r="H118" i="1" l="1"/>
  <c r="I118" i="1"/>
  <c r="J118" i="1"/>
  <c r="K117" i="1"/>
  <c r="F118" i="1"/>
  <c r="G117" i="1"/>
  <c r="H119" i="1" l="1"/>
  <c r="I119" i="1"/>
  <c r="F119" i="1"/>
  <c r="G118" i="1"/>
  <c r="J119" i="1"/>
  <c r="K118" i="1"/>
  <c r="H120" i="1" l="1"/>
  <c r="I120" i="1"/>
  <c r="J120" i="1"/>
  <c r="K119" i="1"/>
  <c r="F120" i="1"/>
  <c r="G119" i="1"/>
  <c r="I121" i="1" l="1"/>
  <c r="H121" i="1"/>
  <c r="F121" i="1"/>
  <c r="G120" i="1"/>
  <c r="J121" i="1"/>
  <c r="K120" i="1"/>
  <c r="I122" i="1" l="1"/>
  <c r="H122" i="1"/>
  <c r="F122" i="1"/>
  <c r="G121" i="1"/>
  <c r="J122" i="1"/>
  <c r="K121" i="1"/>
  <c r="I123" i="1" l="1"/>
  <c r="H123" i="1"/>
  <c r="J123" i="1"/>
  <c r="K122" i="1"/>
  <c r="F123" i="1"/>
  <c r="G122" i="1"/>
  <c r="I124" i="1" l="1"/>
  <c r="H124" i="1"/>
  <c r="F124" i="1"/>
  <c r="G123" i="1"/>
  <c r="J124" i="1"/>
  <c r="K123" i="1"/>
  <c r="H125" i="1" l="1"/>
  <c r="I125" i="1"/>
  <c r="J125" i="1"/>
  <c r="K124" i="1"/>
  <c r="F125" i="1"/>
  <c r="G124" i="1"/>
  <c r="H126" i="1" l="1"/>
  <c r="I126" i="1"/>
  <c r="F126" i="1"/>
  <c r="G125" i="1"/>
  <c r="J126" i="1"/>
  <c r="K125" i="1"/>
  <c r="H127" i="1" l="1"/>
  <c r="I127" i="1"/>
  <c r="J127" i="1"/>
  <c r="K126" i="1"/>
  <c r="F127" i="1"/>
  <c r="G126" i="1"/>
  <c r="H128" i="1" l="1"/>
  <c r="I128" i="1"/>
  <c r="F128" i="1"/>
  <c r="G127" i="1"/>
  <c r="J128" i="1"/>
  <c r="K127" i="1"/>
  <c r="I129" i="1" l="1"/>
  <c r="H129" i="1"/>
  <c r="J129" i="1"/>
  <c r="K128" i="1"/>
  <c r="F129" i="1"/>
  <c r="G128" i="1"/>
  <c r="I130" i="1" l="1"/>
  <c r="H130" i="1"/>
  <c r="F130" i="1"/>
  <c r="G129" i="1"/>
  <c r="J130" i="1"/>
  <c r="K129" i="1"/>
  <c r="I131" i="1" l="1"/>
  <c r="H131" i="1"/>
  <c r="J131" i="1"/>
  <c r="K130" i="1"/>
  <c r="F131" i="1"/>
  <c r="G130" i="1"/>
  <c r="I132" i="1" l="1"/>
  <c r="H132" i="1"/>
  <c r="F132" i="1"/>
  <c r="G131" i="1"/>
  <c r="J132" i="1"/>
  <c r="K131" i="1"/>
  <c r="H133" i="1" l="1"/>
  <c r="I133" i="1"/>
  <c r="J133" i="1"/>
  <c r="K132" i="1"/>
  <c r="F133" i="1"/>
  <c r="G132" i="1"/>
  <c r="H134" i="1" l="1"/>
  <c r="I134" i="1"/>
  <c r="F134" i="1"/>
  <c r="G133" i="1"/>
  <c r="J134" i="1"/>
  <c r="K133" i="1"/>
  <c r="I135" i="1" l="1"/>
  <c r="H135" i="1"/>
  <c r="J135" i="1"/>
  <c r="K134" i="1"/>
  <c r="F135" i="1"/>
  <c r="G134" i="1"/>
  <c r="I136" i="1" l="1"/>
  <c r="H136" i="1"/>
  <c r="F136" i="1"/>
  <c r="G135" i="1"/>
  <c r="J136" i="1"/>
  <c r="K135" i="1"/>
  <c r="I137" i="1" l="1"/>
  <c r="H137" i="1"/>
  <c r="J137" i="1"/>
  <c r="K136" i="1"/>
  <c r="F137" i="1"/>
  <c r="G136" i="1"/>
  <c r="I138" i="1" l="1"/>
  <c r="H138" i="1"/>
  <c r="F138" i="1"/>
  <c r="G137" i="1"/>
  <c r="J138" i="1"/>
  <c r="K137" i="1"/>
  <c r="I139" i="1" l="1"/>
  <c r="H139" i="1"/>
  <c r="J139" i="1"/>
  <c r="K138" i="1"/>
  <c r="F139" i="1"/>
  <c r="G138" i="1"/>
  <c r="H140" i="1" l="1"/>
  <c r="I140" i="1"/>
  <c r="F140" i="1"/>
  <c r="G139" i="1"/>
  <c r="J140" i="1"/>
  <c r="K139" i="1"/>
  <c r="H141" i="1" l="1"/>
  <c r="I141" i="1"/>
  <c r="J141" i="1"/>
  <c r="K140" i="1"/>
  <c r="F141" i="1"/>
  <c r="G140" i="1"/>
  <c r="H142" i="1" l="1"/>
  <c r="I142" i="1"/>
  <c r="F142" i="1"/>
  <c r="G141" i="1"/>
  <c r="J142" i="1"/>
  <c r="K141" i="1"/>
  <c r="H143" i="1" l="1"/>
  <c r="I143" i="1"/>
  <c r="J143" i="1"/>
  <c r="K142" i="1"/>
  <c r="F143" i="1"/>
  <c r="G142" i="1"/>
  <c r="H144" i="1" l="1"/>
  <c r="I144" i="1"/>
  <c r="F144" i="1"/>
  <c r="G143" i="1"/>
  <c r="J144" i="1"/>
  <c r="K143" i="1"/>
  <c r="I145" i="1" l="1"/>
  <c r="H145" i="1"/>
  <c r="J145" i="1"/>
  <c r="K144" i="1"/>
  <c r="F145" i="1"/>
  <c r="G144" i="1"/>
  <c r="I146" i="1" l="1"/>
  <c r="H146" i="1"/>
  <c r="F146" i="1"/>
  <c r="G145" i="1"/>
  <c r="J146" i="1"/>
  <c r="K145" i="1"/>
  <c r="I147" i="1" l="1"/>
  <c r="H147" i="1"/>
  <c r="J147" i="1"/>
  <c r="K146" i="1"/>
  <c r="F147" i="1"/>
  <c r="G146" i="1"/>
  <c r="I148" i="1" l="1"/>
  <c r="H148" i="1"/>
  <c r="F148" i="1"/>
  <c r="G147" i="1"/>
  <c r="J148" i="1"/>
  <c r="K147" i="1"/>
  <c r="H149" i="1" l="1"/>
  <c r="I149" i="1"/>
  <c r="J149" i="1"/>
  <c r="K148" i="1"/>
  <c r="F149" i="1"/>
  <c r="G148" i="1"/>
  <c r="H150" i="1" l="1"/>
  <c r="I150" i="1"/>
  <c r="F150" i="1"/>
  <c r="G149" i="1"/>
  <c r="J150" i="1"/>
  <c r="K149" i="1"/>
  <c r="H151" i="1" l="1"/>
  <c r="I151" i="1"/>
  <c r="J151" i="1"/>
  <c r="K150" i="1"/>
  <c r="F151" i="1"/>
  <c r="G150" i="1"/>
  <c r="H152" i="1" l="1"/>
  <c r="I152" i="1"/>
  <c r="F152" i="1"/>
  <c r="G151" i="1"/>
  <c r="J152" i="1"/>
  <c r="K151" i="1"/>
  <c r="I153" i="1" l="1"/>
  <c r="H153" i="1"/>
  <c r="J153" i="1"/>
  <c r="K152" i="1"/>
  <c r="F153" i="1"/>
  <c r="G152" i="1"/>
  <c r="I154" i="1" l="1"/>
  <c r="H154" i="1"/>
  <c r="F154" i="1"/>
  <c r="G153" i="1"/>
  <c r="J154" i="1"/>
  <c r="K153" i="1"/>
  <c r="I155" i="1" l="1"/>
  <c r="H155" i="1"/>
  <c r="J155" i="1"/>
  <c r="K154" i="1"/>
  <c r="F155" i="1"/>
  <c r="G154" i="1"/>
  <c r="I156" i="1" l="1"/>
  <c r="H156" i="1"/>
  <c r="F156" i="1"/>
  <c r="G155" i="1"/>
  <c r="J156" i="1"/>
  <c r="K155" i="1"/>
  <c r="H157" i="1" l="1"/>
  <c r="I157" i="1"/>
  <c r="J157" i="1"/>
  <c r="K156" i="1"/>
  <c r="F157" i="1"/>
  <c r="G156" i="1"/>
  <c r="H158" i="1" l="1"/>
  <c r="I158" i="1"/>
  <c r="F158" i="1"/>
  <c r="G157" i="1"/>
  <c r="J158" i="1"/>
  <c r="K157" i="1"/>
  <c r="H159" i="1" l="1"/>
  <c r="I159" i="1"/>
  <c r="J159" i="1"/>
  <c r="K158" i="1"/>
  <c r="F159" i="1"/>
  <c r="G158" i="1"/>
  <c r="H160" i="1" l="1"/>
  <c r="I160" i="1"/>
  <c r="F160" i="1"/>
  <c r="G159" i="1"/>
  <c r="J160" i="1"/>
  <c r="K159" i="1"/>
  <c r="I161" i="1" l="1"/>
  <c r="H161" i="1"/>
  <c r="J161" i="1"/>
  <c r="K160" i="1"/>
  <c r="F161" i="1"/>
  <c r="G160" i="1"/>
  <c r="I162" i="1" l="1"/>
  <c r="H162" i="1"/>
  <c r="F162" i="1"/>
  <c r="G161" i="1"/>
  <c r="J162" i="1"/>
  <c r="K161" i="1"/>
  <c r="I163" i="1" l="1"/>
  <c r="H163" i="1"/>
  <c r="J163" i="1"/>
  <c r="K162" i="1"/>
  <c r="F163" i="1"/>
  <c r="G162" i="1"/>
  <c r="I164" i="1" l="1"/>
  <c r="H164" i="1"/>
  <c r="F164" i="1"/>
  <c r="G163" i="1"/>
  <c r="J164" i="1"/>
  <c r="K163" i="1"/>
  <c r="H165" i="1" l="1"/>
  <c r="I165" i="1"/>
  <c r="J165" i="1"/>
  <c r="K164" i="1"/>
  <c r="F165" i="1"/>
  <c r="G164" i="1"/>
  <c r="H166" i="1" l="1"/>
  <c r="I166" i="1"/>
  <c r="F166" i="1"/>
  <c r="G165" i="1"/>
  <c r="J166" i="1"/>
  <c r="K165" i="1"/>
  <c r="I167" i="1" l="1"/>
  <c r="H167" i="1"/>
  <c r="J167" i="1"/>
  <c r="K166" i="1"/>
  <c r="F167" i="1"/>
  <c r="G166" i="1"/>
  <c r="I168" i="1" l="1"/>
  <c r="H168" i="1"/>
  <c r="F168" i="1"/>
  <c r="G167" i="1"/>
  <c r="J168" i="1"/>
  <c r="K167" i="1"/>
  <c r="I169" i="1" l="1"/>
  <c r="H169" i="1"/>
  <c r="J169" i="1"/>
  <c r="K168" i="1"/>
  <c r="F169" i="1"/>
  <c r="G168" i="1"/>
  <c r="I170" i="1" l="1"/>
  <c r="H170" i="1"/>
  <c r="F170" i="1"/>
  <c r="G169" i="1"/>
  <c r="J170" i="1"/>
  <c r="K169" i="1"/>
  <c r="I171" i="1" l="1"/>
  <c r="H171" i="1"/>
  <c r="J171" i="1"/>
  <c r="K170" i="1"/>
  <c r="F171" i="1"/>
  <c r="G170" i="1"/>
  <c r="H172" i="1" l="1"/>
  <c r="I172" i="1"/>
  <c r="F172" i="1"/>
  <c r="G171" i="1"/>
  <c r="J172" i="1"/>
  <c r="K171" i="1"/>
  <c r="H173" i="1" l="1"/>
  <c r="I173" i="1"/>
  <c r="J173" i="1"/>
  <c r="K172" i="1"/>
  <c r="F173" i="1"/>
  <c r="G172" i="1"/>
  <c r="H174" i="1" l="1"/>
  <c r="I174" i="1"/>
  <c r="F174" i="1"/>
  <c r="G173" i="1"/>
  <c r="J174" i="1"/>
  <c r="K173" i="1"/>
  <c r="H175" i="1" l="1"/>
  <c r="I175" i="1"/>
  <c r="J175" i="1"/>
  <c r="K174" i="1"/>
  <c r="F175" i="1"/>
  <c r="G174" i="1"/>
  <c r="H176" i="1" l="1"/>
  <c r="I176" i="1"/>
  <c r="F176" i="1"/>
  <c r="G175" i="1"/>
  <c r="J176" i="1"/>
  <c r="K175" i="1"/>
  <c r="I177" i="1" l="1"/>
  <c r="H177" i="1"/>
  <c r="J177" i="1"/>
  <c r="K176" i="1"/>
  <c r="F177" i="1"/>
  <c r="G176" i="1"/>
  <c r="I178" i="1" l="1"/>
  <c r="H178" i="1"/>
  <c r="F178" i="1"/>
  <c r="G177" i="1"/>
  <c r="J178" i="1"/>
  <c r="K177" i="1"/>
  <c r="I179" i="1" l="1"/>
  <c r="H179" i="1"/>
  <c r="J179" i="1"/>
  <c r="K178" i="1"/>
  <c r="F179" i="1"/>
  <c r="G178" i="1"/>
  <c r="I180" i="1" l="1"/>
  <c r="H180" i="1"/>
  <c r="F180" i="1"/>
  <c r="G179" i="1"/>
  <c r="J180" i="1"/>
  <c r="K179" i="1"/>
  <c r="H181" i="1" l="1"/>
  <c r="I181" i="1"/>
  <c r="J181" i="1"/>
  <c r="K180" i="1"/>
  <c r="F181" i="1"/>
  <c r="G180" i="1"/>
  <c r="H182" i="1" l="1"/>
  <c r="I182" i="1"/>
  <c r="F182" i="1"/>
  <c r="G181" i="1"/>
  <c r="J182" i="1"/>
  <c r="K181" i="1"/>
  <c r="H183" i="1" l="1"/>
  <c r="I183" i="1"/>
  <c r="J183" i="1"/>
  <c r="K182" i="1"/>
  <c r="F183" i="1"/>
  <c r="G182" i="1"/>
  <c r="H184" i="1" l="1"/>
  <c r="I184" i="1"/>
  <c r="F184" i="1"/>
  <c r="G183" i="1"/>
  <c r="J184" i="1"/>
  <c r="K183" i="1"/>
  <c r="I185" i="1" l="1"/>
  <c r="H185" i="1"/>
  <c r="J185" i="1"/>
  <c r="K184" i="1"/>
  <c r="F185" i="1"/>
  <c r="G184" i="1"/>
  <c r="I186" i="1" l="1"/>
  <c r="H186" i="1"/>
  <c r="F186" i="1"/>
  <c r="G185" i="1"/>
  <c r="J186" i="1"/>
  <c r="K185" i="1"/>
  <c r="I187" i="1" l="1"/>
  <c r="H187" i="1"/>
  <c r="J187" i="1"/>
  <c r="K186" i="1"/>
  <c r="F187" i="1"/>
  <c r="G186" i="1"/>
  <c r="I188" i="1" l="1"/>
  <c r="H188" i="1"/>
  <c r="F188" i="1"/>
  <c r="G187" i="1"/>
  <c r="J188" i="1"/>
  <c r="K187" i="1"/>
  <c r="H189" i="1" l="1"/>
  <c r="I189" i="1"/>
  <c r="J189" i="1"/>
  <c r="K188" i="1"/>
  <c r="F189" i="1"/>
  <c r="G188" i="1"/>
  <c r="H190" i="1" l="1"/>
  <c r="I190" i="1"/>
  <c r="F190" i="1"/>
  <c r="G189" i="1"/>
  <c r="J190" i="1"/>
  <c r="K189" i="1"/>
  <c r="I191" i="1" l="1"/>
  <c r="H191" i="1"/>
  <c r="J191" i="1"/>
  <c r="K190" i="1"/>
  <c r="F191" i="1"/>
  <c r="G190" i="1"/>
  <c r="H192" i="1" l="1"/>
  <c r="I192" i="1"/>
  <c r="F192" i="1"/>
  <c r="G191" i="1"/>
  <c r="J192" i="1"/>
  <c r="K191" i="1"/>
  <c r="I193" i="1" l="1"/>
  <c r="H193" i="1"/>
  <c r="F193" i="1"/>
  <c r="G192" i="1"/>
  <c r="J193" i="1"/>
  <c r="K192" i="1"/>
  <c r="I194" i="1" l="1"/>
  <c r="H194" i="1"/>
  <c r="J194" i="1"/>
  <c r="K193" i="1"/>
  <c r="F194" i="1"/>
  <c r="G193" i="1"/>
  <c r="I195" i="1" l="1"/>
  <c r="H195" i="1"/>
  <c r="F195" i="1"/>
  <c r="G194" i="1"/>
  <c r="J195" i="1"/>
  <c r="K194" i="1"/>
  <c r="I196" i="1" l="1"/>
  <c r="H196" i="1"/>
  <c r="J196" i="1"/>
  <c r="K195" i="1"/>
  <c r="F196" i="1"/>
  <c r="G195" i="1"/>
  <c r="H197" i="1" l="1"/>
  <c r="I197" i="1"/>
  <c r="F197" i="1"/>
  <c r="G196" i="1"/>
  <c r="J197" i="1"/>
  <c r="K196" i="1"/>
  <c r="I198" i="1" l="1"/>
  <c r="H198" i="1"/>
  <c r="J198" i="1"/>
  <c r="K197" i="1"/>
  <c r="F198" i="1"/>
  <c r="G197" i="1"/>
  <c r="I199" i="1" l="1"/>
  <c r="H199" i="1"/>
  <c r="F199" i="1"/>
  <c r="G198" i="1"/>
  <c r="J199" i="1"/>
  <c r="K198" i="1"/>
  <c r="I200" i="1" l="1"/>
  <c r="H200" i="1"/>
  <c r="J200" i="1"/>
  <c r="K199" i="1"/>
  <c r="F200" i="1"/>
  <c r="G199" i="1"/>
  <c r="I201" i="1" l="1"/>
  <c r="H201" i="1"/>
  <c r="F201" i="1"/>
  <c r="G200" i="1"/>
  <c r="J201" i="1"/>
  <c r="K200" i="1"/>
  <c r="I202" i="1" l="1"/>
  <c r="H202" i="1"/>
  <c r="J202" i="1"/>
  <c r="K201" i="1"/>
  <c r="F202" i="1"/>
  <c r="G201" i="1"/>
  <c r="I203" i="1" l="1"/>
  <c r="H203" i="1"/>
  <c r="F203" i="1"/>
  <c r="G202" i="1"/>
  <c r="J203" i="1"/>
  <c r="K202" i="1"/>
  <c r="H204" i="1" l="1"/>
  <c r="I204" i="1"/>
  <c r="J204" i="1"/>
  <c r="K203" i="1"/>
  <c r="F204" i="1"/>
  <c r="G203" i="1"/>
  <c r="I205" i="1" l="1"/>
  <c r="H205" i="1"/>
  <c r="F205" i="1"/>
  <c r="G204" i="1"/>
  <c r="J205" i="1"/>
  <c r="K204" i="1"/>
  <c r="I206" i="1" l="1"/>
  <c r="H206" i="1"/>
  <c r="J206" i="1"/>
  <c r="K205" i="1"/>
  <c r="F206" i="1"/>
  <c r="G205" i="1"/>
  <c r="H207" i="1" l="1"/>
  <c r="I207" i="1"/>
  <c r="F207" i="1"/>
  <c r="G206" i="1"/>
  <c r="J207" i="1"/>
  <c r="K206" i="1"/>
  <c r="H208" i="1" l="1"/>
  <c r="I208" i="1"/>
  <c r="J208" i="1"/>
  <c r="K207" i="1"/>
  <c r="F208" i="1"/>
  <c r="G207" i="1"/>
  <c r="I209" i="1" l="1"/>
  <c r="H209" i="1"/>
  <c r="F209" i="1"/>
  <c r="G208" i="1"/>
  <c r="J209" i="1"/>
  <c r="K208" i="1"/>
  <c r="I210" i="1" l="1"/>
  <c r="H210" i="1"/>
  <c r="J210" i="1"/>
  <c r="K209" i="1"/>
  <c r="F210" i="1"/>
  <c r="G209" i="1"/>
  <c r="I211" i="1" l="1"/>
  <c r="H211" i="1"/>
  <c r="F211" i="1"/>
  <c r="G210" i="1"/>
  <c r="J211" i="1"/>
  <c r="K210" i="1"/>
  <c r="I212" i="1" l="1"/>
  <c r="H212" i="1"/>
  <c r="J212" i="1"/>
  <c r="K211" i="1"/>
  <c r="F212" i="1"/>
  <c r="G211" i="1"/>
  <c r="I213" i="1" l="1"/>
  <c r="H213" i="1"/>
  <c r="F213" i="1"/>
  <c r="G212" i="1"/>
  <c r="J213" i="1"/>
  <c r="K212" i="1"/>
  <c r="I214" i="1" l="1"/>
  <c r="H214" i="1"/>
  <c r="J214" i="1"/>
  <c r="K213" i="1"/>
  <c r="F214" i="1"/>
  <c r="G213" i="1"/>
  <c r="I215" i="1" l="1"/>
  <c r="H215" i="1"/>
  <c r="F215" i="1"/>
  <c r="G214" i="1"/>
  <c r="J215" i="1"/>
  <c r="K214" i="1"/>
  <c r="I216" i="1" l="1"/>
  <c r="H216" i="1"/>
  <c r="J216" i="1"/>
  <c r="K215" i="1"/>
  <c r="F216" i="1"/>
  <c r="G215" i="1"/>
  <c r="I217" i="1" l="1"/>
  <c r="H217" i="1"/>
  <c r="F217" i="1"/>
  <c r="G216" i="1"/>
  <c r="J217" i="1"/>
  <c r="K216" i="1"/>
  <c r="I218" i="1" l="1"/>
  <c r="H218" i="1"/>
  <c r="J218" i="1"/>
  <c r="K217" i="1"/>
  <c r="F218" i="1"/>
  <c r="G217" i="1"/>
  <c r="I219" i="1" l="1"/>
  <c r="H219" i="1"/>
  <c r="F219" i="1"/>
  <c r="G218" i="1"/>
  <c r="J219" i="1"/>
  <c r="K218" i="1"/>
  <c r="H220" i="1" l="1"/>
  <c r="I220" i="1"/>
  <c r="J220" i="1"/>
  <c r="K219" i="1"/>
  <c r="F220" i="1"/>
  <c r="G219" i="1"/>
  <c r="I221" i="1" l="1"/>
  <c r="H221" i="1"/>
  <c r="F221" i="1"/>
  <c r="G220" i="1"/>
  <c r="J221" i="1"/>
  <c r="K220" i="1"/>
  <c r="I222" i="1" l="1"/>
  <c r="H222" i="1"/>
  <c r="J222" i="1"/>
  <c r="K221" i="1"/>
  <c r="F222" i="1"/>
  <c r="G221" i="1"/>
  <c r="I223" i="1" l="1"/>
  <c r="H223" i="1"/>
  <c r="F223" i="1"/>
  <c r="G222" i="1"/>
  <c r="J223" i="1"/>
  <c r="K222" i="1"/>
  <c r="I224" i="1" l="1"/>
  <c r="H224" i="1"/>
  <c r="J224" i="1"/>
  <c r="K223" i="1"/>
  <c r="F224" i="1"/>
  <c r="G223" i="1"/>
  <c r="I225" i="1" l="1"/>
  <c r="H225" i="1"/>
  <c r="F225" i="1"/>
  <c r="G224" i="1"/>
  <c r="J225" i="1"/>
  <c r="K224" i="1"/>
  <c r="I226" i="1" l="1"/>
  <c r="H226" i="1"/>
  <c r="J226" i="1"/>
  <c r="K225" i="1"/>
  <c r="F226" i="1"/>
  <c r="G225" i="1"/>
  <c r="I227" i="1" l="1"/>
  <c r="H227" i="1"/>
  <c r="F227" i="1"/>
  <c r="G226" i="1"/>
  <c r="J227" i="1"/>
  <c r="K226" i="1"/>
  <c r="I228" i="1" l="1"/>
  <c r="H228" i="1"/>
  <c r="J228" i="1"/>
  <c r="K227" i="1"/>
  <c r="F228" i="1"/>
  <c r="G227" i="1"/>
  <c r="I229" i="1" l="1"/>
  <c r="H229" i="1"/>
  <c r="F229" i="1"/>
  <c r="G228" i="1"/>
  <c r="J229" i="1"/>
  <c r="K228" i="1"/>
  <c r="I230" i="1" l="1"/>
  <c r="H230" i="1"/>
  <c r="J230" i="1"/>
  <c r="K229" i="1"/>
  <c r="F230" i="1"/>
  <c r="G229" i="1"/>
  <c r="I231" i="1" l="1"/>
  <c r="H231" i="1"/>
  <c r="F231" i="1"/>
  <c r="G230" i="1"/>
  <c r="J231" i="1"/>
  <c r="K230" i="1"/>
  <c r="I232" i="1" l="1"/>
  <c r="H232" i="1"/>
  <c r="J232" i="1"/>
  <c r="K231" i="1"/>
  <c r="F232" i="1"/>
  <c r="G231" i="1"/>
  <c r="I233" i="1" l="1"/>
  <c r="H233" i="1"/>
  <c r="F233" i="1"/>
  <c r="G232" i="1"/>
  <c r="J233" i="1"/>
  <c r="K232" i="1"/>
  <c r="I234" i="1" l="1"/>
  <c r="H234" i="1"/>
  <c r="J234" i="1"/>
  <c r="K233" i="1"/>
  <c r="F234" i="1"/>
  <c r="G233" i="1"/>
  <c r="I235" i="1" l="1"/>
  <c r="H235" i="1"/>
  <c r="F235" i="1"/>
  <c r="G234" i="1"/>
  <c r="J235" i="1"/>
  <c r="K234" i="1"/>
  <c r="H236" i="1" l="1"/>
  <c r="I236" i="1"/>
  <c r="J236" i="1"/>
  <c r="K235" i="1"/>
  <c r="F236" i="1"/>
  <c r="G235" i="1"/>
  <c r="I237" i="1" l="1"/>
  <c r="H237" i="1"/>
  <c r="F237" i="1"/>
  <c r="G236" i="1"/>
  <c r="J237" i="1"/>
  <c r="K236" i="1"/>
  <c r="I238" i="1" l="1"/>
  <c r="H238" i="1"/>
  <c r="J238" i="1"/>
  <c r="K237" i="1"/>
  <c r="F238" i="1"/>
  <c r="G237" i="1"/>
  <c r="I239" i="1" l="1"/>
  <c r="H239" i="1"/>
  <c r="F239" i="1"/>
  <c r="G238" i="1"/>
  <c r="J239" i="1"/>
  <c r="K238" i="1"/>
  <c r="H240" i="1" l="1"/>
  <c r="I240" i="1"/>
  <c r="J240" i="1"/>
  <c r="K239" i="1"/>
  <c r="F240" i="1"/>
  <c r="G239" i="1"/>
  <c r="I241" i="1" l="1"/>
  <c r="H241" i="1"/>
  <c r="F241" i="1"/>
  <c r="G240" i="1"/>
  <c r="J241" i="1"/>
  <c r="K240" i="1"/>
  <c r="I242" i="1" l="1"/>
  <c r="H242" i="1"/>
  <c r="J242" i="1"/>
  <c r="K241" i="1"/>
  <c r="F242" i="1"/>
  <c r="G241" i="1"/>
  <c r="I243" i="1" l="1"/>
  <c r="H243" i="1"/>
  <c r="F243" i="1"/>
  <c r="G242" i="1"/>
  <c r="J243" i="1"/>
  <c r="K242" i="1"/>
  <c r="I244" i="1" l="1"/>
  <c r="H244" i="1"/>
  <c r="J244" i="1"/>
  <c r="K243" i="1"/>
  <c r="F244" i="1"/>
  <c r="G243" i="1"/>
  <c r="I245" i="1" l="1"/>
  <c r="H245" i="1"/>
  <c r="F245" i="1"/>
  <c r="G244" i="1"/>
  <c r="J245" i="1"/>
  <c r="K244" i="1"/>
  <c r="I246" i="1" l="1"/>
  <c r="H246" i="1"/>
  <c r="J246" i="1"/>
  <c r="K245" i="1"/>
  <c r="F246" i="1"/>
  <c r="G245" i="1"/>
  <c r="I247" i="1" l="1"/>
  <c r="H247" i="1"/>
  <c r="F247" i="1"/>
  <c r="G246" i="1"/>
  <c r="J247" i="1"/>
  <c r="K246" i="1"/>
  <c r="I248" i="1" l="1"/>
  <c r="H248" i="1"/>
  <c r="J248" i="1"/>
  <c r="K247" i="1"/>
  <c r="F248" i="1"/>
  <c r="G247" i="1"/>
  <c r="I249" i="1" l="1"/>
  <c r="H249" i="1"/>
  <c r="F249" i="1"/>
  <c r="G248" i="1"/>
  <c r="J249" i="1"/>
  <c r="K248" i="1"/>
  <c r="I250" i="1" l="1"/>
  <c r="H250" i="1"/>
  <c r="J250" i="1"/>
  <c r="K249" i="1"/>
  <c r="F250" i="1"/>
  <c r="G249" i="1"/>
  <c r="I251" i="1" l="1"/>
  <c r="H251" i="1"/>
  <c r="F251" i="1"/>
  <c r="G250" i="1"/>
  <c r="J251" i="1"/>
  <c r="K250" i="1"/>
  <c r="I252" i="1" l="1"/>
  <c r="H252" i="1"/>
  <c r="J252" i="1"/>
  <c r="K251" i="1"/>
  <c r="F252" i="1"/>
  <c r="G251" i="1"/>
  <c r="I253" i="1" l="1"/>
  <c r="H253" i="1"/>
  <c r="F253" i="1"/>
  <c r="G252" i="1"/>
  <c r="J253" i="1"/>
  <c r="K252" i="1"/>
  <c r="I254" i="1" l="1"/>
  <c r="H254" i="1"/>
  <c r="J254" i="1"/>
  <c r="K253" i="1"/>
  <c r="F254" i="1"/>
  <c r="G253" i="1"/>
  <c r="I255" i="1" l="1"/>
  <c r="H255" i="1"/>
  <c r="F255" i="1"/>
  <c r="G254" i="1"/>
  <c r="J255" i="1"/>
  <c r="K254" i="1"/>
  <c r="I256" i="1" l="1"/>
  <c r="H256" i="1"/>
  <c r="J256" i="1"/>
  <c r="K255" i="1"/>
  <c r="F256" i="1"/>
  <c r="G255" i="1"/>
  <c r="I257" i="1" l="1"/>
  <c r="H257" i="1"/>
  <c r="F257" i="1"/>
  <c r="G256" i="1"/>
  <c r="J257" i="1"/>
  <c r="K256" i="1"/>
  <c r="I258" i="1" l="1"/>
  <c r="H258" i="1"/>
  <c r="J258" i="1"/>
  <c r="K257" i="1"/>
  <c r="F258" i="1"/>
  <c r="G257" i="1"/>
  <c r="I259" i="1" l="1"/>
  <c r="H259" i="1"/>
  <c r="F259" i="1"/>
  <c r="G258" i="1"/>
  <c r="J259" i="1"/>
  <c r="K258" i="1"/>
  <c r="I260" i="1" l="1"/>
  <c r="H260" i="1"/>
  <c r="J260" i="1"/>
  <c r="K259" i="1"/>
  <c r="F260" i="1"/>
  <c r="G259" i="1"/>
  <c r="I261" i="1" l="1"/>
  <c r="H261" i="1"/>
  <c r="F261" i="1"/>
  <c r="G260" i="1"/>
  <c r="J261" i="1"/>
  <c r="K260" i="1"/>
  <c r="I262" i="1" l="1"/>
  <c r="H262" i="1"/>
  <c r="J262" i="1"/>
  <c r="K261" i="1"/>
  <c r="F262" i="1"/>
  <c r="G261" i="1"/>
  <c r="I263" i="1" l="1"/>
  <c r="H263" i="1"/>
  <c r="F263" i="1"/>
  <c r="G262" i="1"/>
  <c r="J263" i="1"/>
  <c r="K262" i="1"/>
  <c r="I264" i="1" l="1"/>
  <c r="H264" i="1"/>
  <c r="J264" i="1"/>
  <c r="K263" i="1"/>
  <c r="F264" i="1"/>
  <c r="G263" i="1"/>
  <c r="I265" i="1" l="1"/>
  <c r="H265" i="1"/>
  <c r="F265" i="1"/>
  <c r="G264" i="1"/>
  <c r="J265" i="1"/>
  <c r="K264" i="1"/>
  <c r="I266" i="1" l="1"/>
  <c r="H266" i="1"/>
  <c r="J266" i="1"/>
  <c r="K265" i="1"/>
  <c r="F266" i="1"/>
  <c r="G265" i="1"/>
  <c r="I267" i="1" l="1"/>
  <c r="H267" i="1"/>
  <c r="F267" i="1"/>
  <c r="G266" i="1"/>
  <c r="J267" i="1"/>
  <c r="K266" i="1"/>
  <c r="H268" i="1" l="1"/>
  <c r="I268" i="1"/>
  <c r="J268" i="1"/>
  <c r="K267" i="1"/>
  <c r="F268" i="1"/>
  <c r="G267" i="1"/>
  <c r="I269" i="1" l="1"/>
  <c r="H269" i="1"/>
  <c r="F269" i="1"/>
  <c r="G268" i="1"/>
  <c r="J269" i="1"/>
  <c r="K268" i="1"/>
  <c r="I270" i="1" l="1"/>
  <c r="H270" i="1"/>
  <c r="J270" i="1"/>
  <c r="K269" i="1"/>
  <c r="F270" i="1"/>
  <c r="G269" i="1"/>
  <c r="I271" i="1" l="1"/>
  <c r="H271" i="1"/>
  <c r="F271" i="1"/>
  <c r="G270" i="1"/>
  <c r="J271" i="1"/>
  <c r="K270" i="1"/>
  <c r="H272" i="1" l="1"/>
  <c r="I272" i="1"/>
  <c r="J272" i="1"/>
  <c r="K271" i="1"/>
  <c r="F272" i="1"/>
  <c r="G271" i="1"/>
  <c r="I273" i="1" l="1"/>
  <c r="H273" i="1"/>
  <c r="F273" i="1"/>
  <c r="G272" i="1"/>
  <c r="J273" i="1"/>
  <c r="K272" i="1"/>
  <c r="I274" i="1" l="1"/>
  <c r="H274" i="1"/>
  <c r="J274" i="1"/>
  <c r="K273" i="1"/>
  <c r="F274" i="1"/>
  <c r="G273" i="1"/>
  <c r="I275" i="1" l="1"/>
  <c r="H275" i="1"/>
  <c r="F275" i="1"/>
  <c r="G274" i="1"/>
  <c r="J275" i="1"/>
  <c r="K274" i="1"/>
  <c r="I276" i="1" l="1"/>
  <c r="H276" i="1"/>
  <c r="J276" i="1"/>
  <c r="K275" i="1"/>
  <c r="F276" i="1"/>
  <c r="G275" i="1"/>
  <c r="I277" i="1" l="1"/>
  <c r="H277" i="1"/>
  <c r="F277" i="1"/>
  <c r="G276" i="1"/>
  <c r="J277" i="1"/>
  <c r="K276" i="1"/>
  <c r="I278" i="1" l="1"/>
  <c r="H278" i="1"/>
  <c r="J278" i="1"/>
  <c r="K277" i="1"/>
  <c r="F278" i="1"/>
  <c r="G277" i="1"/>
  <c r="I279" i="1" l="1"/>
  <c r="H279" i="1"/>
  <c r="F279" i="1"/>
  <c r="G278" i="1"/>
  <c r="J279" i="1"/>
  <c r="K278" i="1"/>
  <c r="I280" i="1" l="1"/>
  <c r="H280" i="1"/>
  <c r="J280" i="1"/>
  <c r="K279" i="1"/>
  <c r="F280" i="1"/>
  <c r="G279" i="1"/>
  <c r="I281" i="1" l="1"/>
  <c r="H281" i="1"/>
  <c r="F281" i="1"/>
  <c r="G280" i="1"/>
  <c r="J281" i="1"/>
  <c r="K280" i="1"/>
  <c r="I282" i="1" l="1"/>
  <c r="H282" i="1"/>
  <c r="J282" i="1"/>
  <c r="K281" i="1"/>
  <c r="F282" i="1"/>
  <c r="G281" i="1"/>
  <c r="I283" i="1" l="1"/>
  <c r="H283" i="1"/>
  <c r="F283" i="1"/>
  <c r="G282" i="1"/>
  <c r="J283" i="1"/>
  <c r="K282" i="1"/>
  <c r="I284" i="1" l="1"/>
  <c r="H284" i="1"/>
  <c r="J284" i="1"/>
  <c r="K283" i="1"/>
  <c r="F284" i="1"/>
  <c r="G283" i="1"/>
  <c r="H285" i="1" l="1"/>
  <c r="I285" i="1"/>
  <c r="F285" i="1"/>
  <c r="G284" i="1"/>
  <c r="J285" i="1"/>
  <c r="K284" i="1"/>
  <c r="H286" i="1" l="1"/>
  <c r="I286" i="1"/>
  <c r="J286" i="1"/>
  <c r="K285" i="1"/>
  <c r="F286" i="1"/>
  <c r="G285" i="1"/>
  <c r="I287" i="1" l="1"/>
  <c r="H287" i="1"/>
  <c r="F287" i="1"/>
  <c r="G286" i="1"/>
  <c r="J287" i="1"/>
  <c r="K286" i="1"/>
  <c r="I288" i="1" l="1"/>
  <c r="H288" i="1"/>
  <c r="J288" i="1"/>
  <c r="K287" i="1"/>
  <c r="F288" i="1"/>
  <c r="G287" i="1"/>
  <c r="I289" i="1" l="1"/>
  <c r="H289" i="1"/>
  <c r="F289" i="1"/>
  <c r="G288" i="1"/>
  <c r="J289" i="1"/>
  <c r="K288" i="1"/>
  <c r="I290" i="1" l="1"/>
  <c r="H290" i="1"/>
  <c r="J290" i="1"/>
  <c r="K289" i="1"/>
  <c r="F290" i="1"/>
  <c r="G289" i="1"/>
  <c r="I291" i="1" l="1"/>
  <c r="H291" i="1"/>
  <c r="F291" i="1"/>
  <c r="G290" i="1"/>
  <c r="J291" i="1"/>
  <c r="K290" i="1"/>
  <c r="I292" i="1" l="1"/>
  <c r="H292" i="1"/>
  <c r="J292" i="1"/>
  <c r="K291" i="1"/>
  <c r="F292" i="1"/>
  <c r="G291" i="1"/>
  <c r="I293" i="1" l="1"/>
  <c r="H293" i="1"/>
  <c r="F293" i="1"/>
  <c r="G292" i="1"/>
  <c r="J293" i="1"/>
  <c r="K292" i="1"/>
  <c r="I294" i="1" l="1"/>
  <c r="H294" i="1"/>
  <c r="J294" i="1"/>
  <c r="K293" i="1"/>
  <c r="F294" i="1"/>
  <c r="G293" i="1"/>
  <c r="H295" i="1" l="1"/>
  <c r="I295" i="1"/>
  <c r="F295" i="1"/>
  <c r="G294" i="1"/>
  <c r="J295" i="1"/>
  <c r="K294" i="1"/>
  <c r="H296" i="1" l="1"/>
  <c r="I296" i="1"/>
  <c r="J296" i="1"/>
  <c r="K295" i="1"/>
  <c r="F296" i="1"/>
  <c r="G295" i="1"/>
  <c r="I297" i="1" l="1"/>
  <c r="H297" i="1"/>
  <c r="F297" i="1"/>
  <c r="G296" i="1"/>
  <c r="J297" i="1"/>
  <c r="K296" i="1"/>
  <c r="I298" i="1" l="1"/>
  <c r="H298" i="1"/>
  <c r="J298" i="1"/>
  <c r="K297" i="1"/>
  <c r="F298" i="1"/>
  <c r="G297" i="1"/>
  <c r="I299" i="1" l="1"/>
  <c r="H299" i="1"/>
  <c r="F299" i="1"/>
  <c r="G298" i="1"/>
  <c r="J299" i="1"/>
  <c r="K298" i="1"/>
  <c r="H300" i="1" l="1"/>
  <c r="I300" i="1"/>
  <c r="J300" i="1"/>
  <c r="K299" i="1"/>
  <c r="F300" i="1"/>
  <c r="G299" i="1"/>
  <c r="H301" i="1" l="1"/>
  <c r="I301" i="1"/>
  <c r="F301" i="1"/>
  <c r="G300" i="1"/>
  <c r="J301" i="1"/>
  <c r="K300" i="1"/>
  <c r="I302" i="1" l="1"/>
  <c r="H302" i="1"/>
  <c r="J302" i="1"/>
  <c r="K301" i="1"/>
  <c r="F302" i="1"/>
  <c r="G301" i="1"/>
  <c r="I303" i="1" l="1"/>
  <c r="H303" i="1"/>
  <c r="F303" i="1"/>
  <c r="G302" i="1"/>
  <c r="J303" i="1"/>
  <c r="K302" i="1"/>
  <c r="I304" i="1" l="1"/>
  <c r="H304" i="1"/>
  <c r="J304" i="1"/>
  <c r="K303" i="1"/>
  <c r="F304" i="1"/>
  <c r="G303" i="1"/>
  <c r="I305" i="1" l="1"/>
  <c r="H305" i="1"/>
  <c r="F305" i="1"/>
  <c r="G304" i="1"/>
  <c r="J305" i="1"/>
  <c r="K304" i="1"/>
  <c r="I306" i="1" l="1"/>
  <c r="H306" i="1"/>
  <c r="J306" i="1"/>
  <c r="K305" i="1"/>
  <c r="F306" i="1"/>
  <c r="G305" i="1"/>
  <c r="I307" i="1" l="1"/>
  <c r="H307" i="1"/>
  <c r="J307" i="1"/>
  <c r="K306" i="1"/>
  <c r="F307" i="1"/>
  <c r="G306" i="1"/>
  <c r="I308" i="1" l="1"/>
  <c r="H308" i="1"/>
  <c r="F308" i="1"/>
  <c r="G307" i="1"/>
  <c r="J308" i="1"/>
  <c r="K307" i="1"/>
  <c r="I309" i="1" l="1"/>
  <c r="H309" i="1"/>
  <c r="J309" i="1"/>
  <c r="K308" i="1"/>
  <c r="F309" i="1"/>
  <c r="G308" i="1"/>
  <c r="I310" i="1" l="1"/>
  <c r="H310" i="1"/>
  <c r="F310" i="1"/>
  <c r="G309" i="1"/>
  <c r="J310" i="1"/>
  <c r="K309" i="1"/>
  <c r="I311" i="1" l="1"/>
  <c r="H311" i="1"/>
  <c r="J311" i="1"/>
  <c r="K310" i="1"/>
  <c r="F311" i="1"/>
  <c r="G310" i="1"/>
  <c r="I312" i="1" l="1"/>
  <c r="H312" i="1"/>
  <c r="F312" i="1"/>
  <c r="G311" i="1"/>
  <c r="J312" i="1"/>
  <c r="K311" i="1"/>
  <c r="I313" i="1" l="1"/>
  <c r="H313" i="1"/>
  <c r="J313" i="1"/>
  <c r="K312" i="1"/>
  <c r="F313" i="1"/>
  <c r="G312" i="1"/>
  <c r="I314" i="1" l="1"/>
  <c r="H314" i="1"/>
  <c r="F314" i="1"/>
  <c r="G313" i="1"/>
  <c r="J314" i="1"/>
  <c r="K313" i="1"/>
  <c r="I315" i="1" l="1"/>
  <c r="H315" i="1"/>
  <c r="J315" i="1"/>
  <c r="K314" i="1"/>
  <c r="F315" i="1"/>
  <c r="G314" i="1"/>
  <c r="I316" i="1" l="1"/>
  <c r="H316" i="1"/>
  <c r="F316" i="1"/>
  <c r="G315" i="1"/>
  <c r="J316" i="1"/>
  <c r="K315" i="1"/>
  <c r="I317" i="1" l="1"/>
  <c r="H317" i="1"/>
  <c r="J317" i="1"/>
  <c r="K316" i="1"/>
  <c r="F317" i="1"/>
  <c r="G316" i="1"/>
  <c r="I318" i="1" l="1"/>
  <c r="H318" i="1"/>
  <c r="F318" i="1"/>
  <c r="G317" i="1"/>
  <c r="J318" i="1"/>
  <c r="K317" i="1"/>
  <c r="I319" i="1" l="1"/>
  <c r="H319" i="1"/>
  <c r="J319" i="1"/>
  <c r="K318" i="1"/>
  <c r="F319" i="1"/>
  <c r="G318" i="1"/>
  <c r="H320" i="1" l="1"/>
  <c r="I320" i="1"/>
  <c r="F320" i="1"/>
  <c r="G319" i="1"/>
  <c r="J320" i="1"/>
  <c r="K319" i="1"/>
  <c r="I321" i="1" l="1"/>
  <c r="H321" i="1"/>
  <c r="J321" i="1"/>
  <c r="K320" i="1"/>
  <c r="F321" i="1"/>
  <c r="G320" i="1"/>
  <c r="I322" i="1" l="1"/>
  <c r="H322" i="1"/>
  <c r="F322" i="1"/>
  <c r="G321" i="1"/>
  <c r="J322" i="1"/>
  <c r="K321" i="1"/>
  <c r="I323" i="1" l="1"/>
  <c r="H323" i="1"/>
  <c r="J323" i="1"/>
  <c r="K322" i="1"/>
  <c r="F323" i="1"/>
  <c r="G322" i="1"/>
  <c r="I324" i="1" l="1"/>
  <c r="H324" i="1"/>
  <c r="F324" i="1"/>
  <c r="G323" i="1"/>
  <c r="J324" i="1"/>
  <c r="K323" i="1"/>
  <c r="H325" i="1" l="1"/>
  <c r="I325" i="1"/>
  <c r="J325" i="1"/>
  <c r="K324" i="1"/>
  <c r="F325" i="1"/>
  <c r="G324" i="1"/>
  <c r="I326" i="1" l="1"/>
  <c r="H326" i="1"/>
  <c r="F326" i="1"/>
  <c r="G325" i="1"/>
  <c r="J326" i="1"/>
  <c r="K325" i="1"/>
  <c r="I327" i="1" l="1"/>
  <c r="H327" i="1"/>
  <c r="J327" i="1"/>
  <c r="K326" i="1"/>
  <c r="F327" i="1"/>
  <c r="G326" i="1"/>
  <c r="I328" i="1" l="1"/>
  <c r="H328" i="1"/>
  <c r="F328" i="1"/>
  <c r="G327" i="1"/>
  <c r="J328" i="1"/>
  <c r="K327" i="1"/>
  <c r="I329" i="1" l="1"/>
  <c r="H329" i="1"/>
  <c r="J329" i="1"/>
  <c r="K328" i="1"/>
  <c r="F329" i="1"/>
  <c r="G328" i="1"/>
  <c r="I330" i="1" l="1"/>
  <c r="H330" i="1"/>
  <c r="F330" i="1"/>
  <c r="G329" i="1"/>
  <c r="J330" i="1"/>
  <c r="K329" i="1"/>
  <c r="I331" i="1" l="1"/>
  <c r="H331" i="1"/>
  <c r="J331" i="1"/>
  <c r="K330" i="1"/>
  <c r="F331" i="1"/>
  <c r="G330" i="1"/>
  <c r="I332" i="1" l="1"/>
  <c r="H332" i="1"/>
  <c r="F332" i="1"/>
  <c r="G331" i="1"/>
  <c r="J332" i="1"/>
  <c r="K331" i="1"/>
  <c r="I333" i="1" l="1"/>
  <c r="H333" i="1"/>
  <c r="J333" i="1"/>
  <c r="K332" i="1"/>
  <c r="F333" i="1"/>
  <c r="G332" i="1"/>
  <c r="I334" i="1" l="1"/>
  <c r="H334" i="1"/>
  <c r="F334" i="1"/>
  <c r="G333" i="1"/>
  <c r="J334" i="1"/>
  <c r="K333" i="1"/>
  <c r="I335" i="1" l="1"/>
  <c r="H335" i="1"/>
  <c r="J335" i="1"/>
  <c r="K334" i="1"/>
  <c r="F335" i="1"/>
  <c r="G334" i="1"/>
  <c r="I336" i="1" l="1"/>
  <c r="H336" i="1"/>
  <c r="F336" i="1"/>
  <c r="G335" i="1"/>
  <c r="J336" i="1"/>
  <c r="K335" i="1"/>
  <c r="I337" i="1" l="1"/>
  <c r="H337" i="1"/>
  <c r="J337" i="1"/>
  <c r="K336" i="1"/>
  <c r="F337" i="1"/>
  <c r="G336" i="1"/>
  <c r="I338" i="1" l="1"/>
  <c r="H338" i="1"/>
  <c r="F338" i="1"/>
  <c r="G337" i="1"/>
  <c r="J338" i="1"/>
  <c r="K337" i="1"/>
  <c r="I339" i="1" l="1"/>
  <c r="H339" i="1"/>
  <c r="J339" i="1"/>
  <c r="K338" i="1"/>
  <c r="F339" i="1"/>
  <c r="G338" i="1"/>
  <c r="I340" i="1" l="1"/>
  <c r="H340" i="1"/>
  <c r="F340" i="1"/>
  <c r="G339" i="1"/>
  <c r="J340" i="1"/>
  <c r="K339" i="1"/>
  <c r="I341" i="1" l="1"/>
  <c r="H341" i="1"/>
  <c r="J341" i="1"/>
  <c r="K340" i="1"/>
  <c r="F341" i="1"/>
  <c r="G340" i="1"/>
  <c r="I342" i="1" l="1"/>
  <c r="H342" i="1"/>
  <c r="F342" i="1"/>
  <c r="G341" i="1"/>
  <c r="J342" i="1"/>
  <c r="K341" i="1"/>
  <c r="I343" i="1" l="1"/>
  <c r="H343" i="1"/>
  <c r="J343" i="1"/>
  <c r="K342" i="1"/>
  <c r="F343" i="1"/>
  <c r="G342" i="1"/>
  <c r="I344" i="1" l="1"/>
  <c r="H344" i="1"/>
  <c r="F344" i="1"/>
  <c r="G343" i="1"/>
  <c r="J344" i="1"/>
  <c r="K343" i="1"/>
  <c r="I345" i="1" l="1"/>
  <c r="H345" i="1"/>
  <c r="J345" i="1"/>
  <c r="K344" i="1"/>
  <c r="F345" i="1"/>
  <c r="G344" i="1"/>
  <c r="I346" i="1" l="1"/>
  <c r="H346" i="1"/>
  <c r="F346" i="1"/>
  <c r="G345" i="1"/>
  <c r="J346" i="1"/>
  <c r="K345" i="1"/>
  <c r="I347" i="1" l="1"/>
  <c r="H347" i="1"/>
  <c r="J347" i="1"/>
  <c r="K346" i="1"/>
  <c r="F347" i="1"/>
  <c r="G346" i="1"/>
  <c r="I348" i="1" l="1"/>
  <c r="H348" i="1"/>
  <c r="F348" i="1"/>
  <c r="G347" i="1"/>
  <c r="J348" i="1"/>
  <c r="K347" i="1"/>
  <c r="H349" i="1" l="1"/>
  <c r="I349" i="1"/>
  <c r="J349" i="1"/>
  <c r="K348" i="1"/>
  <c r="F349" i="1"/>
  <c r="G348" i="1"/>
  <c r="H350" i="1" l="1"/>
  <c r="I350" i="1"/>
  <c r="F350" i="1"/>
  <c r="G349" i="1"/>
  <c r="J350" i="1"/>
  <c r="K349" i="1"/>
  <c r="H351" i="1" l="1"/>
  <c r="I351" i="1"/>
  <c r="J351" i="1"/>
  <c r="K350" i="1"/>
  <c r="F351" i="1"/>
  <c r="G350" i="1"/>
  <c r="I352" i="1" l="1"/>
  <c r="H352" i="1"/>
  <c r="F352" i="1"/>
  <c r="G351" i="1"/>
  <c r="J352" i="1"/>
  <c r="K351" i="1"/>
  <c r="I353" i="1" l="1"/>
  <c r="H353" i="1"/>
  <c r="J353" i="1"/>
  <c r="K352" i="1"/>
  <c r="F353" i="1"/>
  <c r="G352" i="1"/>
  <c r="I354" i="1" l="1"/>
  <c r="H354" i="1"/>
  <c r="F354" i="1"/>
  <c r="G353" i="1"/>
  <c r="J354" i="1"/>
  <c r="K353" i="1"/>
  <c r="I355" i="1" l="1"/>
  <c r="H355" i="1"/>
  <c r="J355" i="1"/>
  <c r="K354" i="1"/>
  <c r="F355" i="1"/>
  <c r="G354" i="1"/>
  <c r="I356" i="1" l="1"/>
  <c r="H356" i="1"/>
  <c r="F356" i="1"/>
  <c r="G355" i="1"/>
  <c r="J356" i="1"/>
  <c r="K355" i="1"/>
  <c r="I357" i="1" l="1"/>
  <c r="H357" i="1"/>
  <c r="J357" i="1"/>
  <c r="K356" i="1"/>
  <c r="F357" i="1"/>
  <c r="G356" i="1"/>
  <c r="I358" i="1" l="1"/>
  <c r="H358" i="1"/>
  <c r="F358" i="1"/>
  <c r="G357" i="1"/>
  <c r="J358" i="1"/>
  <c r="K357" i="1"/>
  <c r="I359" i="1" l="1"/>
  <c r="H359" i="1"/>
  <c r="J359" i="1"/>
  <c r="K358" i="1"/>
  <c r="F359" i="1"/>
  <c r="G358" i="1"/>
  <c r="I360" i="1" l="1"/>
  <c r="H360" i="1"/>
  <c r="F360" i="1"/>
  <c r="G359" i="1"/>
  <c r="J360" i="1"/>
  <c r="K359" i="1"/>
  <c r="I361" i="1" l="1"/>
  <c r="H361" i="1"/>
  <c r="J361" i="1"/>
  <c r="K360" i="1"/>
  <c r="F361" i="1"/>
  <c r="G360" i="1"/>
  <c r="I362" i="1" l="1"/>
  <c r="H362" i="1"/>
  <c r="F362" i="1"/>
  <c r="G361" i="1"/>
  <c r="J362" i="1"/>
  <c r="K361" i="1"/>
  <c r="I363" i="1" l="1"/>
  <c r="H363" i="1"/>
  <c r="J363" i="1"/>
  <c r="K362" i="1"/>
  <c r="F363" i="1"/>
  <c r="G362" i="1"/>
  <c r="H364" i="1" l="1"/>
  <c r="I364" i="1"/>
  <c r="F364" i="1"/>
  <c r="G363" i="1"/>
  <c r="J364" i="1"/>
  <c r="K363" i="1"/>
  <c r="I365" i="1" l="1"/>
  <c r="H365" i="1"/>
  <c r="J365" i="1"/>
  <c r="K364" i="1"/>
  <c r="F365" i="1"/>
  <c r="G364" i="1"/>
  <c r="I366" i="1" l="1"/>
  <c r="H366" i="1"/>
  <c r="F366" i="1"/>
  <c r="G365" i="1"/>
  <c r="J366" i="1"/>
  <c r="K365" i="1"/>
  <c r="I367" i="1" l="1"/>
  <c r="H367" i="1"/>
  <c r="J367" i="1"/>
  <c r="K366" i="1"/>
  <c r="F367" i="1"/>
  <c r="G366" i="1"/>
  <c r="I368" i="1" l="1"/>
  <c r="H368" i="1"/>
  <c r="F368" i="1"/>
  <c r="G367" i="1"/>
  <c r="J368" i="1"/>
  <c r="K367" i="1"/>
  <c r="I369" i="1" l="1"/>
  <c r="H369" i="1"/>
  <c r="J369" i="1"/>
  <c r="K368" i="1"/>
  <c r="F369" i="1"/>
  <c r="G368" i="1"/>
  <c r="I370" i="1" l="1"/>
  <c r="H370" i="1"/>
  <c r="F370" i="1"/>
  <c r="G369" i="1"/>
  <c r="J370" i="1"/>
  <c r="K369" i="1"/>
  <c r="I371" i="1" l="1"/>
  <c r="H371" i="1"/>
  <c r="J371" i="1"/>
  <c r="K370" i="1"/>
  <c r="F371" i="1"/>
  <c r="G370" i="1"/>
  <c r="H372" i="1" l="1"/>
  <c r="I372" i="1"/>
  <c r="F372" i="1"/>
  <c r="G371" i="1"/>
  <c r="J372" i="1"/>
  <c r="K371" i="1"/>
  <c r="H373" i="1" l="1"/>
  <c r="I373" i="1"/>
  <c r="J373" i="1"/>
  <c r="K372" i="1"/>
  <c r="F373" i="1"/>
  <c r="G372" i="1"/>
  <c r="H374" i="1" l="1"/>
  <c r="I374" i="1"/>
  <c r="F374" i="1"/>
  <c r="G373" i="1"/>
  <c r="J374" i="1"/>
  <c r="K373" i="1"/>
  <c r="I375" i="1" l="1"/>
  <c r="H375" i="1"/>
  <c r="J375" i="1"/>
  <c r="K374" i="1"/>
  <c r="F375" i="1"/>
  <c r="G374" i="1"/>
  <c r="I376" i="1" l="1"/>
  <c r="H376" i="1"/>
  <c r="F376" i="1"/>
  <c r="G375" i="1"/>
  <c r="J376" i="1"/>
  <c r="K375" i="1"/>
  <c r="I377" i="1" l="1"/>
  <c r="H377" i="1"/>
  <c r="J377" i="1"/>
  <c r="K376" i="1"/>
  <c r="F377" i="1"/>
  <c r="G376" i="1"/>
  <c r="I378" i="1" l="1"/>
  <c r="H378" i="1"/>
  <c r="F378" i="1"/>
  <c r="G377" i="1"/>
  <c r="J378" i="1"/>
  <c r="K377" i="1"/>
  <c r="I379" i="1" l="1"/>
  <c r="H379" i="1"/>
  <c r="J379" i="1"/>
  <c r="K378" i="1"/>
  <c r="F379" i="1"/>
  <c r="G378" i="1"/>
  <c r="I380" i="1" l="1"/>
  <c r="H380" i="1"/>
  <c r="F380" i="1"/>
  <c r="G379" i="1"/>
  <c r="J380" i="1"/>
  <c r="K379" i="1"/>
  <c r="I381" i="1" l="1"/>
  <c r="H381" i="1"/>
  <c r="J381" i="1"/>
  <c r="K380" i="1"/>
  <c r="F381" i="1"/>
  <c r="G380" i="1"/>
  <c r="I382" i="1" l="1"/>
  <c r="H382" i="1"/>
  <c r="F382" i="1"/>
  <c r="G381" i="1"/>
  <c r="J382" i="1"/>
  <c r="K381" i="1"/>
  <c r="I383" i="1" l="1"/>
  <c r="H383" i="1"/>
  <c r="J383" i="1"/>
  <c r="K382" i="1"/>
  <c r="F383" i="1"/>
  <c r="G382" i="1"/>
  <c r="H384" i="1" l="1"/>
  <c r="I384" i="1"/>
  <c r="F384" i="1"/>
  <c r="G383" i="1"/>
  <c r="J384" i="1"/>
  <c r="K383" i="1"/>
  <c r="I385" i="1" l="1"/>
  <c r="H385" i="1"/>
  <c r="J385" i="1"/>
  <c r="K384" i="1"/>
  <c r="F385" i="1"/>
  <c r="G384" i="1"/>
  <c r="I386" i="1" l="1"/>
  <c r="H386" i="1"/>
  <c r="F386" i="1"/>
  <c r="G385" i="1"/>
  <c r="J386" i="1"/>
  <c r="K385" i="1"/>
  <c r="I387" i="1" l="1"/>
  <c r="H387" i="1"/>
  <c r="J387" i="1"/>
  <c r="K386" i="1"/>
  <c r="F387" i="1"/>
  <c r="G386" i="1"/>
  <c r="I388" i="1" l="1"/>
  <c r="H388" i="1"/>
  <c r="F388" i="1"/>
  <c r="G387" i="1"/>
  <c r="J388" i="1"/>
  <c r="K387" i="1"/>
  <c r="I389" i="1" l="1"/>
  <c r="H389" i="1"/>
  <c r="J389" i="1"/>
  <c r="K388" i="1"/>
  <c r="F389" i="1"/>
  <c r="G388" i="1"/>
  <c r="I390" i="1" l="1"/>
  <c r="H390" i="1"/>
  <c r="F390" i="1"/>
  <c r="G389" i="1"/>
  <c r="J390" i="1"/>
  <c r="K389" i="1"/>
  <c r="I391" i="1" l="1"/>
  <c r="H391" i="1"/>
  <c r="J391" i="1"/>
  <c r="K390" i="1"/>
  <c r="F391" i="1"/>
  <c r="G390" i="1"/>
  <c r="H392" i="1" l="1"/>
  <c r="I392" i="1"/>
  <c r="F392" i="1"/>
  <c r="G391" i="1"/>
  <c r="J392" i="1"/>
  <c r="K391" i="1"/>
  <c r="H393" i="1" l="1"/>
  <c r="I393" i="1"/>
  <c r="J393" i="1"/>
  <c r="K392" i="1"/>
  <c r="F393" i="1"/>
  <c r="G392" i="1"/>
  <c r="I394" i="1" l="1"/>
  <c r="H394" i="1"/>
  <c r="F394" i="1"/>
  <c r="G393" i="1"/>
  <c r="J394" i="1"/>
  <c r="K393" i="1"/>
  <c r="I395" i="1" l="1"/>
  <c r="H395" i="1"/>
  <c r="J395" i="1"/>
  <c r="K394" i="1"/>
  <c r="F395" i="1"/>
  <c r="G394" i="1"/>
  <c r="H396" i="1" l="1"/>
  <c r="I396" i="1"/>
  <c r="F396" i="1"/>
  <c r="G395" i="1"/>
  <c r="J396" i="1"/>
  <c r="K395" i="1"/>
  <c r="H397" i="1" l="1"/>
  <c r="I397" i="1"/>
  <c r="J397" i="1"/>
  <c r="K396" i="1"/>
  <c r="F397" i="1"/>
  <c r="G396" i="1"/>
  <c r="I398" i="1" l="1"/>
  <c r="H398" i="1"/>
  <c r="F398" i="1"/>
  <c r="G397" i="1"/>
  <c r="J398" i="1"/>
  <c r="K397" i="1"/>
  <c r="I399" i="1" l="1"/>
  <c r="H399" i="1"/>
  <c r="J399" i="1"/>
  <c r="K398" i="1"/>
  <c r="F399" i="1"/>
  <c r="G398" i="1"/>
  <c r="I400" i="1" l="1"/>
  <c r="H400" i="1"/>
  <c r="F400" i="1"/>
  <c r="G399" i="1"/>
  <c r="J400" i="1"/>
  <c r="K399" i="1"/>
  <c r="I401" i="1" l="1"/>
  <c r="H401" i="1"/>
  <c r="J401" i="1"/>
  <c r="K400" i="1"/>
  <c r="F401" i="1"/>
  <c r="G400" i="1"/>
  <c r="I402" i="1" l="1"/>
  <c r="H402" i="1"/>
  <c r="F402" i="1"/>
  <c r="G401" i="1"/>
  <c r="J402" i="1"/>
  <c r="K401" i="1"/>
  <c r="I403" i="1" l="1"/>
  <c r="H403" i="1"/>
  <c r="J403" i="1"/>
  <c r="K402" i="1"/>
  <c r="F403" i="1"/>
  <c r="G402" i="1"/>
  <c r="I404" i="1" l="1"/>
  <c r="H404" i="1"/>
  <c r="F404" i="1"/>
  <c r="G403" i="1"/>
  <c r="J404" i="1"/>
  <c r="K403" i="1"/>
  <c r="I405" i="1" l="1"/>
  <c r="H405" i="1"/>
  <c r="J405" i="1"/>
  <c r="K404" i="1"/>
  <c r="F405" i="1"/>
  <c r="G404" i="1"/>
  <c r="H406" i="1" l="1"/>
  <c r="I406" i="1"/>
  <c r="F406" i="1"/>
  <c r="G405" i="1"/>
  <c r="J406" i="1"/>
  <c r="K405" i="1"/>
  <c r="I407" i="1" l="1"/>
  <c r="H407" i="1"/>
  <c r="J407" i="1"/>
  <c r="K406" i="1"/>
  <c r="F407" i="1"/>
  <c r="G406" i="1"/>
  <c r="I408" i="1" l="1"/>
  <c r="H408" i="1"/>
  <c r="F408" i="1"/>
  <c r="G407" i="1"/>
  <c r="J408" i="1"/>
  <c r="K407" i="1"/>
  <c r="I409" i="1" l="1"/>
  <c r="H409" i="1"/>
  <c r="J409" i="1"/>
  <c r="K408" i="1"/>
  <c r="F409" i="1"/>
  <c r="G408" i="1"/>
  <c r="I410" i="1" l="1"/>
  <c r="H410" i="1"/>
  <c r="F410" i="1"/>
  <c r="G409" i="1"/>
  <c r="J410" i="1"/>
  <c r="K409" i="1"/>
  <c r="I411" i="1" l="1"/>
  <c r="H411" i="1"/>
  <c r="J411" i="1"/>
  <c r="K410" i="1"/>
  <c r="F411" i="1"/>
  <c r="G410" i="1"/>
  <c r="I412" i="1" l="1"/>
  <c r="H412" i="1"/>
  <c r="F412" i="1"/>
  <c r="G411" i="1"/>
  <c r="J412" i="1"/>
  <c r="K411" i="1"/>
  <c r="I413" i="1" l="1"/>
  <c r="H413" i="1"/>
  <c r="J413" i="1"/>
  <c r="K412" i="1"/>
  <c r="F413" i="1"/>
  <c r="G412" i="1"/>
  <c r="H414" i="1" l="1"/>
  <c r="I414" i="1"/>
  <c r="F414" i="1"/>
  <c r="G413" i="1"/>
  <c r="J414" i="1"/>
  <c r="K413" i="1"/>
  <c r="H415" i="1" l="1"/>
  <c r="I415" i="1"/>
  <c r="J415" i="1"/>
  <c r="K414" i="1"/>
  <c r="F415" i="1"/>
  <c r="G414" i="1"/>
  <c r="H416" i="1" l="1"/>
  <c r="I416" i="1"/>
  <c r="F416" i="1"/>
  <c r="G415" i="1"/>
  <c r="J416" i="1"/>
  <c r="K415" i="1"/>
  <c r="H417" i="1" l="1"/>
  <c r="I417" i="1"/>
  <c r="J417" i="1"/>
  <c r="K416" i="1"/>
  <c r="F417" i="1"/>
  <c r="G416" i="1"/>
  <c r="I418" i="1" l="1"/>
  <c r="H418" i="1"/>
  <c r="F418" i="1"/>
  <c r="G417" i="1"/>
  <c r="J418" i="1"/>
  <c r="K417" i="1"/>
  <c r="I419" i="1" l="1"/>
  <c r="H419" i="1"/>
  <c r="J419" i="1"/>
  <c r="K418" i="1"/>
  <c r="F419" i="1"/>
  <c r="G418" i="1"/>
  <c r="I420" i="1" l="1"/>
  <c r="H420" i="1"/>
  <c r="F420" i="1"/>
  <c r="G419" i="1"/>
  <c r="J420" i="1"/>
  <c r="K419" i="1"/>
  <c r="I421" i="1" l="1"/>
  <c r="H421" i="1"/>
  <c r="J421" i="1"/>
  <c r="K420" i="1"/>
  <c r="F421" i="1"/>
  <c r="G420" i="1"/>
  <c r="I422" i="1" l="1"/>
  <c r="H422" i="1"/>
  <c r="F422" i="1"/>
  <c r="G421" i="1"/>
  <c r="J422" i="1"/>
  <c r="K421" i="1"/>
  <c r="I423" i="1" l="1"/>
  <c r="H423" i="1"/>
  <c r="J423" i="1"/>
  <c r="K422" i="1"/>
  <c r="F423" i="1"/>
  <c r="G422" i="1"/>
  <c r="I424" i="1" l="1"/>
  <c r="H424" i="1"/>
  <c r="F424" i="1"/>
  <c r="G423" i="1"/>
  <c r="J424" i="1"/>
  <c r="K423" i="1"/>
  <c r="I425" i="1" l="1"/>
  <c r="H425" i="1"/>
  <c r="J425" i="1"/>
  <c r="K424" i="1"/>
  <c r="F425" i="1"/>
  <c r="G424" i="1"/>
  <c r="I426" i="1" l="1"/>
  <c r="H426" i="1"/>
  <c r="F426" i="1"/>
  <c r="G425" i="1"/>
  <c r="J426" i="1"/>
  <c r="K425" i="1"/>
  <c r="I427" i="1" l="1"/>
  <c r="H427" i="1"/>
  <c r="J427" i="1"/>
  <c r="K426" i="1"/>
  <c r="F427" i="1"/>
  <c r="G426" i="1"/>
  <c r="H428" i="1" l="1"/>
  <c r="I428" i="1"/>
  <c r="F428" i="1"/>
  <c r="G427" i="1"/>
  <c r="J428" i="1"/>
  <c r="K427" i="1"/>
  <c r="I429" i="1" l="1"/>
  <c r="H429" i="1"/>
  <c r="J429" i="1"/>
  <c r="K428" i="1"/>
  <c r="F429" i="1"/>
  <c r="G428" i="1"/>
  <c r="I430" i="1" l="1"/>
  <c r="H430" i="1"/>
  <c r="F430" i="1"/>
  <c r="G429" i="1"/>
  <c r="J430" i="1"/>
  <c r="K429" i="1"/>
  <c r="I431" i="1" l="1"/>
  <c r="H431" i="1"/>
  <c r="J431" i="1"/>
  <c r="K430" i="1"/>
  <c r="F431" i="1"/>
  <c r="G430" i="1"/>
  <c r="I432" i="1" l="1"/>
  <c r="H432" i="1"/>
  <c r="F432" i="1"/>
  <c r="G431" i="1"/>
  <c r="J432" i="1"/>
  <c r="K431" i="1"/>
  <c r="I433" i="1" l="1"/>
  <c r="H433" i="1"/>
  <c r="J433" i="1"/>
  <c r="K432" i="1"/>
  <c r="F433" i="1"/>
  <c r="G432" i="1"/>
  <c r="I434" i="1" l="1"/>
  <c r="H434" i="1"/>
  <c r="F434" i="1"/>
  <c r="G433" i="1"/>
  <c r="J434" i="1"/>
  <c r="K433" i="1"/>
  <c r="I435" i="1" l="1"/>
  <c r="H435" i="1"/>
  <c r="J435" i="1"/>
  <c r="K434" i="1"/>
  <c r="F435" i="1"/>
  <c r="G434" i="1"/>
  <c r="H436" i="1" l="1"/>
  <c r="I436" i="1"/>
  <c r="F436" i="1"/>
  <c r="G435" i="1"/>
  <c r="J436" i="1"/>
  <c r="K435" i="1"/>
  <c r="H437" i="1" l="1"/>
  <c r="I437" i="1"/>
  <c r="J437" i="1"/>
  <c r="K436" i="1"/>
  <c r="F437" i="1"/>
  <c r="G436" i="1"/>
  <c r="H438" i="1" l="1"/>
  <c r="I438" i="1"/>
  <c r="F438" i="1"/>
  <c r="G437" i="1"/>
  <c r="J438" i="1"/>
  <c r="K437" i="1"/>
  <c r="H439" i="1" l="1"/>
  <c r="I439" i="1"/>
  <c r="J439" i="1"/>
  <c r="K438" i="1"/>
  <c r="F439" i="1"/>
  <c r="G438" i="1"/>
  <c r="I440" i="1" l="1"/>
  <c r="H440" i="1"/>
  <c r="F440" i="1"/>
  <c r="G439" i="1"/>
  <c r="J440" i="1"/>
  <c r="K439" i="1"/>
  <c r="I441" i="1" l="1"/>
  <c r="H441" i="1"/>
  <c r="J441" i="1"/>
  <c r="K440" i="1"/>
  <c r="F441" i="1"/>
  <c r="G440" i="1"/>
  <c r="I442" i="1" l="1"/>
  <c r="H442" i="1"/>
  <c r="F442" i="1"/>
  <c r="G441" i="1"/>
  <c r="J442" i="1"/>
  <c r="K441" i="1"/>
  <c r="I443" i="1" l="1"/>
  <c r="H443" i="1"/>
  <c r="J443" i="1"/>
  <c r="K442" i="1"/>
  <c r="F443" i="1"/>
  <c r="G442" i="1"/>
  <c r="I444" i="1" l="1"/>
  <c r="H444" i="1"/>
  <c r="F444" i="1"/>
  <c r="G443" i="1"/>
  <c r="J444" i="1"/>
  <c r="K443" i="1"/>
  <c r="I445" i="1" l="1"/>
  <c r="H445" i="1"/>
  <c r="J445" i="1"/>
  <c r="K444" i="1"/>
  <c r="F445" i="1"/>
  <c r="G444" i="1"/>
  <c r="I446" i="1" l="1"/>
  <c r="H446" i="1"/>
  <c r="F446" i="1"/>
  <c r="G445" i="1"/>
  <c r="J446" i="1"/>
  <c r="K445" i="1"/>
  <c r="I447" i="1" l="1"/>
  <c r="H447" i="1"/>
  <c r="J447" i="1"/>
  <c r="K446" i="1"/>
  <c r="F447" i="1"/>
  <c r="G446" i="1"/>
  <c r="H448" i="1" l="1"/>
  <c r="I448" i="1"/>
  <c r="F448" i="1"/>
  <c r="G447" i="1"/>
  <c r="J448" i="1"/>
  <c r="K447" i="1"/>
  <c r="I449" i="1" l="1"/>
  <c r="H449" i="1"/>
  <c r="J449" i="1"/>
  <c r="K448" i="1"/>
  <c r="F449" i="1"/>
  <c r="G448" i="1"/>
  <c r="I450" i="1" l="1"/>
  <c r="H450" i="1"/>
  <c r="F450" i="1"/>
  <c r="G449" i="1"/>
  <c r="J450" i="1"/>
  <c r="K449" i="1"/>
  <c r="I451" i="1" l="1"/>
  <c r="H451" i="1"/>
  <c r="J451" i="1"/>
  <c r="K450" i="1"/>
  <c r="F451" i="1"/>
  <c r="G450" i="1"/>
  <c r="I452" i="1" l="1"/>
  <c r="H452" i="1"/>
  <c r="F452" i="1"/>
  <c r="G451" i="1"/>
  <c r="J452" i="1"/>
  <c r="K451" i="1"/>
  <c r="I453" i="1" l="1"/>
  <c r="H453" i="1"/>
  <c r="J453" i="1"/>
  <c r="K452" i="1"/>
  <c r="F453" i="1"/>
  <c r="G452" i="1"/>
  <c r="I454" i="1" l="1"/>
  <c r="H454" i="1"/>
  <c r="F454" i="1"/>
  <c r="G453" i="1"/>
  <c r="J454" i="1"/>
  <c r="K453" i="1"/>
  <c r="I455" i="1" l="1"/>
  <c r="H455" i="1"/>
  <c r="J455" i="1"/>
  <c r="K454" i="1"/>
  <c r="F455" i="1"/>
  <c r="G454" i="1"/>
  <c r="H456" i="1" l="1"/>
  <c r="I456" i="1"/>
  <c r="F456" i="1"/>
  <c r="G455" i="1"/>
  <c r="J456" i="1"/>
  <c r="K455" i="1"/>
  <c r="H457" i="1" l="1"/>
  <c r="I457" i="1"/>
  <c r="J457" i="1"/>
  <c r="K456" i="1"/>
  <c r="F457" i="1"/>
  <c r="G456" i="1"/>
  <c r="I458" i="1" l="1"/>
  <c r="H458" i="1"/>
  <c r="F458" i="1"/>
  <c r="G457" i="1"/>
  <c r="J458" i="1"/>
  <c r="K457" i="1"/>
  <c r="I459" i="1" l="1"/>
  <c r="H459" i="1"/>
  <c r="J459" i="1"/>
  <c r="K458" i="1"/>
  <c r="F459" i="1"/>
  <c r="G458" i="1"/>
  <c r="H460" i="1" l="1"/>
  <c r="I460" i="1"/>
  <c r="F460" i="1"/>
  <c r="G459" i="1"/>
  <c r="J460" i="1"/>
  <c r="K459" i="1"/>
  <c r="I461" i="1" l="1"/>
  <c r="H461" i="1"/>
  <c r="J461" i="1"/>
  <c r="K460" i="1"/>
  <c r="F461" i="1"/>
  <c r="G460" i="1"/>
  <c r="I462" i="1" l="1"/>
  <c r="H462" i="1"/>
  <c r="F462" i="1"/>
  <c r="G461" i="1"/>
  <c r="J462" i="1"/>
  <c r="K461" i="1"/>
  <c r="I463" i="1" l="1"/>
  <c r="H463" i="1"/>
  <c r="J463" i="1"/>
  <c r="K462" i="1"/>
  <c r="F463" i="1"/>
  <c r="G462" i="1"/>
  <c r="I464" i="1" l="1"/>
  <c r="H464" i="1"/>
  <c r="F464" i="1"/>
  <c r="G463" i="1"/>
  <c r="J464" i="1"/>
  <c r="K463" i="1"/>
  <c r="I465" i="1" l="1"/>
  <c r="H465" i="1"/>
  <c r="J465" i="1"/>
  <c r="K464" i="1"/>
  <c r="F465" i="1"/>
  <c r="G464" i="1"/>
  <c r="I466" i="1" l="1"/>
  <c r="H466" i="1"/>
  <c r="F466" i="1"/>
  <c r="G465" i="1"/>
  <c r="J466" i="1"/>
  <c r="K465" i="1"/>
  <c r="I467" i="1" l="1"/>
  <c r="H467" i="1"/>
  <c r="J467" i="1"/>
  <c r="K466" i="1"/>
  <c r="F467" i="1"/>
  <c r="G466" i="1"/>
  <c r="I468" i="1" l="1"/>
  <c r="H468" i="1"/>
  <c r="F468" i="1"/>
  <c r="G467" i="1"/>
  <c r="J468" i="1"/>
  <c r="K467" i="1"/>
  <c r="I469" i="1" l="1"/>
  <c r="H469" i="1"/>
  <c r="J469" i="1"/>
  <c r="K468" i="1"/>
  <c r="F469" i="1"/>
  <c r="G468" i="1"/>
  <c r="I470" i="1" l="1"/>
  <c r="H470" i="1"/>
  <c r="F470" i="1"/>
  <c r="G469" i="1"/>
  <c r="J470" i="1"/>
  <c r="K469" i="1"/>
  <c r="H471" i="1" l="1"/>
  <c r="I471" i="1"/>
  <c r="J471" i="1"/>
  <c r="K470" i="1"/>
  <c r="F471" i="1"/>
  <c r="G470" i="1"/>
  <c r="I472" i="1" l="1"/>
  <c r="H472" i="1"/>
  <c r="F472" i="1"/>
  <c r="G471" i="1"/>
  <c r="J472" i="1"/>
  <c r="K471" i="1"/>
  <c r="I473" i="1" l="1"/>
  <c r="H473" i="1"/>
  <c r="J473" i="1"/>
  <c r="K472" i="1"/>
  <c r="F473" i="1"/>
  <c r="G472" i="1"/>
  <c r="I474" i="1" l="1"/>
  <c r="H474" i="1"/>
  <c r="F474" i="1"/>
  <c r="G473" i="1"/>
  <c r="J474" i="1"/>
  <c r="K473" i="1"/>
  <c r="I475" i="1" l="1"/>
  <c r="H475" i="1"/>
  <c r="J475" i="1"/>
  <c r="K474" i="1"/>
  <c r="F475" i="1"/>
  <c r="G474" i="1"/>
  <c r="I476" i="1" l="1"/>
  <c r="H476" i="1"/>
  <c r="F476" i="1"/>
  <c r="G475" i="1"/>
  <c r="J476" i="1"/>
  <c r="K475" i="1"/>
  <c r="I477" i="1" l="1"/>
  <c r="H477" i="1"/>
  <c r="J477" i="1"/>
  <c r="K476" i="1"/>
  <c r="F477" i="1"/>
  <c r="G476" i="1"/>
  <c r="I478" i="1" l="1"/>
  <c r="H478" i="1"/>
  <c r="F478" i="1"/>
  <c r="G477" i="1"/>
  <c r="J478" i="1"/>
  <c r="K477" i="1"/>
  <c r="H479" i="1" l="1"/>
  <c r="I479" i="1"/>
  <c r="J479" i="1"/>
  <c r="K478" i="1"/>
  <c r="F479" i="1"/>
  <c r="G478" i="1"/>
  <c r="H480" i="1" l="1"/>
  <c r="I480" i="1"/>
  <c r="F480" i="1"/>
  <c r="G479" i="1"/>
  <c r="J480" i="1"/>
  <c r="K479" i="1"/>
  <c r="I481" i="1" l="1"/>
  <c r="H481" i="1"/>
  <c r="J481" i="1"/>
  <c r="K480" i="1"/>
  <c r="F481" i="1"/>
  <c r="G480" i="1"/>
  <c r="I482" i="1" l="1"/>
  <c r="H482" i="1"/>
  <c r="F482" i="1"/>
  <c r="G481" i="1"/>
  <c r="J482" i="1"/>
  <c r="K481" i="1"/>
  <c r="I483" i="1" l="1"/>
  <c r="H483" i="1"/>
  <c r="J483" i="1"/>
  <c r="K482" i="1"/>
  <c r="F483" i="1"/>
  <c r="G482" i="1"/>
  <c r="I484" i="1" l="1"/>
  <c r="H484" i="1"/>
  <c r="F484" i="1"/>
  <c r="G483" i="1"/>
  <c r="J484" i="1"/>
  <c r="K483" i="1"/>
  <c r="I485" i="1" l="1"/>
  <c r="H485" i="1"/>
  <c r="J485" i="1"/>
  <c r="K484" i="1"/>
  <c r="F485" i="1"/>
  <c r="G484" i="1"/>
  <c r="I486" i="1" l="1"/>
  <c r="H486" i="1"/>
  <c r="F486" i="1"/>
  <c r="G485" i="1"/>
  <c r="J486" i="1"/>
  <c r="K485" i="1"/>
  <c r="H487" i="1" l="1"/>
  <c r="I487" i="1"/>
  <c r="J487" i="1"/>
  <c r="K486" i="1"/>
  <c r="F487" i="1"/>
  <c r="G486" i="1"/>
  <c r="H488" i="1" l="1"/>
  <c r="I488" i="1"/>
  <c r="F488" i="1"/>
  <c r="G487" i="1"/>
  <c r="J488" i="1"/>
  <c r="K487" i="1"/>
  <c r="I489" i="1" l="1"/>
  <c r="H489" i="1"/>
  <c r="J489" i="1"/>
  <c r="K488" i="1"/>
  <c r="F489" i="1"/>
  <c r="G488" i="1"/>
  <c r="I490" i="1" l="1"/>
  <c r="H490" i="1"/>
  <c r="F490" i="1"/>
  <c r="G489" i="1"/>
  <c r="J490" i="1"/>
  <c r="K489" i="1"/>
  <c r="I491" i="1" l="1"/>
  <c r="H491" i="1"/>
  <c r="J491" i="1"/>
  <c r="K490" i="1"/>
  <c r="F491" i="1"/>
  <c r="G490" i="1"/>
  <c r="I492" i="1" l="1"/>
  <c r="H492" i="1"/>
  <c r="F492" i="1"/>
  <c r="G491" i="1"/>
  <c r="J492" i="1"/>
  <c r="K491" i="1"/>
  <c r="I493" i="1" l="1"/>
  <c r="H493" i="1"/>
  <c r="J493" i="1"/>
  <c r="K492" i="1"/>
  <c r="F493" i="1"/>
  <c r="G492" i="1"/>
  <c r="I494" i="1" l="1"/>
  <c r="H494" i="1"/>
  <c r="F494" i="1"/>
  <c r="G493" i="1"/>
  <c r="J494" i="1"/>
  <c r="K493" i="1"/>
  <c r="I495" i="1" l="1"/>
  <c r="H495" i="1"/>
  <c r="J495" i="1"/>
  <c r="K494" i="1"/>
  <c r="F495" i="1"/>
  <c r="G494" i="1"/>
  <c r="I496" i="1" l="1"/>
  <c r="H496" i="1"/>
  <c r="F496" i="1"/>
  <c r="G495" i="1"/>
  <c r="J496" i="1"/>
  <c r="K495" i="1"/>
  <c r="H497" i="1" l="1"/>
  <c r="I497" i="1"/>
  <c r="J497" i="1"/>
  <c r="K496" i="1"/>
  <c r="F497" i="1"/>
  <c r="G496" i="1"/>
  <c r="I498" i="1" l="1"/>
  <c r="H498" i="1"/>
  <c r="F498" i="1"/>
  <c r="G497" i="1"/>
  <c r="J498" i="1"/>
  <c r="K497" i="1"/>
  <c r="I499" i="1" l="1"/>
  <c r="H499" i="1"/>
  <c r="J499" i="1"/>
  <c r="K498" i="1"/>
  <c r="F499" i="1"/>
  <c r="G498" i="1"/>
  <c r="H500" i="1" l="1"/>
  <c r="I500" i="1"/>
  <c r="F500" i="1"/>
  <c r="G499" i="1"/>
  <c r="J500" i="1"/>
  <c r="K499" i="1"/>
  <c r="I501" i="1" l="1"/>
  <c r="H501" i="1"/>
  <c r="J501" i="1"/>
  <c r="K500" i="1"/>
  <c r="F501" i="1"/>
  <c r="G500" i="1"/>
  <c r="I502" i="1" l="1"/>
  <c r="H502" i="1"/>
  <c r="F502" i="1"/>
  <c r="G501" i="1"/>
  <c r="J502" i="1"/>
  <c r="K501" i="1"/>
  <c r="K502" i="1" l="1"/>
  <c r="G502" i="1"/>
  <c r="V8" i="1" l="1"/>
  <c r="V7" i="1"/>
  <c r="Z8" i="1"/>
  <c r="Z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<sst xmlns="http://schemas.openxmlformats.org/spreadsheetml/2006/main" count="89" uniqueCount="49">
  <si>
    <t>Rate r0 at t=0</t>
  </si>
  <si>
    <r>
      <t>u</t>
    </r>
    <r>
      <rPr>
        <i/>
        <vertAlign val="subscript"/>
        <sz val="14"/>
        <rFont val="Times New Roman"/>
        <family val="1"/>
      </rPr>
      <t>t</t>
    </r>
  </si>
  <si>
    <t>D t</t>
  </si>
  <si>
    <t>k</t>
  </si>
  <si>
    <t>m</t>
  </si>
  <si>
    <t>a</t>
  </si>
  <si>
    <t>b</t>
  </si>
  <si>
    <t>s</t>
  </si>
  <si>
    <t>g</t>
  </si>
  <si>
    <t>CKLS</t>
  </si>
  <si>
    <t>Merton model</t>
  </si>
  <si>
    <t>Delta CKLS</t>
  </si>
  <si>
    <t>Delta Merton</t>
  </si>
  <si>
    <t>Merton</t>
  </si>
  <si>
    <t>Sample return mean</t>
  </si>
  <si>
    <t>Sample return variance</t>
  </si>
  <si>
    <t>Conditional  mean (E(dr))</t>
  </si>
  <si>
    <t>Conditional variance (var(dr))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</si>
  <si>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</si>
  <si>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</si>
  <si>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</si>
  <si>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</si>
  <si>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</si>
  <si>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</si>
  <si>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</si>
  <si>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</si>
  <si>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</si>
  <si>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</si>
  <si>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RT1</t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</si>
  <si>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</si>
  <si>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</si>
  <si>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</si>
  <si>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</si>
  <si>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</si>
  <si>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</si>
  <si>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</si>
  <si>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</si>
  <si>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</si>
  <si>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Delta RT1</t>
  </si>
  <si>
    <t>Delta RT2</t>
  </si>
  <si>
    <t>Delta RT3</t>
  </si>
  <si>
    <t>Delta RT4</t>
  </si>
  <si>
    <t>Delta RT5</t>
  </si>
  <si>
    <t>Delta RT6</t>
  </si>
  <si>
    <t>Delta RT7</t>
  </si>
  <si>
    <t>Delta RT8</t>
  </si>
  <si>
    <t>Delta RT9</t>
  </si>
  <si>
    <t>Delta RT10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</si>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</sst>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%"/>
    <numFmt numFmtId="166" formatCode="0.000000000"/>
    <numFmt numFmtId="167" formatCode="0.0000000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i/>
      <sz val="14"/>
      <name val="Times New Roman"/>
      <family val="1"/>
    </font>
    <font>
      <i/>
      <vertAlign val="subscript"/>
      <sz val="14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sz val="14"/>
      <name val="Symbol"/>
      <family val="1"/>
      <charset val="2"/>
    </font>
    <font>
      <sz val="14"/>
      <name val="Symbol"/>
      <family val="1"/>
      <charset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4FFF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6FEFF"/>
        <bgColor indexed="64"/>
      </patternFill>
    </fill>
    <fill>
      <patternFill patternType="solid">
        <fgColor rgb="FFB0C7C2"/>
        <bgColor indexed="64"/>
      </patternFill>
    </fill>
    <fill>
      <patternFill patternType="solid">
        <fgColor rgb="FFB0C7C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0" fontId="2" fillId="2" borderId="0" xfId="1" applyNumberFormat="1" applyFont="1" applyFill="1" applyBorder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6" fillId="0" borderId="0" xfId="0" applyFont="1"/>
    <xf numFmtId="0" fontId="2" fillId="0" borderId="0" xfId="0" applyFont="1"/>
    <xf numFmtId="0" fontId="7" fillId="0" borderId="1" xfId="0" applyFont="1" applyBorder="1"/>
    <xf numFmtId="9" fontId="2" fillId="0" borderId="1" xfId="0" applyNumberFormat="1" applyFont="1" applyBorder="1"/>
    <xf numFmtId="0" fontId="8" fillId="0" borderId="2" xfId="0" applyFont="1" applyBorder="1"/>
    <xf numFmtId="0" fontId="2" fillId="0" borderId="3" xfId="0" applyFont="1" applyBorder="1"/>
    <xf numFmtId="0" fontId="8" fillId="0" borderId="4" xfId="0" applyFont="1" applyBorder="1"/>
    <xf numFmtId="0" fontId="2" fillId="0" borderId="5" xfId="0" applyFont="1" applyBorder="1"/>
    <xf numFmtId="0" fontId="1" fillId="0" borderId="0" xfId="0" applyFont="1"/>
    <xf numFmtId="10" fontId="2" fillId="3" borderId="0" xfId="0" applyNumberFormat="1" applyFont="1" applyFill="1"/>
    <xf numFmtId="9" fontId="0" fillId="0" borderId="0" xfId="0" applyNumberFormat="1"/>
    <xf numFmtId="0" fontId="8" fillId="0" borderId="0" xfId="0" applyFont="1"/>
    <xf numFmtId="0" fontId="0" fillId="4" borderId="6" xfId="0" applyFill="1" applyBorder="1"/>
    <xf numFmtId="165" fontId="0" fillId="0" borderId="0" xfId="0" applyNumberFormat="1"/>
    <xf numFmtId="165" fontId="0" fillId="0" borderId="0" xfId="0" applyNumberFormat="1" applyAlignment="1">
      <alignment vertical="center"/>
    </xf>
    <xf numFmtId="0" fontId="0" fillId="4" borderId="0" xfId="0" applyFill="1"/>
    <xf numFmtId="0" fontId="0" fillId="4" borderId="1" xfId="0" applyFill="1" applyBorder="1"/>
    <xf numFmtId="0" fontId="6" fillId="4" borderId="1" xfId="0" applyFont="1" applyFill="1" applyBorder="1"/>
    <xf numFmtId="10" fontId="0" fillId="4" borderId="0" xfId="0" applyNumberFormat="1" applyFill="1"/>
    <xf numFmtId="0" fontId="0" fillId="5" borderId="0" xfId="0" applyFill="1"/>
    <xf numFmtId="0" fontId="0" fillId="6" borderId="0" xfId="0" applyFill="1"/>
    <xf numFmtId="0" fontId="8" fillId="6" borderId="0" xfId="0" applyFont="1" applyFill="1"/>
    <xf numFmtId="10" fontId="2" fillId="6" borderId="0" xfId="0" applyNumberFormat="1" applyFont="1" applyFill="1"/>
    <xf numFmtId="164" fontId="2" fillId="6" borderId="1" xfId="0" applyNumberFormat="1" applyFont="1" applyFill="1" applyBorder="1"/>
    <xf numFmtId="0" fontId="2" fillId="6" borderId="0" xfId="0" applyFont="1" applyFill="1"/>
    <xf numFmtId="9" fontId="2" fillId="6" borderId="1" xfId="0" applyNumberFormat="1" applyFont="1" applyFill="1" applyBorder="1"/>
    <xf numFmtId="0" fontId="2" fillId="6" borderId="3" xfId="0" applyFont="1" applyFill="1" applyBorder="1"/>
    <xf numFmtId="0" fontId="2" fillId="6" borderId="5" xfId="0" applyFont="1" applyFill="1" applyBorder="1"/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6" fillId="7" borderId="1" xfId="0" applyFont="1" applyFill="1" applyBorder="1"/>
    <xf numFmtId="0" fontId="0" fillId="7" borderId="6" xfId="0" applyFill="1" applyBorder="1"/>
    <xf numFmtId="165" fontId="0" fillId="7" borderId="0" xfId="0" applyNumberFormat="1" applyFill="1"/>
    <xf numFmtId="0" fontId="0" fillId="7" borderId="7" xfId="0" applyFill="1" applyBorder="1"/>
    <xf numFmtId="167" fontId="0" fillId="7" borderId="0" xfId="0" applyNumberFormat="1" applyFill="1"/>
    <xf numFmtId="166" fontId="0" fillId="7" borderId="0" xfId="0" applyNumberFormat="1" applyFill="1"/>
    <xf numFmtId="0" fontId="0" fillId="8" borderId="6" xfId="0" applyFill="1" applyBorder="1"/>
    <xf numFmtId="10" fontId="0" fillId="7" borderId="0" xfId="0" applyNumberFormat="1" applyFill="1"/>
    <xf numFmtId="0" fontId="5" fillId="7" borderId="1" xfId="0" applyFont="1" applyFill="1" applyBorder="1" applyAlignment="1">
      <alignment horizontal="left"/>
    </xf>
    <xf numFmtId="0" fontId="6" fillId="7" borderId="0" xfId="0" applyFont="1" applyFill="1"/>
    <xf numFmtId="0" fontId="7" fillId="7" borderId="1" xfId="0" applyFont="1" applyFill="1" applyBorder="1"/>
    <xf numFmtId="0" fontId="8" fillId="7" borderId="2" xfId="0" applyFont="1" applyFill="1" applyBorder="1"/>
    <xf numFmtId="0" fontId="8" fillId="7" borderId="4" xfId="0" applyFont="1" applyFill="1" applyBorder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B0C7C2"/>
      <color rgb="FFB0BEB5"/>
      <color rgb="FFB3C7A5"/>
      <color rgb="FFAABB9C"/>
      <color rgb="FFB4F9E2"/>
      <color rgb="FF62FAA6"/>
      <color rgb="FFF6FEFF"/>
      <color rgb="FF6DFFCF"/>
      <color rgb="FFD1FFE9"/>
      <color rgb="FFCD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CKLS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Data!$F$2:$F$506</c:f>
              <c:numCache>
                <c:formatCode>0.00000%</c:formatCode>
                <c:ptCount val="505"/>
                <c:pt idx="1">
                  <c:v>0.08</c:v>
                </c:pt>
                <c:pt idx="2">
                  <c:v>7.9910886919527135E-2</c:v>
                </c:pt>
                <c:pt idx="3">
                  <c:v>8.05627952931149E-2</c:v>
                </c:pt>
                <c:pt idx="4">
                  <c:v>8.058780941934518E-2</c:v>
                </c:pt>
                <c:pt idx="5">
                  <c:v>8.121913934907754E-2</c:v>
                </c:pt>
                <c:pt idx="6">
                  <c:v>8.0273944860582411E-2</c:v>
                </c:pt>
                <c:pt idx="7">
                  <c:v>7.9388572209634536E-2</c:v>
                </c:pt>
                <c:pt idx="8">
                  <c:v>7.9891269351996308E-2</c:v>
                </c:pt>
                <c:pt idx="9">
                  <c:v>7.8602377777368809E-2</c:v>
                </c:pt>
                <c:pt idx="10">
                  <c:v>7.8440499883615677E-2</c:v>
                </c:pt>
                <c:pt idx="11">
                  <c:v>7.8717022724134889E-2</c:v>
                </c:pt>
                <c:pt idx="12">
                  <c:v>7.7830025156264387E-2</c:v>
                </c:pt>
                <c:pt idx="13">
                  <c:v>7.8683500134778081E-2</c:v>
                </c:pt>
                <c:pt idx="14">
                  <c:v>7.9177116586155741E-2</c:v>
                </c:pt>
                <c:pt idx="15">
                  <c:v>7.8779799241040172E-2</c:v>
                </c:pt>
                <c:pt idx="16">
                  <c:v>7.9074311831718216E-2</c:v>
                </c:pt>
                <c:pt idx="17">
                  <c:v>7.8988943930128452E-2</c:v>
                </c:pt>
                <c:pt idx="18">
                  <c:v>7.8408155493561504E-2</c:v>
                </c:pt>
                <c:pt idx="19">
                  <c:v>7.8541150545792734E-2</c:v>
                </c:pt>
                <c:pt idx="20">
                  <c:v>7.9033699397565008E-2</c:v>
                </c:pt>
                <c:pt idx="21">
                  <c:v>7.9092432546732178E-2</c:v>
                </c:pt>
                <c:pt idx="22">
                  <c:v>7.927328403094136E-2</c:v>
                </c:pt>
                <c:pt idx="23">
                  <c:v>7.9418461720064129E-2</c:v>
                </c:pt>
                <c:pt idx="24">
                  <c:v>7.892529791785001E-2</c:v>
                </c:pt>
                <c:pt idx="25">
                  <c:v>7.8834225106857544E-2</c:v>
                </c:pt>
                <c:pt idx="26">
                  <c:v>7.8775935259325663E-2</c:v>
                </c:pt>
                <c:pt idx="27">
                  <c:v>7.822875401190614E-2</c:v>
                </c:pt>
                <c:pt idx="28">
                  <c:v>7.6951328254174403E-2</c:v>
                </c:pt>
                <c:pt idx="29">
                  <c:v>7.6687274250674467E-2</c:v>
                </c:pt>
                <c:pt idx="30">
                  <c:v>7.7176958771678628E-2</c:v>
                </c:pt>
                <c:pt idx="31">
                  <c:v>7.6645893267621154E-2</c:v>
                </c:pt>
                <c:pt idx="32">
                  <c:v>7.5659881207196508E-2</c:v>
                </c:pt>
                <c:pt idx="33">
                  <c:v>7.5408468418933686E-2</c:v>
                </c:pt>
                <c:pt idx="34">
                  <c:v>7.5012270838724776E-2</c:v>
                </c:pt>
                <c:pt idx="35">
                  <c:v>7.5973824411039642E-2</c:v>
                </c:pt>
                <c:pt idx="36">
                  <c:v>7.5521435330452649E-2</c:v>
                </c:pt>
                <c:pt idx="37">
                  <c:v>7.7193580544282589E-2</c:v>
                </c:pt>
                <c:pt idx="38">
                  <c:v>7.7674972761243438E-2</c:v>
                </c:pt>
                <c:pt idx="39">
                  <c:v>7.7248932640992168E-2</c:v>
                </c:pt>
                <c:pt idx="40">
                  <c:v>7.6000664724303738E-2</c:v>
                </c:pt>
                <c:pt idx="41">
                  <c:v>7.6159501268393812E-2</c:v>
                </c:pt>
                <c:pt idx="42">
                  <c:v>7.5633980543517679E-2</c:v>
                </c:pt>
                <c:pt idx="43">
                  <c:v>7.5921409746896262E-2</c:v>
                </c:pt>
                <c:pt idx="44">
                  <c:v>7.473338980788001E-2</c:v>
                </c:pt>
                <c:pt idx="45">
                  <c:v>7.4227938517231376E-2</c:v>
                </c:pt>
                <c:pt idx="46">
                  <c:v>7.3378652570838379E-2</c:v>
                </c:pt>
                <c:pt idx="47">
                  <c:v>7.4609204625486814E-2</c:v>
                </c:pt>
                <c:pt idx="48">
                  <c:v>7.3422406678660512E-2</c:v>
                </c:pt>
                <c:pt idx="49">
                  <c:v>7.3516179386610897E-2</c:v>
                </c:pt>
                <c:pt idx="50">
                  <c:v>7.3317640040379134E-2</c:v>
                </c:pt>
                <c:pt idx="51">
                  <c:v>7.2325552051362055E-2</c:v>
                </c:pt>
                <c:pt idx="52">
                  <c:v>7.0807447772671436E-2</c:v>
                </c:pt>
                <c:pt idx="53">
                  <c:v>7.3416137818320445E-2</c:v>
                </c:pt>
                <c:pt idx="54">
                  <c:v>7.1782203745606954E-2</c:v>
                </c:pt>
                <c:pt idx="55">
                  <c:v>7.2209579939027851E-2</c:v>
                </c:pt>
                <c:pt idx="56">
                  <c:v>7.2981303819684276E-2</c:v>
                </c:pt>
                <c:pt idx="57">
                  <c:v>7.2642029847338016E-2</c:v>
                </c:pt>
                <c:pt idx="58">
                  <c:v>7.2806590031143092E-2</c:v>
                </c:pt>
                <c:pt idx="59">
                  <c:v>7.3107977264561766E-2</c:v>
                </c:pt>
                <c:pt idx="60">
                  <c:v>7.3484735463137815E-2</c:v>
                </c:pt>
                <c:pt idx="61">
                  <c:v>7.3464176114625815E-2</c:v>
                </c:pt>
                <c:pt idx="62">
                  <c:v>7.4650611049592336E-2</c:v>
                </c:pt>
                <c:pt idx="63">
                  <c:v>7.3522112214050195E-2</c:v>
                </c:pt>
                <c:pt idx="64">
                  <c:v>7.1765547421751161E-2</c:v>
                </c:pt>
                <c:pt idx="65">
                  <c:v>7.233709595493934E-2</c:v>
                </c:pt>
                <c:pt idx="66">
                  <c:v>7.2793308921643984E-2</c:v>
                </c:pt>
                <c:pt idx="67">
                  <c:v>7.3464512810602192E-2</c:v>
                </c:pt>
                <c:pt idx="68">
                  <c:v>7.3574165963924493E-2</c:v>
                </c:pt>
                <c:pt idx="69">
                  <c:v>7.3474239529350574E-2</c:v>
                </c:pt>
                <c:pt idx="70">
                  <c:v>7.3985547596994244E-2</c:v>
                </c:pt>
                <c:pt idx="71">
                  <c:v>7.4254372446101724E-2</c:v>
                </c:pt>
                <c:pt idx="72">
                  <c:v>7.4833738801316732E-2</c:v>
                </c:pt>
                <c:pt idx="73">
                  <c:v>7.4968211606055782E-2</c:v>
                </c:pt>
                <c:pt idx="74">
                  <c:v>7.4507845318292382E-2</c:v>
                </c:pt>
                <c:pt idx="75">
                  <c:v>7.4514747287999214E-2</c:v>
                </c:pt>
                <c:pt idx="76">
                  <c:v>7.3263139581418849E-2</c:v>
                </c:pt>
                <c:pt idx="77">
                  <c:v>7.3581697952691941E-2</c:v>
                </c:pt>
                <c:pt idx="78">
                  <c:v>7.3717950294089035E-2</c:v>
                </c:pt>
                <c:pt idx="79">
                  <c:v>7.3604454486338844E-2</c:v>
                </c:pt>
                <c:pt idx="80">
                  <c:v>7.3671495406533963E-2</c:v>
                </c:pt>
                <c:pt idx="81">
                  <c:v>7.3595569404448669E-2</c:v>
                </c:pt>
                <c:pt idx="82">
                  <c:v>7.3976286183755735E-2</c:v>
                </c:pt>
                <c:pt idx="83">
                  <c:v>7.3880985681224642E-2</c:v>
                </c:pt>
                <c:pt idx="84">
                  <c:v>7.4502680872346627E-2</c:v>
                </c:pt>
                <c:pt idx="85">
                  <c:v>7.4274055615650481E-2</c:v>
                </c:pt>
                <c:pt idx="86">
                  <c:v>7.5617438226309272E-2</c:v>
                </c:pt>
                <c:pt idx="87">
                  <c:v>7.4829441299347349E-2</c:v>
                </c:pt>
                <c:pt idx="88">
                  <c:v>7.5561093660448553E-2</c:v>
                </c:pt>
                <c:pt idx="89">
                  <c:v>7.553108599195954E-2</c:v>
                </c:pt>
                <c:pt idx="90">
                  <c:v>7.5378692400883476E-2</c:v>
                </c:pt>
                <c:pt idx="91">
                  <c:v>7.431853994654089E-2</c:v>
                </c:pt>
                <c:pt idx="92">
                  <c:v>7.3640546609427079E-2</c:v>
                </c:pt>
                <c:pt idx="93">
                  <c:v>7.2599433566217716E-2</c:v>
                </c:pt>
                <c:pt idx="94">
                  <c:v>7.2025797890659965E-2</c:v>
                </c:pt>
                <c:pt idx="95">
                  <c:v>7.188414811870264E-2</c:v>
                </c:pt>
                <c:pt idx="96">
                  <c:v>7.0333530439265185E-2</c:v>
                </c:pt>
                <c:pt idx="97">
                  <c:v>7.0699363964777273E-2</c:v>
                </c:pt>
                <c:pt idx="98">
                  <c:v>7.0558043741133628E-2</c:v>
                </c:pt>
                <c:pt idx="99">
                  <c:v>7.175177818204205E-2</c:v>
                </c:pt>
                <c:pt idx="100">
                  <c:v>7.1789156386775618E-2</c:v>
                </c:pt>
                <c:pt idx="101">
                  <c:v>7.0865738561427055E-2</c:v>
                </c:pt>
                <c:pt idx="102">
                  <c:v>7.1270236632033912E-2</c:v>
                </c:pt>
                <c:pt idx="103">
                  <c:v>7.1774684233592234E-2</c:v>
                </c:pt>
                <c:pt idx="104">
                  <c:v>7.1946680128940718E-2</c:v>
                </c:pt>
                <c:pt idx="105">
                  <c:v>7.1898742700822818E-2</c:v>
                </c:pt>
                <c:pt idx="106">
                  <c:v>7.1564441015535066E-2</c:v>
                </c:pt>
                <c:pt idx="107">
                  <c:v>7.3964481734501888E-2</c:v>
                </c:pt>
                <c:pt idx="108">
                  <c:v>7.5255103513411595E-2</c:v>
                </c:pt>
                <c:pt idx="109">
                  <c:v>7.5839848945434829E-2</c:v>
                </c:pt>
                <c:pt idx="110">
                  <c:v>7.5873781435215282E-2</c:v>
                </c:pt>
                <c:pt idx="111">
                  <c:v>7.6647094120220499E-2</c:v>
                </c:pt>
                <c:pt idx="112">
                  <c:v>7.5792787096481962E-2</c:v>
                </c:pt>
                <c:pt idx="113">
                  <c:v>7.5796248749163631E-2</c:v>
                </c:pt>
                <c:pt idx="114">
                  <c:v>7.5638177450135402E-2</c:v>
                </c:pt>
                <c:pt idx="115">
                  <c:v>7.4881519781780703E-2</c:v>
                </c:pt>
                <c:pt idx="116">
                  <c:v>7.3554579519260588E-2</c:v>
                </c:pt>
                <c:pt idx="117">
                  <c:v>7.3164905183773304E-2</c:v>
                </c:pt>
                <c:pt idx="118">
                  <c:v>7.4282155037153658E-2</c:v>
                </c:pt>
                <c:pt idx="119">
                  <c:v>7.4644711930753893E-2</c:v>
                </c:pt>
                <c:pt idx="120">
                  <c:v>7.5296762026372199E-2</c:v>
                </c:pt>
                <c:pt idx="121">
                  <c:v>7.5098776320158767E-2</c:v>
                </c:pt>
                <c:pt idx="122">
                  <c:v>7.6114359704692491E-2</c:v>
                </c:pt>
                <c:pt idx="123">
                  <c:v>7.6749070514530213E-2</c:v>
                </c:pt>
                <c:pt idx="124">
                  <c:v>7.6901541212216096E-2</c:v>
                </c:pt>
                <c:pt idx="125">
                  <c:v>7.7945814269707717E-2</c:v>
                </c:pt>
                <c:pt idx="126">
                  <c:v>7.75832185222642E-2</c:v>
                </c:pt>
                <c:pt idx="127">
                  <c:v>7.7105112202096621E-2</c:v>
                </c:pt>
                <c:pt idx="128">
                  <c:v>7.7276746513751854E-2</c:v>
                </c:pt>
                <c:pt idx="129">
                  <c:v>7.8132225085112264E-2</c:v>
                </c:pt>
                <c:pt idx="130">
                  <c:v>7.7608528687822489E-2</c:v>
                </c:pt>
                <c:pt idx="131">
                  <c:v>7.8253262821535913E-2</c:v>
                </c:pt>
                <c:pt idx="132">
                  <c:v>7.8857737249982782E-2</c:v>
                </c:pt>
                <c:pt idx="133">
                  <c:v>7.827316141116758E-2</c:v>
                </c:pt>
                <c:pt idx="134">
                  <c:v>7.9577531960561304E-2</c:v>
                </c:pt>
                <c:pt idx="135">
                  <c:v>8.0299718844983201E-2</c:v>
                </c:pt>
                <c:pt idx="136">
                  <c:v>7.9276033823043587E-2</c:v>
                </c:pt>
                <c:pt idx="137">
                  <c:v>7.9581623697100992E-2</c:v>
                </c:pt>
                <c:pt idx="138">
                  <c:v>7.9575271851156301E-2</c:v>
                </c:pt>
                <c:pt idx="139">
                  <c:v>7.8432131017529397E-2</c:v>
                </c:pt>
                <c:pt idx="140">
                  <c:v>7.786077396293907E-2</c:v>
                </c:pt>
                <c:pt idx="141">
                  <c:v>7.8079915409322659E-2</c:v>
                </c:pt>
                <c:pt idx="142">
                  <c:v>7.7209929917012449E-2</c:v>
                </c:pt>
                <c:pt idx="143">
                  <c:v>7.8434483653829212E-2</c:v>
                </c:pt>
                <c:pt idx="144">
                  <c:v>7.9019971207667017E-2</c:v>
                </c:pt>
                <c:pt idx="145">
                  <c:v>8.011070377415562E-2</c:v>
                </c:pt>
                <c:pt idx="146">
                  <c:v>7.9072695144581956E-2</c:v>
                </c:pt>
                <c:pt idx="147">
                  <c:v>7.9644023696539223E-2</c:v>
                </c:pt>
                <c:pt idx="148">
                  <c:v>7.8636688773109212E-2</c:v>
                </c:pt>
                <c:pt idx="149">
                  <c:v>7.9113628326127908E-2</c:v>
                </c:pt>
                <c:pt idx="150">
                  <c:v>7.8377297059166684E-2</c:v>
                </c:pt>
                <c:pt idx="151">
                  <c:v>7.953312271035802E-2</c:v>
                </c:pt>
                <c:pt idx="152">
                  <c:v>7.9364925408891021E-2</c:v>
                </c:pt>
                <c:pt idx="153">
                  <c:v>7.9123621212209866E-2</c:v>
                </c:pt>
                <c:pt idx="154">
                  <c:v>7.8772585733297124E-2</c:v>
                </c:pt>
                <c:pt idx="155">
                  <c:v>7.8602835650369407E-2</c:v>
                </c:pt>
                <c:pt idx="156">
                  <c:v>7.8820673250488915E-2</c:v>
                </c:pt>
                <c:pt idx="157">
                  <c:v>7.8372761652679146E-2</c:v>
                </c:pt>
                <c:pt idx="158">
                  <c:v>7.9054769121862142E-2</c:v>
                </c:pt>
                <c:pt idx="159">
                  <c:v>7.8271431780546852E-2</c:v>
                </c:pt>
                <c:pt idx="160">
                  <c:v>7.7857745412256624E-2</c:v>
                </c:pt>
                <c:pt idx="161">
                  <c:v>7.6322182275577757E-2</c:v>
                </c:pt>
                <c:pt idx="162">
                  <c:v>7.610995919785904E-2</c:v>
                </c:pt>
                <c:pt idx="163">
                  <c:v>7.5183683197432877E-2</c:v>
                </c:pt>
                <c:pt idx="164">
                  <c:v>7.529356552594807E-2</c:v>
                </c:pt>
                <c:pt idx="165">
                  <c:v>7.5343992372266577E-2</c:v>
                </c:pt>
                <c:pt idx="166">
                  <c:v>7.5537594984597972E-2</c:v>
                </c:pt>
                <c:pt idx="167">
                  <c:v>7.5984591797103748E-2</c:v>
                </c:pt>
                <c:pt idx="168">
                  <c:v>7.693551506846974E-2</c:v>
                </c:pt>
                <c:pt idx="169">
                  <c:v>7.6813197897658225E-2</c:v>
                </c:pt>
                <c:pt idx="170">
                  <c:v>7.6194343840831597E-2</c:v>
                </c:pt>
                <c:pt idx="171">
                  <c:v>7.6837111866820837E-2</c:v>
                </c:pt>
                <c:pt idx="172">
                  <c:v>7.7360760570531498E-2</c:v>
                </c:pt>
                <c:pt idx="173">
                  <c:v>7.75382972294444E-2</c:v>
                </c:pt>
                <c:pt idx="174">
                  <c:v>7.716902258119962E-2</c:v>
                </c:pt>
                <c:pt idx="175">
                  <c:v>7.6318835433636573E-2</c:v>
                </c:pt>
                <c:pt idx="176">
                  <c:v>7.646310913756528E-2</c:v>
                </c:pt>
                <c:pt idx="177">
                  <c:v>7.7260586530258024E-2</c:v>
                </c:pt>
                <c:pt idx="178">
                  <c:v>7.728464077591056E-2</c:v>
                </c:pt>
                <c:pt idx="179">
                  <c:v>7.6435684788262195E-2</c:v>
                </c:pt>
                <c:pt idx="180">
                  <c:v>7.752964685489569E-2</c:v>
                </c:pt>
                <c:pt idx="181">
                  <c:v>7.6732793931320389E-2</c:v>
                </c:pt>
                <c:pt idx="182">
                  <c:v>7.7019039894644245E-2</c:v>
                </c:pt>
                <c:pt idx="183">
                  <c:v>7.5896485511797881E-2</c:v>
                </c:pt>
                <c:pt idx="184">
                  <c:v>7.5536075026076593E-2</c:v>
                </c:pt>
                <c:pt idx="185">
                  <c:v>7.5866483648238531E-2</c:v>
                </c:pt>
                <c:pt idx="186">
                  <c:v>7.5152624134215543E-2</c:v>
                </c:pt>
                <c:pt idx="187">
                  <c:v>7.5269382851057012E-2</c:v>
                </c:pt>
                <c:pt idx="188">
                  <c:v>7.5223808253741392E-2</c:v>
                </c:pt>
                <c:pt idx="189">
                  <c:v>7.5766586457224117E-2</c:v>
                </c:pt>
                <c:pt idx="190">
                  <c:v>7.4726038928136812E-2</c:v>
                </c:pt>
                <c:pt idx="191">
                  <c:v>7.4365135304712837E-2</c:v>
                </c:pt>
                <c:pt idx="192">
                  <c:v>7.4619685497614399E-2</c:v>
                </c:pt>
                <c:pt idx="193">
                  <c:v>7.4988555014533026E-2</c:v>
                </c:pt>
                <c:pt idx="194">
                  <c:v>7.4671065636135028E-2</c:v>
                </c:pt>
                <c:pt idx="195">
                  <c:v>7.4962510490638526E-2</c:v>
                </c:pt>
                <c:pt idx="196">
                  <c:v>7.5028009809001914E-2</c:v>
                </c:pt>
                <c:pt idx="197">
                  <c:v>7.4276184226612696E-2</c:v>
                </c:pt>
                <c:pt idx="198">
                  <c:v>7.4423415230600296E-2</c:v>
                </c:pt>
                <c:pt idx="199">
                  <c:v>7.5973783718570637E-2</c:v>
                </c:pt>
                <c:pt idx="200">
                  <c:v>7.6431572012248372E-2</c:v>
                </c:pt>
                <c:pt idx="201">
                  <c:v>7.8493732732690585E-2</c:v>
                </c:pt>
                <c:pt idx="202">
                  <c:v>7.7423447747580101E-2</c:v>
                </c:pt>
                <c:pt idx="203">
                  <c:v>7.7434123605495814E-2</c:v>
                </c:pt>
                <c:pt idx="204">
                  <c:v>7.6304377312625501E-2</c:v>
                </c:pt>
                <c:pt idx="205">
                  <c:v>7.6418206575938119E-2</c:v>
                </c:pt>
                <c:pt idx="206">
                  <c:v>7.7123025320555372E-2</c:v>
                </c:pt>
                <c:pt idx="207">
                  <c:v>7.6998180017480808E-2</c:v>
                </c:pt>
                <c:pt idx="208">
                  <c:v>7.711952901676293E-2</c:v>
                </c:pt>
                <c:pt idx="209">
                  <c:v>7.6849120742380886E-2</c:v>
                </c:pt>
                <c:pt idx="210">
                  <c:v>7.7580007779598337E-2</c:v>
                </c:pt>
                <c:pt idx="211">
                  <c:v>7.6612160937675547E-2</c:v>
                </c:pt>
                <c:pt idx="212">
                  <c:v>7.5340429250686319E-2</c:v>
                </c:pt>
                <c:pt idx="213">
                  <c:v>7.4943229735716502E-2</c:v>
                </c:pt>
                <c:pt idx="214">
                  <c:v>7.4388488068241151E-2</c:v>
                </c:pt>
                <c:pt idx="215">
                  <c:v>7.5359604212204195E-2</c:v>
                </c:pt>
                <c:pt idx="216">
                  <c:v>7.4761984141061971E-2</c:v>
                </c:pt>
                <c:pt idx="217">
                  <c:v>7.4655649679465572E-2</c:v>
                </c:pt>
                <c:pt idx="218">
                  <c:v>7.4142164974308936E-2</c:v>
                </c:pt>
                <c:pt idx="219">
                  <c:v>7.3253577195572586E-2</c:v>
                </c:pt>
                <c:pt idx="220">
                  <c:v>7.4160202904689054E-2</c:v>
                </c:pt>
                <c:pt idx="221">
                  <c:v>7.4078175876017352E-2</c:v>
                </c:pt>
                <c:pt idx="222">
                  <c:v>7.3429466743044444E-2</c:v>
                </c:pt>
                <c:pt idx="223">
                  <c:v>7.3688645043596818E-2</c:v>
                </c:pt>
                <c:pt idx="224">
                  <c:v>7.3157891840857858E-2</c:v>
                </c:pt>
                <c:pt idx="225">
                  <c:v>7.3035953664406211E-2</c:v>
                </c:pt>
                <c:pt idx="226">
                  <c:v>7.3692194280248313E-2</c:v>
                </c:pt>
                <c:pt idx="227">
                  <c:v>7.3678567758526894E-2</c:v>
                </c:pt>
                <c:pt idx="228">
                  <c:v>7.504911426174049E-2</c:v>
                </c:pt>
                <c:pt idx="229">
                  <c:v>7.5199034268793027E-2</c:v>
                </c:pt>
                <c:pt idx="230">
                  <c:v>7.532461918598958E-2</c:v>
                </c:pt>
                <c:pt idx="231">
                  <c:v>7.5801050303986706E-2</c:v>
                </c:pt>
                <c:pt idx="232">
                  <c:v>7.5429059700133E-2</c:v>
                </c:pt>
                <c:pt idx="233">
                  <c:v>7.52792593021442E-2</c:v>
                </c:pt>
                <c:pt idx="234">
                  <c:v>7.4186258314624581E-2</c:v>
                </c:pt>
                <c:pt idx="235">
                  <c:v>7.4312426775171705E-2</c:v>
                </c:pt>
                <c:pt idx="236">
                  <c:v>7.34094157429072E-2</c:v>
                </c:pt>
                <c:pt idx="237">
                  <c:v>7.3928380585454589E-2</c:v>
                </c:pt>
                <c:pt idx="238">
                  <c:v>7.3311654131387322E-2</c:v>
                </c:pt>
                <c:pt idx="239">
                  <c:v>7.351041505770245E-2</c:v>
                </c:pt>
                <c:pt idx="240">
                  <c:v>7.4259361451175968E-2</c:v>
                </c:pt>
                <c:pt idx="241">
                  <c:v>7.4024242760244732E-2</c:v>
                </c:pt>
                <c:pt idx="242">
                  <c:v>7.3908409742342349E-2</c:v>
                </c:pt>
                <c:pt idx="243">
                  <c:v>7.4437938758600011E-2</c:v>
                </c:pt>
                <c:pt idx="244">
                  <c:v>7.4274965663517531E-2</c:v>
                </c:pt>
                <c:pt idx="245">
                  <c:v>7.4148521413429133E-2</c:v>
                </c:pt>
                <c:pt idx="246">
                  <c:v>7.4032545067614489E-2</c:v>
                </c:pt>
                <c:pt idx="247">
                  <c:v>7.138285622944833E-2</c:v>
                </c:pt>
                <c:pt idx="248">
                  <c:v>7.2047763580211935E-2</c:v>
                </c:pt>
                <c:pt idx="249">
                  <c:v>7.2485059104832147E-2</c:v>
                </c:pt>
                <c:pt idx="250">
                  <c:v>7.2732259510296521E-2</c:v>
                </c:pt>
                <c:pt idx="251">
                  <c:v>7.1371149998015762E-2</c:v>
                </c:pt>
                <c:pt idx="252">
                  <c:v>7.0608612408043642E-2</c:v>
                </c:pt>
                <c:pt idx="253">
                  <c:v>7.1141171829730523E-2</c:v>
                </c:pt>
                <c:pt idx="254">
                  <c:v>7.0050541049624798E-2</c:v>
                </c:pt>
                <c:pt idx="255">
                  <c:v>7.0398611465735672E-2</c:v>
                </c:pt>
                <c:pt idx="256">
                  <c:v>7.0709300996988578E-2</c:v>
                </c:pt>
                <c:pt idx="257">
                  <c:v>7.0938545028325417E-2</c:v>
                </c:pt>
                <c:pt idx="258">
                  <c:v>7.1787005841935675E-2</c:v>
                </c:pt>
                <c:pt idx="259">
                  <c:v>7.2296673114073992E-2</c:v>
                </c:pt>
                <c:pt idx="260">
                  <c:v>7.2506660532191555E-2</c:v>
                </c:pt>
                <c:pt idx="261">
                  <c:v>7.3035239797464499E-2</c:v>
                </c:pt>
                <c:pt idx="262">
                  <c:v>7.1873406699783149E-2</c:v>
                </c:pt>
                <c:pt idx="263">
                  <c:v>7.2693424941849508E-2</c:v>
                </c:pt>
                <c:pt idx="264">
                  <c:v>7.242966109711535E-2</c:v>
                </c:pt>
                <c:pt idx="265">
                  <c:v>7.288964911781369E-2</c:v>
                </c:pt>
                <c:pt idx="266">
                  <c:v>7.2700657241958316E-2</c:v>
                </c:pt>
                <c:pt idx="267">
                  <c:v>7.2820935350414465E-2</c:v>
                </c:pt>
                <c:pt idx="268">
                  <c:v>7.2689245971898492E-2</c:v>
                </c:pt>
                <c:pt idx="269">
                  <c:v>7.3441158662358508E-2</c:v>
                </c:pt>
                <c:pt idx="270">
                  <c:v>7.3786754218787942E-2</c:v>
                </c:pt>
                <c:pt idx="271">
                  <c:v>7.2381351524726883E-2</c:v>
                </c:pt>
                <c:pt idx="272">
                  <c:v>7.2473245898436192E-2</c:v>
                </c:pt>
                <c:pt idx="273">
                  <c:v>7.2984324819698423E-2</c:v>
                </c:pt>
                <c:pt idx="274">
                  <c:v>7.4614958475638246E-2</c:v>
                </c:pt>
                <c:pt idx="275">
                  <c:v>7.4418268350751202E-2</c:v>
                </c:pt>
                <c:pt idx="276">
                  <c:v>7.4600763959086311E-2</c:v>
                </c:pt>
                <c:pt idx="277">
                  <c:v>7.3957805446287064E-2</c:v>
                </c:pt>
                <c:pt idx="278">
                  <c:v>7.4269289418458853E-2</c:v>
                </c:pt>
                <c:pt idx="279">
                  <c:v>7.4215423867356689E-2</c:v>
                </c:pt>
                <c:pt idx="280">
                  <c:v>7.5340121261066373E-2</c:v>
                </c:pt>
                <c:pt idx="281">
                  <c:v>7.5334171584786488E-2</c:v>
                </c:pt>
                <c:pt idx="282">
                  <c:v>7.5762013794026487E-2</c:v>
                </c:pt>
                <c:pt idx="283">
                  <c:v>7.5695510080780473E-2</c:v>
                </c:pt>
                <c:pt idx="284">
                  <c:v>7.3983991822535886E-2</c:v>
                </c:pt>
                <c:pt idx="285">
                  <c:v>7.4128259385331602E-2</c:v>
                </c:pt>
                <c:pt idx="286">
                  <c:v>7.3892479459899435E-2</c:v>
                </c:pt>
                <c:pt idx="287">
                  <c:v>7.4168455439186307E-2</c:v>
                </c:pt>
                <c:pt idx="288">
                  <c:v>7.4367982438315036E-2</c:v>
                </c:pt>
                <c:pt idx="289">
                  <c:v>7.4530876360147214E-2</c:v>
                </c:pt>
                <c:pt idx="290">
                  <c:v>7.5226289730321527E-2</c:v>
                </c:pt>
                <c:pt idx="291">
                  <c:v>7.5784876740213045E-2</c:v>
                </c:pt>
                <c:pt idx="292">
                  <c:v>7.6396303790384451E-2</c:v>
                </c:pt>
                <c:pt idx="293">
                  <c:v>7.5137350704200634E-2</c:v>
                </c:pt>
                <c:pt idx="294">
                  <c:v>7.4665560865061834E-2</c:v>
                </c:pt>
                <c:pt idx="295">
                  <c:v>7.5417930575894784E-2</c:v>
                </c:pt>
                <c:pt idx="296">
                  <c:v>7.5721853938247263E-2</c:v>
                </c:pt>
                <c:pt idx="297">
                  <c:v>7.652331302504399E-2</c:v>
                </c:pt>
                <c:pt idx="298">
                  <c:v>7.6672281610913162E-2</c:v>
                </c:pt>
                <c:pt idx="299">
                  <c:v>7.6126621922576201E-2</c:v>
                </c:pt>
                <c:pt idx="300">
                  <c:v>7.5213565219404713E-2</c:v>
                </c:pt>
                <c:pt idx="301">
                  <c:v>7.6087773577043119E-2</c:v>
                </c:pt>
                <c:pt idx="302">
                  <c:v>7.5867698508366263E-2</c:v>
                </c:pt>
                <c:pt idx="303">
                  <c:v>7.6215956255350034E-2</c:v>
                </c:pt>
                <c:pt idx="304">
                  <c:v>7.6939222947313465E-2</c:v>
                </c:pt>
                <c:pt idx="305">
                  <c:v>7.6538265274838743E-2</c:v>
                </c:pt>
                <c:pt idx="306">
                  <c:v>7.6388419009434008E-2</c:v>
                </c:pt>
                <c:pt idx="307">
                  <c:v>7.6118545273143129E-2</c:v>
                </c:pt>
                <c:pt idx="308">
                  <c:v>7.6444375570566173E-2</c:v>
                </c:pt>
                <c:pt idx="309">
                  <c:v>7.6595715061394662E-2</c:v>
                </c:pt>
                <c:pt idx="310">
                  <c:v>7.5480039651993278E-2</c:v>
                </c:pt>
                <c:pt idx="311">
                  <c:v>7.4788880450483652E-2</c:v>
                </c:pt>
                <c:pt idx="312">
                  <c:v>7.4473202479165335E-2</c:v>
                </c:pt>
                <c:pt idx="313">
                  <c:v>7.4685819351938035E-2</c:v>
                </c:pt>
                <c:pt idx="314">
                  <c:v>7.3938433575789692E-2</c:v>
                </c:pt>
                <c:pt idx="315">
                  <c:v>7.4421117422481253E-2</c:v>
                </c:pt>
                <c:pt idx="316">
                  <c:v>7.5082831878316728E-2</c:v>
                </c:pt>
                <c:pt idx="317">
                  <c:v>7.4313200606539176E-2</c:v>
                </c:pt>
                <c:pt idx="318">
                  <c:v>7.4493756200278899E-2</c:v>
                </c:pt>
                <c:pt idx="319">
                  <c:v>7.4280772894556701E-2</c:v>
                </c:pt>
                <c:pt idx="320">
                  <c:v>7.4716561066573414E-2</c:v>
                </c:pt>
                <c:pt idx="321">
                  <c:v>7.4793593250143467E-2</c:v>
                </c:pt>
                <c:pt idx="322">
                  <c:v>7.432939263340417E-2</c:v>
                </c:pt>
                <c:pt idx="323">
                  <c:v>7.2896369425526741E-2</c:v>
                </c:pt>
                <c:pt idx="324">
                  <c:v>7.2623583435472996E-2</c:v>
                </c:pt>
                <c:pt idx="325">
                  <c:v>7.1802873405422435E-2</c:v>
                </c:pt>
                <c:pt idx="326">
                  <c:v>7.1313194760262905E-2</c:v>
                </c:pt>
                <c:pt idx="327">
                  <c:v>7.1971367073579179E-2</c:v>
                </c:pt>
                <c:pt idx="328">
                  <c:v>7.0801738453947882E-2</c:v>
                </c:pt>
                <c:pt idx="329">
                  <c:v>7.0995911831237116E-2</c:v>
                </c:pt>
                <c:pt idx="330">
                  <c:v>7.0842651314566435E-2</c:v>
                </c:pt>
                <c:pt idx="331">
                  <c:v>7.0731814743061575E-2</c:v>
                </c:pt>
                <c:pt idx="332">
                  <c:v>7.1138348268354135E-2</c:v>
                </c:pt>
                <c:pt idx="333">
                  <c:v>7.0822179879653974E-2</c:v>
                </c:pt>
                <c:pt idx="334">
                  <c:v>7.0081487388314295E-2</c:v>
                </c:pt>
                <c:pt idx="335">
                  <c:v>6.9723994792281835E-2</c:v>
                </c:pt>
                <c:pt idx="336">
                  <c:v>7.0643053185671809E-2</c:v>
                </c:pt>
                <c:pt idx="337">
                  <c:v>7.0893224070938662E-2</c:v>
                </c:pt>
                <c:pt idx="338">
                  <c:v>6.9007938586535866E-2</c:v>
                </c:pt>
                <c:pt idx="339">
                  <c:v>6.8459102910026895E-2</c:v>
                </c:pt>
                <c:pt idx="340">
                  <c:v>6.7967703552181416E-2</c:v>
                </c:pt>
                <c:pt idx="341">
                  <c:v>6.701656560684735E-2</c:v>
                </c:pt>
                <c:pt idx="342">
                  <c:v>6.7074172275202029E-2</c:v>
                </c:pt>
                <c:pt idx="343">
                  <c:v>6.7174806703702308E-2</c:v>
                </c:pt>
                <c:pt idx="344">
                  <c:v>6.786765541889507E-2</c:v>
                </c:pt>
                <c:pt idx="345">
                  <c:v>6.862505198154166E-2</c:v>
                </c:pt>
                <c:pt idx="346">
                  <c:v>6.9315056919725976E-2</c:v>
                </c:pt>
                <c:pt idx="347">
                  <c:v>6.9017237200220433E-2</c:v>
                </c:pt>
                <c:pt idx="348">
                  <c:v>6.8936469666425138E-2</c:v>
                </c:pt>
                <c:pt idx="349">
                  <c:v>6.8144138576270732E-2</c:v>
                </c:pt>
                <c:pt idx="350">
                  <c:v>6.9834602057303144E-2</c:v>
                </c:pt>
                <c:pt idx="351">
                  <c:v>6.9671954787374438E-2</c:v>
                </c:pt>
                <c:pt idx="352">
                  <c:v>7.0102910559623949E-2</c:v>
                </c:pt>
                <c:pt idx="353">
                  <c:v>7.0305013799072322E-2</c:v>
                </c:pt>
                <c:pt idx="354">
                  <c:v>6.915554849722888E-2</c:v>
                </c:pt>
                <c:pt idx="355">
                  <c:v>6.828041303173811E-2</c:v>
                </c:pt>
                <c:pt idx="356">
                  <c:v>6.853120854841166E-2</c:v>
                </c:pt>
                <c:pt idx="357">
                  <c:v>6.7878838365599076E-2</c:v>
                </c:pt>
                <c:pt idx="358">
                  <c:v>6.8509332260984476E-2</c:v>
                </c:pt>
                <c:pt idx="359">
                  <c:v>6.8676175613220369E-2</c:v>
                </c:pt>
                <c:pt idx="360">
                  <c:v>6.8378373402869244E-2</c:v>
                </c:pt>
                <c:pt idx="361">
                  <c:v>6.8753083331387049E-2</c:v>
                </c:pt>
                <c:pt idx="362">
                  <c:v>6.9960945343958497E-2</c:v>
                </c:pt>
                <c:pt idx="363">
                  <c:v>6.946433048517886E-2</c:v>
                </c:pt>
                <c:pt idx="364">
                  <c:v>6.9293610436782449E-2</c:v>
                </c:pt>
                <c:pt idx="365">
                  <c:v>6.8191737792769255E-2</c:v>
                </c:pt>
                <c:pt idx="366">
                  <c:v>6.8361440496924122E-2</c:v>
                </c:pt>
                <c:pt idx="367">
                  <c:v>6.7810883956806595E-2</c:v>
                </c:pt>
                <c:pt idx="368">
                  <c:v>6.9118840124789527E-2</c:v>
                </c:pt>
                <c:pt idx="369">
                  <c:v>6.8901439361940417E-2</c:v>
                </c:pt>
                <c:pt idx="370">
                  <c:v>6.8362899662758908E-2</c:v>
                </c:pt>
                <c:pt idx="371">
                  <c:v>6.8644326861223459E-2</c:v>
                </c:pt>
                <c:pt idx="372">
                  <c:v>6.8498090652984872E-2</c:v>
                </c:pt>
                <c:pt idx="373">
                  <c:v>6.851190880736828E-2</c:v>
                </c:pt>
                <c:pt idx="374">
                  <c:v>6.9082896751906514E-2</c:v>
                </c:pt>
                <c:pt idx="375">
                  <c:v>6.958778644858761E-2</c:v>
                </c:pt>
                <c:pt idx="376">
                  <c:v>6.9254707402220284E-2</c:v>
                </c:pt>
                <c:pt idx="377">
                  <c:v>7.0185132624760282E-2</c:v>
                </c:pt>
                <c:pt idx="378">
                  <c:v>6.8543932579553837E-2</c:v>
                </c:pt>
                <c:pt idx="379">
                  <c:v>6.9224665264878513E-2</c:v>
                </c:pt>
                <c:pt idx="380">
                  <c:v>6.8845271996854765E-2</c:v>
                </c:pt>
                <c:pt idx="381">
                  <c:v>6.9016246984484983E-2</c:v>
                </c:pt>
                <c:pt idx="382">
                  <c:v>6.9105481075421915E-2</c:v>
                </c:pt>
                <c:pt idx="383">
                  <c:v>6.9953908472557461E-2</c:v>
                </c:pt>
                <c:pt idx="384">
                  <c:v>6.9697499627278767E-2</c:v>
                </c:pt>
                <c:pt idx="385">
                  <c:v>7.0362719205834021E-2</c:v>
                </c:pt>
                <c:pt idx="386">
                  <c:v>7.006902000653302E-2</c:v>
                </c:pt>
                <c:pt idx="387">
                  <c:v>7.0689273940441374E-2</c:v>
                </c:pt>
                <c:pt idx="388">
                  <c:v>7.0803549485215778E-2</c:v>
                </c:pt>
                <c:pt idx="389">
                  <c:v>7.1236462522361085E-2</c:v>
                </c:pt>
                <c:pt idx="390">
                  <c:v>7.1369956254023745E-2</c:v>
                </c:pt>
                <c:pt idx="391">
                  <c:v>7.15907981824975E-2</c:v>
                </c:pt>
                <c:pt idx="392">
                  <c:v>7.1414233220177092E-2</c:v>
                </c:pt>
                <c:pt idx="393">
                  <c:v>7.1967779172124602E-2</c:v>
                </c:pt>
                <c:pt idx="394">
                  <c:v>7.2060646321745289E-2</c:v>
                </c:pt>
                <c:pt idx="395">
                  <c:v>7.2719678345728858E-2</c:v>
                </c:pt>
                <c:pt idx="396">
                  <c:v>7.3352504935013524E-2</c:v>
                </c:pt>
                <c:pt idx="397">
                  <c:v>7.3042323019109193E-2</c:v>
                </c:pt>
                <c:pt idx="398">
                  <c:v>7.2345041453509604E-2</c:v>
                </c:pt>
                <c:pt idx="399">
                  <c:v>7.2168087881682066E-2</c:v>
                </c:pt>
                <c:pt idx="400">
                  <c:v>7.1761042329081592E-2</c:v>
                </c:pt>
                <c:pt idx="401">
                  <c:v>7.3666929302300121E-2</c:v>
                </c:pt>
                <c:pt idx="402">
                  <c:v>7.4509226769313541E-2</c:v>
                </c:pt>
                <c:pt idx="403">
                  <c:v>7.4606945920572029E-2</c:v>
                </c:pt>
                <c:pt idx="404">
                  <c:v>7.5462235267168123E-2</c:v>
                </c:pt>
                <c:pt idx="405">
                  <c:v>7.464634723541333E-2</c:v>
                </c:pt>
                <c:pt idx="406">
                  <c:v>7.4327851570643977E-2</c:v>
                </c:pt>
                <c:pt idx="407">
                  <c:v>7.4470499028134102E-2</c:v>
                </c:pt>
                <c:pt idx="408">
                  <c:v>7.4732509300150615E-2</c:v>
                </c:pt>
                <c:pt idx="409">
                  <c:v>7.442860971645919E-2</c:v>
                </c:pt>
                <c:pt idx="410">
                  <c:v>7.3636471707648643E-2</c:v>
                </c:pt>
                <c:pt idx="411">
                  <c:v>7.2353884729323636E-2</c:v>
                </c:pt>
                <c:pt idx="412">
                  <c:v>7.1891354858761428E-2</c:v>
                </c:pt>
                <c:pt idx="413">
                  <c:v>7.0743228798899355E-2</c:v>
                </c:pt>
                <c:pt idx="414">
                  <c:v>6.9880294090136477E-2</c:v>
                </c:pt>
                <c:pt idx="415">
                  <c:v>7.0142497016463898E-2</c:v>
                </c:pt>
                <c:pt idx="416">
                  <c:v>6.9922330626472531E-2</c:v>
                </c:pt>
                <c:pt idx="417">
                  <c:v>6.9132459296089771E-2</c:v>
                </c:pt>
                <c:pt idx="418">
                  <c:v>6.9266060581011035E-2</c:v>
                </c:pt>
                <c:pt idx="419">
                  <c:v>6.8361987796502155E-2</c:v>
                </c:pt>
                <c:pt idx="420">
                  <c:v>6.8463544883739375E-2</c:v>
                </c:pt>
                <c:pt idx="421">
                  <c:v>6.8965855063697692E-2</c:v>
                </c:pt>
                <c:pt idx="422">
                  <c:v>6.986690793057744E-2</c:v>
                </c:pt>
                <c:pt idx="423">
                  <c:v>6.8587282659348256E-2</c:v>
                </c:pt>
                <c:pt idx="424">
                  <c:v>6.7907006312418403E-2</c:v>
                </c:pt>
                <c:pt idx="425">
                  <c:v>6.7705843378555466E-2</c:v>
                </c:pt>
                <c:pt idx="426">
                  <c:v>6.8420619516350714E-2</c:v>
                </c:pt>
                <c:pt idx="427">
                  <c:v>6.8508535599895004E-2</c:v>
                </c:pt>
                <c:pt idx="428">
                  <c:v>6.7764175771507271E-2</c:v>
                </c:pt>
                <c:pt idx="429">
                  <c:v>6.8518877790511162E-2</c:v>
                </c:pt>
                <c:pt idx="430">
                  <c:v>6.7358867152339005E-2</c:v>
                </c:pt>
                <c:pt idx="431">
                  <c:v>6.7429485672453798E-2</c:v>
                </c:pt>
                <c:pt idx="432">
                  <c:v>6.6711904154732105E-2</c:v>
                </c:pt>
                <c:pt idx="433">
                  <c:v>6.7492449579128949E-2</c:v>
                </c:pt>
                <c:pt idx="434">
                  <c:v>6.6462152323208193E-2</c:v>
                </c:pt>
                <c:pt idx="435">
                  <c:v>6.7499465915065976E-2</c:v>
                </c:pt>
                <c:pt idx="436">
                  <c:v>6.8156698580565472E-2</c:v>
                </c:pt>
                <c:pt idx="437">
                  <c:v>6.8337979059563819E-2</c:v>
                </c:pt>
                <c:pt idx="438">
                  <c:v>6.8193595184347644E-2</c:v>
                </c:pt>
                <c:pt idx="439">
                  <c:v>6.8111152051233109E-2</c:v>
                </c:pt>
                <c:pt idx="440">
                  <c:v>6.8578651318081635E-2</c:v>
                </c:pt>
                <c:pt idx="441">
                  <c:v>6.8856315785649602E-2</c:v>
                </c:pt>
                <c:pt idx="442">
                  <c:v>6.7296309889345554E-2</c:v>
                </c:pt>
                <c:pt idx="443">
                  <c:v>6.8029726380087682E-2</c:v>
                </c:pt>
                <c:pt idx="444">
                  <c:v>6.8632858981868355E-2</c:v>
                </c:pt>
                <c:pt idx="445">
                  <c:v>6.8386636916501112E-2</c:v>
                </c:pt>
                <c:pt idx="446">
                  <c:v>6.7902751355440188E-2</c:v>
                </c:pt>
                <c:pt idx="447">
                  <c:v>6.7265030410696591E-2</c:v>
                </c:pt>
                <c:pt idx="448">
                  <c:v>6.7429054398261454E-2</c:v>
                </c:pt>
                <c:pt idx="449">
                  <c:v>6.7169303260866092E-2</c:v>
                </c:pt>
                <c:pt idx="450">
                  <c:v>6.7136692921209731E-2</c:v>
                </c:pt>
                <c:pt idx="451">
                  <c:v>6.5974061273271184E-2</c:v>
                </c:pt>
                <c:pt idx="452">
                  <c:v>6.6114498375891603E-2</c:v>
                </c:pt>
                <c:pt idx="453">
                  <c:v>6.6350173166423471E-2</c:v>
                </c:pt>
                <c:pt idx="454">
                  <c:v>6.747329613451912E-2</c:v>
                </c:pt>
                <c:pt idx="455">
                  <c:v>6.7606097230442849E-2</c:v>
                </c:pt>
                <c:pt idx="456">
                  <c:v>6.7670612090296442E-2</c:v>
                </c:pt>
                <c:pt idx="457">
                  <c:v>6.885207989488025E-2</c:v>
                </c:pt>
                <c:pt idx="458">
                  <c:v>6.9316977537659585E-2</c:v>
                </c:pt>
                <c:pt idx="459">
                  <c:v>7.0358871216107538E-2</c:v>
                </c:pt>
                <c:pt idx="460">
                  <c:v>6.945894815848358E-2</c:v>
                </c:pt>
                <c:pt idx="461">
                  <c:v>6.986592588126847E-2</c:v>
                </c:pt>
                <c:pt idx="462">
                  <c:v>6.9307525694610003E-2</c:v>
                </c:pt>
                <c:pt idx="463">
                  <c:v>7.0353594393997729E-2</c:v>
                </c:pt>
                <c:pt idx="464">
                  <c:v>7.1126203443284991E-2</c:v>
                </c:pt>
                <c:pt idx="465">
                  <c:v>7.0785677899252983E-2</c:v>
                </c:pt>
                <c:pt idx="466">
                  <c:v>6.997886626525629E-2</c:v>
                </c:pt>
                <c:pt idx="467">
                  <c:v>7.1171522988617175E-2</c:v>
                </c:pt>
                <c:pt idx="468">
                  <c:v>7.2860645128023899E-2</c:v>
                </c:pt>
                <c:pt idx="469">
                  <c:v>7.0927161598669006E-2</c:v>
                </c:pt>
                <c:pt idx="470">
                  <c:v>7.0026224888791816E-2</c:v>
                </c:pt>
                <c:pt idx="471">
                  <c:v>6.9978224580479642E-2</c:v>
                </c:pt>
                <c:pt idx="472">
                  <c:v>7.0115799130867532E-2</c:v>
                </c:pt>
                <c:pt idx="473">
                  <c:v>6.9649775260841373E-2</c:v>
                </c:pt>
                <c:pt idx="474">
                  <c:v>6.9956751466405995E-2</c:v>
                </c:pt>
                <c:pt idx="475">
                  <c:v>6.9765193954414273E-2</c:v>
                </c:pt>
                <c:pt idx="476">
                  <c:v>7.0790330888036421E-2</c:v>
                </c:pt>
                <c:pt idx="477">
                  <c:v>7.1459592598939081E-2</c:v>
                </c:pt>
                <c:pt idx="478">
                  <c:v>7.1132051993919684E-2</c:v>
                </c:pt>
                <c:pt idx="479">
                  <c:v>7.1316940509756718E-2</c:v>
                </c:pt>
                <c:pt idx="480">
                  <c:v>7.2021825114660556E-2</c:v>
                </c:pt>
                <c:pt idx="481">
                  <c:v>7.1551580130786288E-2</c:v>
                </c:pt>
                <c:pt idx="482">
                  <c:v>7.0399551124977658E-2</c:v>
                </c:pt>
                <c:pt idx="483">
                  <c:v>7.1320343529715252E-2</c:v>
                </c:pt>
                <c:pt idx="484">
                  <c:v>7.0517197236160775E-2</c:v>
                </c:pt>
                <c:pt idx="485">
                  <c:v>6.966003422791596E-2</c:v>
                </c:pt>
                <c:pt idx="486">
                  <c:v>6.993678673487308E-2</c:v>
                </c:pt>
                <c:pt idx="487">
                  <c:v>7.0297223342967743E-2</c:v>
                </c:pt>
                <c:pt idx="488">
                  <c:v>7.029631157407229E-2</c:v>
                </c:pt>
                <c:pt idx="489">
                  <c:v>7.0996086872546466E-2</c:v>
                </c:pt>
                <c:pt idx="490">
                  <c:v>7.0903173847559939E-2</c:v>
                </c:pt>
                <c:pt idx="491">
                  <c:v>7.1123831548560681E-2</c:v>
                </c:pt>
                <c:pt idx="492">
                  <c:v>7.2242350107599732E-2</c:v>
                </c:pt>
                <c:pt idx="493">
                  <c:v>7.2076139252968879E-2</c:v>
                </c:pt>
                <c:pt idx="494">
                  <c:v>7.1949795375735912E-2</c:v>
                </c:pt>
                <c:pt idx="495">
                  <c:v>7.2015495029035301E-2</c:v>
                </c:pt>
                <c:pt idx="496">
                  <c:v>7.2587413774241702E-2</c:v>
                </c:pt>
                <c:pt idx="497">
                  <c:v>7.263146267202493E-2</c:v>
                </c:pt>
                <c:pt idx="498">
                  <c:v>7.3005505465144935E-2</c:v>
                </c:pt>
                <c:pt idx="499">
                  <c:v>7.4197720214088325E-2</c:v>
                </c:pt>
                <c:pt idx="500">
                  <c:v>7.4394029621004526E-2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3-5B4D-94D5-7369786B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745120"/>
        <c:axId val="2136746832"/>
      </c:lineChart>
      <c:catAx>
        <c:axId val="21367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6746832"/>
        <c:crosses val="autoZero"/>
        <c:auto val="1"/>
        <c:lblAlgn val="ctr"/>
        <c:lblOffset val="100"/>
        <c:noMultiLvlLbl val="0"/>
      </c:catAx>
      <c:valAx>
        <c:axId val="2136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67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Merton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Data!$J$2:$J$506</c:f>
              <c:numCache>
                <c:formatCode>0.00000%</c:formatCode>
                <c:ptCount val="505"/>
                <c:pt idx="1">
                  <c:v>0.08</c:v>
                </c:pt>
                <c:pt idx="2">
                  <c:v>7.9866480291024236E-2</c:v>
                </c:pt>
                <c:pt idx="3">
                  <c:v>8.2353768743450961E-2</c:v>
                </c:pt>
                <c:pt idx="4">
                  <c:v>8.2625850475877435E-2</c:v>
                </c:pt>
                <c:pt idx="5">
                  <c:v>8.5033843149960667E-2</c:v>
                </c:pt>
                <c:pt idx="6">
                  <c:v>8.1903995782805619E-2</c:v>
                </c:pt>
                <c:pt idx="7">
                  <c:v>7.8961794319412359E-2</c:v>
                </c:pt>
                <c:pt idx="8">
                  <c:v>8.0924834258133016E-2</c:v>
                </c:pt>
                <c:pt idx="9">
                  <c:v>7.6545889639660594E-2</c:v>
                </c:pt>
                <c:pt idx="10">
                  <c:v>7.6143987215279596E-2</c:v>
                </c:pt>
                <c:pt idx="11">
                  <c:v>7.7306094254880275E-2</c:v>
                </c:pt>
                <c:pt idx="12">
                  <c:v>7.4320619849731179E-2</c:v>
                </c:pt>
                <c:pt idx="13">
                  <c:v>7.7551984798021015E-2</c:v>
                </c:pt>
                <c:pt idx="14">
                  <c:v>7.9487564214439407E-2</c:v>
                </c:pt>
                <c:pt idx="15">
                  <c:v>7.825354445098158E-2</c:v>
                </c:pt>
                <c:pt idx="16">
                  <c:v>7.9479098898537465E-2</c:v>
                </c:pt>
                <c:pt idx="17">
                  <c:v>7.9353059979894308E-2</c:v>
                </c:pt>
                <c:pt idx="18">
                  <c:v>7.7463735566126346E-2</c:v>
                </c:pt>
                <c:pt idx="19">
                  <c:v>7.8113332072206457E-2</c:v>
                </c:pt>
                <c:pt idx="20">
                  <c:v>8.0046074360693331E-2</c:v>
                </c:pt>
                <c:pt idx="21">
                  <c:v>8.0432360229074698E-2</c:v>
                </c:pt>
                <c:pt idx="22">
                  <c:v>8.1253047233478842E-2</c:v>
                </c:pt>
                <c:pt idx="23">
                  <c:v>8.19470820907819E-2</c:v>
                </c:pt>
                <c:pt idx="24">
                  <c:v>8.0376148142612222E-2</c:v>
                </c:pt>
                <c:pt idx="25">
                  <c:v>8.022886821337305E-2</c:v>
                </c:pt>
                <c:pt idx="26">
                  <c:v>8.0197763729675825E-2</c:v>
                </c:pt>
                <c:pt idx="27">
                  <c:v>7.8424458974066039E-2</c:v>
                </c:pt>
                <c:pt idx="28">
                  <c:v>7.4031086047126701E-2</c:v>
                </c:pt>
                <c:pt idx="29">
                  <c:v>7.3247405667416735E-2</c:v>
                </c:pt>
                <c:pt idx="30">
                  <c:v>7.5182727435469637E-2</c:v>
                </c:pt>
                <c:pt idx="31">
                  <c:v>7.3440304532782802E-2</c:v>
                </c:pt>
                <c:pt idx="32">
                  <c:v>7.0045606629558596E-2</c:v>
                </c:pt>
                <c:pt idx="33">
                  <c:v>6.9293994483617283E-2</c:v>
                </c:pt>
                <c:pt idx="34">
                  <c:v>6.8012474547663002E-2</c:v>
                </c:pt>
                <c:pt idx="35">
                  <c:v>7.1682746482460299E-2</c:v>
                </c:pt>
                <c:pt idx="36">
                  <c:v>7.0205299944114147E-2</c:v>
                </c:pt>
                <c:pt idx="37">
                  <c:v>7.6451773918062307E-2</c:v>
                </c:pt>
                <c:pt idx="38">
                  <c:v>7.8353697267761979E-2</c:v>
                </c:pt>
                <c:pt idx="39">
                  <c:v>7.6996455675557435E-2</c:v>
                </c:pt>
                <c:pt idx="40">
                  <c:v>7.267479287973605E-2</c:v>
                </c:pt>
                <c:pt idx="41">
                  <c:v>7.3414895863969293E-2</c:v>
                </c:pt>
                <c:pt idx="42">
                  <c:v>7.1675289117835383E-2</c:v>
                </c:pt>
                <c:pt idx="43">
                  <c:v>7.2882712310648384E-2</c:v>
                </c:pt>
                <c:pt idx="44">
                  <c:v>6.8734668562226209E-2</c:v>
                </c:pt>
                <c:pt idx="45">
                  <c:v>6.7043919136374377E-2</c:v>
                </c:pt>
                <c:pt idx="46">
                  <c:v>6.4082543841131392E-2</c:v>
                </c:pt>
                <c:pt idx="47">
                  <c:v>6.8777183734322442E-2</c:v>
                </c:pt>
                <c:pt idx="48">
                  <c:v>6.4589893548832877E-2</c:v>
                </c:pt>
                <c:pt idx="49">
                  <c:v>6.5088094676992087E-2</c:v>
                </c:pt>
                <c:pt idx="50">
                  <c:v>6.4508420872251906E-2</c:v>
                </c:pt>
                <c:pt idx="51">
                  <c:v>6.0996145437031739E-2</c:v>
                </c:pt>
                <c:pt idx="52">
                  <c:v>5.5498239959099444E-2</c:v>
                </c:pt>
                <c:pt idx="53">
                  <c:v>6.5441524582832908E-2</c:v>
                </c:pt>
                <c:pt idx="54">
                  <c:v>5.9563330117451234E-2</c:v>
                </c:pt>
                <c:pt idx="55">
                  <c:v>6.1302893054140946E-2</c:v>
                </c:pt>
                <c:pt idx="56">
                  <c:v>6.4321200779645676E-2</c:v>
                </c:pt>
                <c:pt idx="57">
                  <c:v>6.3215403020771638E-2</c:v>
                </c:pt>
                <c:pt idx="58">
                  <c:v>6.3974446155778922E-2</c:v>
                </c:pt>
                <c:pt idx="59">
                  <c:v>6.5240664106412355E-2</c:v>
                </c:pt>
                <c:pt idx="60">
                  <c:v>6.6784743835571717E-2</c:v>
                </c:pt>
                <c:pt idx="61">
                  <c:v>6.6861324385000476E-2</c:v>
                </c:pt>
                <c:pt idx="62">
                  <c:v>7.1390949487834879E-2</c:v>
                </c:pt>
                <c:pt idx="63">
                  <c:v>6.7418430186351991E-2</c:v>
                </c:pt>
                <c:pt idx="64">
                  <c:v>6.1092814354757094E-2</c:v>
                </c:pt>
                <c:pt idx="65">
                  <c:v>6.3370658653337894E-2</c:v>
                </c:pt>
                <c:pt idx="66">
                  <c:v>6.5213940036689691E-2</c:v>
                </c:pt>
                <c:pt idx="67">
                  <c:v>6.7850892230348389E-2</c:v>
                </c:pt>
                <c:pt idx="68">
                  <c:v>6.8407780263523871E-2</c:v>
                </c:pt>
                <c:pt idx="69">
                  <c:v>6.8192220521521116E-2</c:v>
                </c:pt>
                <c:pt idx="70">
                  <c:v>7.0230913210533832E-2</c:v>
                </c:pt>
                <c:pt idx="71">
                  <c:v>7.1373975242467524E-2</c:v>
                </c:pt>
                <c:pt idx="72">
                  <c:v>7.3656103694102248E-2</c:v>
                </c:pt>
                <c:pt idx="73">
                  <c:v>7.4306320353806243E-2</c:v>
                </c:pt>
                <c:pt idx="74">
                  <c:v>7.27842047790727E-2</c:v>
                </c:pt>
                <c:pt idx="75">
                  <c:v>7.2966642855779279E-2</c:v>
                </c:pt>
                <c:pt idx="76">
                  <c:v>6.8538745047865543E-2</c:v>
                </c:pt>
                <c:pt idx="77">
                  <c:v>6.9867053258668571E-2</c:v>
                </c:pt>
                <c:pt idx="78">
                  <c:v>7.0522222159629999E-2</c:v>
                </c:pt>
                <c:pt idx="79">
                  <c:v>7.0257712224097144E-2</c:v>
                </c:pt>
                <c:pt idx="80">
                  <c:v>7.0657800255499087E-2</c:v>
                </c:pt>
                <c:pt idx="81">
                  <c:v>7.0531359884751579E-2</c:v>
                </c:pt>
                <c:pt idx="82">
                  <c:v>7.2087680907182497E-2</c:v>
                </c:pt>
                <c:pt idx="83">
                  <c:v>7.1891996040256465E-2</c:v>
                </c:pt>
                <c:pt idx="84">
                  <c:v>7.4333494985497087E-2</c:v>
                </c:pt>
                <c:pt idx="85">
                  <c:v>7.3653020751629467E-2</c:v>
                </c:pt>
                <c:pt idx="86">
                  <c:v>7.8738351436048376E-2</c:v>
                </c:pt>
                <c:pt idx="87">
                  <c:v>7.6034978023810734E-2</c:v>
                </c:pt>
                <c:pt idx="88">
                  <c:v>7.8868264263788124E-2</c:v>
                </c:pt>
                <c:pt idx="89">
                  <c:v>7.8921057278078327E-2</c:v>
                </c:pt>
                <c:pt idx="90">
                  <c:v>7.8528376268452549E-2</c:v>
                </c:pt>
                <c:pt idx="91">
                  <c:v>7.4828113395590784E-2</c:v>
                </c:pt>
                <c:pt idx="92">
                  <c:v>7.2497389397174913E-2</c:v>
                </c:pt>
                <c:pt idx="93">
                  <c:v>6.88139994963409E-2</c:v>
                </c:pt>
                <c:pt idx="94">
                  <c:v>6.6833308777897796E-2</c:v>
                </c:pt>
                <c:pt idx="95">
                  <c:v>6.6451074510718883E-2</c:v>
                </c:pt>
                <c:pt idx="96">
                  <c:v>6.0812505008879088E-2</c:v>
                </c:pt>
                <c:pt idx="97">
                  <c:v>6.2329393847746564E-2</c:v>
                </c:pt>
                <c:pt idx="98">
                  <c:v>6.1937123277958812E-2</c:v>
                </c:pt>
                <c:pt idx="99">
                  <c:v>6.6569675906891487E-2</c:v>
                </c:pt>
                <c:pt idx="100">
                  <c:v>6.6853483635858552E-2</c:v>
                </c:pt>
                <c:pt idx="101">
                  <c:v>6.3551503193272643E-2</c:v>
                </c:pt>
                <c:pt idx="102">
                  <c:v>6.5211018377901012E-2</c:v>
                </c:pt>
                <c:pt idx="103">
                  <c:v>6.7242550839082343E-2</c:v>
                </c:pt>
                <c:pt idx="104">
                  <c:v>6.802892267629794E-2</c:v>
                </c:pt>
                <c:pt idx="105">
                  <c:v>6.7995397496329685E-2</c:v>
                </c:pt>
                <c:pt idx="106">
                  <c:v>6.6893617254410398E-2</c:v>
                </c:pt>
                <c:pt idx="107">
                  <c:v>7.6008592342235948E-2</c:v>
                </c:pt>
                <c:pt idx="108">
                  <c:v>8.0908799680145818E-2</c:v>
                </c:pt>
                <c:pt idx="109">
                  <c:v>8.3200934475277114E-2</c:v>
                </c:pt>
                <c:pt idx="110">
                  <c:v>8.3487369618389845E-2</c:v>
                </c:pt>
                <c:pt idx="111">
                  <c:v>8.6458174175486888E-2</c:v>
                </c:pt>
                <c:pt idx="112">
                  <c:v>8.3539232966856308E-2</c:v>
                </c:pt>
                <c:pt idx="113">
                  <c:v>8.371481340276539E-2</c:v>
                </c:pt>
                <c:pt idx="114">
                  <c:v>8.3303680575895475E-2</c:v>
                </c:pt>
                <c:pt idx="115">
                  <c:v>8.0714744980688397E-2</c:v>
                </c:pt>
                <c:pt idx="116">
                  <c:v>7.6024477251201039E-2</c:v>
                </c:pt>
                <c:pt idx="117">
                  <c:v>7.4740422774349127E-2</c:v>
                </c:pt>
                <c:pt idx="118">
                  <c:v>7.9021818656599088E-2</c:v>
                </c:pt>
                <c:pt idx="119">
                  <c:v>8.0508185151890801E-2</c:v>
                </c:pt>
                <c:pt idx="120">
                  <c:v>8.3052575672294973E-2</c:v>
                </c:pt>
                <c:pt idx="121">
                  <c:v>8.2491818051039043E-2</c:v>
                </c:pt>
                <c:pt idx="122">
                  <c:v>8.6357621127946316E-2</c:v>
                </c:pt>
                <c:pt idx="123">
                  <c:v>8.8822685910894733E-2</c:v>
                </c:pt>
                <c:pt idx="124">
                  <c:v>8.9540352515952576E-2</c:v>
                </c:pt>
                <c:pt idx="125">
                  <c:v>9.3474042941252763E-2</c:v>
                </c:pt>
                <c:pt idx="126">
                  <c:v>9.2347899949239434E-2</c:v>
                </c:pt>
                <c:pt idx="127">
                  <c:v>9.0802422258761492E-2</c:v>
                </c:pt>
                <c:pt idx="128">
                  <c:v>9.15894172455122E-2</c:v>
                </c:pt>
                <c:pt idx="129">
                  <c:v>9.483647477680654E-2</c:v>
                </c:pt>
                <c:pt idx="130">
                  <c:v>9.3136357136549372E-2</c:v>
                </c:pt>
                <c:pt idx="131">
                  <c:v>9.5621812091305478E-2</c:v>
                </c:pt>
                <c:pt idx="132">
                  <c:v>9.7956632629592214E-2</c:v>
                </c:pt>
                <c:pt idx="133">
                  <c:v>9.6051531747305408E-2</c:v>
                </c:pt>
                <c:pt idx="134">
                  <c:v>0.10088781832328626</c:v>
                </c:pt>
                <c:pt idx="135">
                  <c:v>0.10362762614117381</c:v>
                </c:pt>
                <c:pt idx="136">
                  <c:v>0.10019794198664632</c:v>
                </c:pt>
                <c:pt idx="137">
                  <c:v>0.10146170628598523</c:v>
                </c:pt>
                <c:pt idx="138">
                  <c:v>0.10161893077380943</c:v>
                </c:pt>
                <c:pt idx="139">
                  <c:v>9.7746259201683963E-2</c:v>
                </c:pt>
                <c:pt idx="140">
                  <c:v>9.5880860134970991E-2</c:v>
                </c:pt>
                <c:pt idx="141">
                  <c:v>9.6838448298782132E-2</c:v>
                </c:pt>
                <c:pt idx="142">
                  <c:v>9.3898194177686106E-2</c:v>
                </c:pt>
                <c:pt idx="143">
                  <c:v>9.8474531528364384E-2</c:v>
                </c:pt>
                <c:pt idx="144">
                  <c:v>0.10073985291801833</c:v>
                </c:pt>
                <c:pt idx="145">
                  <c:v>0.10479732241155337</c:v>
                </c:pt>
                <c:pt idx="146">
                  <c:v>0.10131196224279225</c:v>
                </c:pt>
                <c:pt idx="147">
                  <c:v>0.10352126009251029</c:v>
                </c:pt>
                <c:pt idx="148">
                  <c:v>0.10013185296851213</c:v>
                </c:pt>
                <c:pt idx="149">
                  <c:v>0.10200828111367413</c:v>
                </c:pt>
                <c:pt idx="150">
                  <c:v>9.9568128461798439E-2</c:v>
                </c:pt>
                <c:pt idx="151">
                  <c:v>0.10387117879039368</c:v>
                </c:pt>
                <c:pt idx="152">
                  <c:v>0.10345429980579131</c:v>
                </c:pt>
                <c:pt idx="153">
                  <c:v>0.10277655784296227</c:v>
                </c:pt>
                <c:pt idx="154">
                  <c:v>0.10170636349310418</c:v>
                </c:pt>
                <c:pt idx="155">
                  <c:v>0.1012777794833398</c:v>
                </c:pt>
                <c:pt idx="156">
                  <c:v>0.10223025662259851</c:v>
                </c:pt>
                <c:pt idx="157">
                  <c:v>0.10081128727548277</c:v>
                </c:pt>
                <c:pt idx="158">
                  <c:v>0.10342193536857264</c:v>
                </c:pt>
                <c:pt idx="159">
                  <c:v>0.10081337056300942</c:v>
                </c:pt>
                <c:pt idx="160">
                  <c:v>9.9508746159676226E-2</c:v>
                </c:pt>
                <c:pt idx="161">
                  <c:v>9.4177748887995752E-2</c:v>
                </c:pt>
                <c:pt idx="162">
                  <c:v>9.3574952640409298E-2</c:v>
                </c:pt>
                <c:pt idx="163">
                  <c:v>9.0381861587262441E-2</c:v>
                </c:pt>
                <c:pt idx="164">
                  <c:v>9.0942848026995801E-2</c:v>
                </c:pt>
                <c:pt idx="165">
                  <c:v>9.1287364901057044E-2</c:v>
                </c:pt>
                <c:pt idx="166">
                  <c:v>9.2153658662062488E-2</c:v>
                </c:pt>
                <c:pt idx="167">
                  <c:v>9.3941893172538232E-2</c:v>
                </c:pt>
                <c:pt idx="168">
                  <c:v>9.7555476475107344E-2</c:v>
                </c:pt>
                <c:pt idx="169">
                  <c:v>9.728262592271987E-2</c:v>
                </c:pt>
                <c:pt idx="170">
                  <c:v>9.5217309699861294E-2</c:v>
                </c:pt>
                <c:pt idx="171">
                  <c:v>9.7710715803012577E-2</c:v>
                </c:pt>
                <c:pt idx="172">
                  <c:v>9.9767509787655917E-2</c:v>
                </c:pt>
                <c:pt idx="173">
                  <c:v>0.10057583865825066</c:v>
                </c:pt>
                <c:pt idx="174">
                  <c:v>9.9420503507246127E-2</c:v>
                </c:pt>
                <c:pt idx="175">
                  <c:v>9.6529172616479156E-2</c:v>
                </c:pt>
                <c:pt idx="176">
                  <c:v>9.721679023193501E-2</c:v>
                </c:pt>
                <c:pt idx="177">
                  <c:v>0.10026679469821631</c:v>
                </c:pt>
                <c:pt idx="178">
                  <c:v>0.1005229142156279</c:v>
                </c:pt>
                <c:pt idx="179">
                  <c:v>9.7638815454561739E-2</c:v>
                </c:pt>
                <c:pt idx="180">
                  <c:v>0.10176160779647979</c:v>
                </c:pt>
                <c:pt idx="181">
                  <c:v>9.9070547579383147E-2</c:v>
                </c:pt>
                <c:pt idx="182">
                  <c:v>0.100271131106866</c:v>
                </c:pt>
                <c:pt idx="183">
                  <c:v>9.6394732621174747E-2</c:v>
                </c:pt>
                <c:pt idx="184">
                  <c:v>9.5249970040888601E-2</c:v>
                </c:pt>
                <c:pt idx="185">
                  <c:v>9.6614007488979095E-2</c:v>
                </c:pt>
                <c:pt idx="186">
                  <c:v>9.4185628768223617E-2</c:v>
                </c:pt>
                <c:pt idx="187">
                  <c:v>9.4771640054432088E-2</c:v>
                </c:pt>
                <c:pt idx="188">
                  <c:v>9.4766156603544052E-2</c:v>
                </c:pt>
                <c:pt idx="189">
                  <c:v>9.6905577819814778E-2</c:v>
                </c:pt>
                <c:pt idx="190">
                  <c:v>9.3288193835123434E-2</c:v>
                </c:pt>
                <c:pt idx="191">
                  <c:v>9.2126099908391879E-2</c:v>
                </c:pt>
                <c:pt idx="192">
                  <c:v>9.3216041438368175E-2</c:v>
                </c:pt>
                <c:pt idx="193">
                  <c:v>9.4724056388182709E-2</c:v>
                </c:pt>
                <c:pt idx="194">
                  <c:v>9.3724014295604771E-2</c:v>
                </c:pt>
                <c:pt idx="195">
                  <c:v>9.494846325191808E-2</c:v>
                </c:pt>
                <c:pt idx="196">
                  <c:v>9.5346927499435255E-2</c:v>
                </c:pt>
                <c:pt idx="197">
                  <c:v>9.2761694850504159E-2</c:v>
                </c:pt>
                <c:pt idx="198">
                  <c:v>9.3458006600339372E-2</c:v>
                </c:pt>
                <c:pt idx="199">
                  <c:v>9.9297803600754964E-2</c:v>
                </c:pt>
                <c:pt idx="200">
                  <c:v>0.10112248636721254</c:v>
                </c:pt>
                <c:pt idx="201">
                  <c:v>0.10874746298199633</c:v>
                </c:pt>
                <c:pt idx="202">
                  <c:v>0.10510231289205761</c:v>
                </c:pt>
                <c:pt idx="203">
                  <c:v>0.1053109831674636</c:v>
                </c:pt>
                <c:pt idx="204">
                  <c:v>0.10142143862331038</c:v>
                </c:pt>
                <c:pt idx="205">
                  <c:v>0.10199882767700894</c:v>
                </c:pt>
                <c:pt idx="206">
                  <c:v>0.10471429072026979</c:v>
                </c:pt>
                <c:pt idx="207">
                  <c:v>0.10443370772100666</c:v>
                </c:pt>
                <c:pt idx="208">
                  <c:v>0.10503943809490808</c:v>
                </c:pt>
                <c:pt idx="209">
                  <c:v>0.10423466350425219</c:v>
                </c:pt>
                <c:pt idx="210">
                  <c:v>0.10703893134808951</c:v>
                </c:pt>
                <c:pt idx="211">
                  <c:v>0.10373511141601052</c:v>
                </c:pt>
                <c:pt idx="212">
                  <c:v>9.9307213608096787E-2</c:v>
                </c:pt>
                <c:pt idx="213">
                  <c:v>9.8021082964764902E-2</c:v>
                </c:pt>
                <c:pt idx="214">
                  <c:v>9.6153832424913932E-2</c:v>
                </c:pt>
                <c:pt idx="215">
                  <c:v>9.9870996362228695E-2</c:v>
                </c:pt>
                <c:pt idx="216">
                  <c:v>9.7855052756383148E-2</c:v>
                </c:pt>
                <c:pt idx="217">
                  <c:v>9.7624474511401854E-2</c:v>
                </c:pt>
                <c:pt idx="218">
                  <c:v>9.5903005011833298E-2</c:v>
                </c:pt>
                <c:pt idx="219">
                  <c:v>9.2795093706678822E-2</c:v>
                </c:pt>
                <c:pt idx="220">
                  <c:v>9.6296198518159515E-2</c:v>
                </c:pt>
                <c:pt idx="221">
                  <c:v>9.6150539376893884E-2</c:v>
                </c:pt>
                <c:pt idx="222">
                  <c:v>9.3922269550602497E-2</c:v>
                </c:pt>
                <c:pt idx="223">
                  <c:v>9.5030887591164903E-2</c:v>
                </c:pt>
                <c:pt idx="224">
                  <c:v>9.3229052772944979E-2</c:v>
                </c:pt>
                <c:pt idx="225">
                  <c:v>9.2929125174892227E-2</c:v>
                </c:pt>
                <c:pt idx="226">
                  <c:v>9.5507711026035891E-2</c:v>
                </c:pt>
                <c:pt idx="227">
                  <c:v>9.5610901258978601E-2</c:v>
                </c:pt>
                <c:pt idx="228">
                  <c:v>0.10081343199057893</c:v>
                </c:pt>
                <c:pt idx="229">
                  <c:v>0.10152031331522131</c:v>
                </c:pt>
                <c:pt idx="230">
                  <c:v>0.10213859056533939</c:v>
                </c:pt>
                <c:pt idx="231">
                  <c:v>0.10403540289048663</c:v>
                </c:pt>
                <c:pt idx="232">
                  <c:v>0.10284732542568747</c:v>
                </c:pt>
                <c:pt idx="233">
                  <c:v>0.10246324867310426</c:v>
                </c:pt>
                <c:pt idx="234">
                  <c:v>9.8640261292759379E-2</c:v>
                </c:pt>
                <c:pt idx="235">
                  <c:v>9.9259155700590115E-2</c:v>
                </c:pt>
                <c:pt idx="236">
                  <c:v>9.6102860429127371E-2</c:v>
                </c:pt>
                <c:pt idx="237">
                  <c:v>9.8170343825026929E-2</c:v>
                </c:pt>
                <c:pt idx="238">
                  <c:v>9.6056595701280445E-2</c:v>
                </c:pt>
                <c:pt idx="239">
                  <c:v>9.6942293979300043E-2</c:v>
                </c:pt>
                <c:pt idx="240">
                  <c:v>9.9857170865620445E-2</c:v>
                </c:pt>
                <c:pt idx="241">
                  <c:v>9.9150377551627852E-2</c:v>
                </c:pt>
                <c:pt idx="242">
                  <c:v>9.887956122296318E-2</c:v>
                </c:pt>
                <c:pt idx="243">
                  <c:v>0.10098174326268827</c:v>
                </c:pt>
                <c:pt idx="244">
                  <c:v>0.10054123852215358</c:v>
                </c:pt>
                <c:pt idx="245">
                  <c:v>0.10023336277161686</c:v>
                </c:pt>
                <c:pt idx="246">
                  <c:v>9.9962950890967767E-2</c:v>
                </c:pt>
                <c:pt idx="247">
                  <c:v>9.0379605158946164E-2</c:v>
                </c:pt>
                <c:pt idx="248">
                  <c:v>9.3010763260292784E-2</c:v>
                </c:pt>
                <c:pt idx="249">
                  <c:v>9.478560005576353E-2</c:v>
                </c:pt>
                <c:pt idx="250">
                  <c:v>9.5851514377703145E-2</c:v>
                </c:pt>
                <c:pt idx="251">
                  <c:v>9.0953462229189361E-2</c:v>
                </c:pt>
                <c:pt idx="252">
                  <c:v>8.8241610388180666E-2</c:v>
                </c:pt>
                <c:pt idx="253">
                  <c:v>9.0384584755166045E-2</c:v>
                </c:pt>
                <c:pt idx="254">
                  <c:v>8.6436931516863269E-2</c:v>
                </c:pt>
                <c:pt idx="255">
                  <c:v>8.7888114030710743E-2</c:v>
                </c:pt>
                <c:pt idx="256">
                  <c:v>8.9196846957559695E-2</c:v>
                </c:pt>
                <c:pt idx="257">
                  <c:v>9.019822036394641E-2</c:v>
                </c:pt>
                <c:pt idx="258">
                  <c:v>9.3524190196947257E-2</c:v>
                </c:pt>
                <c:pt idx="259">
                  <c:v>9.5570858001644957E-2</c:v>
                </c:pt>
                <c:pt idx="260">
                  <c:v>9.6498678791509404E-2</c:v>
                </c:pt>
                <c:pt idx="261">
                  <c:v>9.8609525006501594E-2</c:v>
                </c:pt>
                <c:pt idx="262">
                  <c:v>9.4460750255740161E-2</c:v>
                </c:pt>
                <c:pt idx="263">
                  <c:v>9.7664313147847903E-2</c:v>
                </c:pt>
                <c:pt idx="264">
                  <c:v>9.6834744395881342E-2</c:v>
                </c:pt>
                <c:pt idx="265">
                  <c:v>9.8691405518770772E-2</c:v>
                </c:pt>
                <c:pt idx="266">
                  <c:v>9.8141028729914731E-2</c:v>
                </c:pt>
                <c:pt idx="267">
                  <c:v>9.8735868966507753E-2</c:v>
                </c:pt>
                <c:pt idx="268">
                  <c:v>9.8397186260828745E-2</c:v>
                </c:pt>
                <c:pt idx="269">
                  <c:v>0.10133478413789106</c:v>
                </c:pt>
                <c:pt idx="270">
                  <c:v>0.10276226300211432</c:v>
                </c:pt>
                <c:pt idx="271">
                  <c:v>9.7742265283036311E-2</c:v>
                </c:pt>
                <c:pt idx="272">
                  <c:v>9.8231083217234061E-2</c:v>
                </c:pt>
                <c:pt idx="273">
                  <c:v>0.10027721774973344</c:v>
                </c:pt>
                <c:pt idx="274">
                  <c:v>0.10646319828419573</c:v>
                </c:pt>
                <c:pt idx="275">
                  <c:v>0.1059007809281203</c:v>
                </c:pt>
                <c:pt idx="276">
                  <c:v>0.10672650106338499</c:v>
                </c:pt>
                <c:pt idx="277">
                  <c:v>0.10453005380614169</c:v>
                </c:pt>
                <c:pt idx="278">
                  <c:v>0.10583003567629799</c:v>
                </c:pt>
                <c:pt idx="279">
                  <c:v>0.10578843651557428</c:v>
                </c:pt>
                <c:pt idx="280">
                  <c:v>0.1100727084726017</c:v>
                </c:pt>
                <c:pt idx="281">
                  <c:v>0.11021198745217906</c:v>
                </c:pt>
                <c:pt idx="282">
                  <c:v>0.11193170547290432</c:v>
                </c:pt>
                <c:pt idx="283">
                  <c:v>0.11185296000888299</c:v>
                </c:pt>
                <c:pt idx="284">
                  <c:v>0.10579472326243244</c:v>
                </c:pt>
                <c:pt idx="285">
                  <c:v>0.10647985726748152</c:v>
                </c:pt>
                <c:pt idx="286">
                  <c:v>0.10576926813396492</c:v>
                </c:pt>
                <c:pt idx="287">
                  <c:v>0.10693882900069718</c:v>
                </c:pt>
                <c:pt idx="288">
                  <c:v>0.10782706181961441</c:v>
                </c:pt>
                <c:pt idx="289">
                  <c:v>0.10858089806091001</c:v>
                </c:pt>
                <c:pt idx="290">
                  <c:v>0.11128542602819406</c:v>
                </c:pt>
                <c:pt idx="291">
                  <c:v>0.1134824646091732</c:v>
                </c:pt>
                <c:pt idx="292">
                  <c:v>0.11586646003433201</c:v>
                </c:pt>
                <c:pt idx="293">
                  <c:v>0.11147734130133433</c:v>
                </c:pt>
                <c:pt idx="294">
                  <c:v>0.10991621596652028</c:v>
                </c:pt>
                <c:pt idx="295">
                  <c:v>0.1128275037511913</c:v>
                </c:pt>
                <c:pt idx="296">
                  <c:v>0.11409550426900451</c:v>
                </c:pt>
                <c:pt idx="297">
                  <c:v>0.1171707223241682</c:v>
                </c:pt>
                <c:pt idx="298">
                  <c:v>0.11787553047824181</c:v>
                </c:pt>
                <c:pt idx="299">
                  <c:v>0.11607187115008494</c:v>
                </c:pt>
                <c:pt idx="300">
                  <c:v>0.1129271341041341</c:v>
                </c:pt>
                <c:pt idx="301">
                  <c:v>0.11627513586829477</c:v>
                </c:pt>
                <c:pt idx="302">
                  <c:v>0.11564163752245896</c:v>
                </c:pt>
                <c:pt idx="303">
                  <c:v>0.11706934707184666</c:v>
                </c:pt>
                <c:pt idx="304">
                  <c:v>0.11985410554177689</c:v>
                </c:pt>
                <c:pt idx="305">
                  <c:v>0.11857673494287134</c:v>
                </c:pt>
                <c:pt idx="306">
                  <c:v>0.11820146017747163</c:v>
                </c:pt>
                <c:pt idx="307">
                  <c:v>0.11739070574800761</c:v>
                </c:pt>
                <c:pt idx="308">
                  <c:v>0.11873617154240491</c:v>
                </c:pt>
                <c:pt idx="309">
                  <c:v>0.11944947909662817</c:v>
                </c:pt>
                <c:pt idx="310">
                  <c:v>0.1155848845011694</c:v>
                </c:pt>
                <c:pt idx="311">
                  <c:v>0.11323075644425196</c:v>
                </c:pt>
                <c:pt idx="312">
                  <c:v>0.11223487866827889</c:v>
                </c:pt>
                <c:pt idx="313">
                  <c:v>0.11317098015677343</c:v>
                </c:pt>
                <c:pt idx="314">
                  <c:v>0.11059414804292149</c:v>
                </c:pt>
                <c:pt idx="315">
                  <c:v>0.11252379555511137</c:v>
                </c:pt>
                <c:pt idx="316">
                  <c:v>0.11510616823804536</c:v>
                </c:pt>
                <c:pt idx="317">
                  <c:v>0.11245720656550375</c:v>
                </c:pt>
                <c:pt idx="318">
                  <c:v>0.11327579942796055</c:v>
                </c:pt>
                <c:pt idx="319">
                  <c:v>0.11265254410260821</c:v>
                </c:pt>
                <c:pt idx="320">
                  <c:v>0.11440761087989516</c:v>
                </c:pt>
                <c:pt idx="321">
                  <c:v>0.11484753554287612</c:v>
                </c:pt>
                <c:pt idx="322">
                  <c:v>0.11330863986936283</c:v>
                </c:pt>
                <c:pt idx="323">
                  <c:v>0.10820875917334093</c:v>
                </c:pt>
                <c:pt idx="324">
                  <c:v>0.10734808986693188</c:v>
                </c:pt>
                <c:pt idx="325">
                  <c:v>0.10445103678572225</c:v>
                </c:pt>
                <c:pt idx="326">
                  <c:v>0.10276811867181652</c:v>
                </c:pt>
                <c:pt idx="327">
                  <c:v>0.10537493799035889</c:v>
                </c:pt>
                <c:pt idx="328">
                  <c:v>0.10116043294728763</c:v>
                </c:pt>
                <c:pt idx="329">
                  <c:v>0.10202988739463704</c:v>
                </c:pt>
                <c:pt idx="330">
                  <c:v>0.10159534451744312</c:v>
                </c:pt>
                <c:pt idx="331">
                  <c:v>0.10131883296153683</c:v>
                </c:pt>
                <c:pt idx="332">
                  <c:v>0.10298679361991275</c:v>
                </c:pt>
                <c:pt idx="333">
                  <c:v>0.1019427236159499</c:v>
                </c:pt>
                <c:pt idx="334">
                  <c:v>9.9299280411887542E-2</c:v>
                </c:pt>
                <c:pt idx="335">
                  <c:v>9.8085096576660494E-2</c:v>
                </c:pt>
                <c:pt idx="336">
                  <c:v>0.1017001598593755</c:v>
                </c:pt>
                <c:pt idx="337">
                  <c:v>0.1027803526942207</c:v>
                </c:pt>
                <c:pt idx="338">
                  <c:v>9.5839832075205272E-2</c:v>
                </c:pt>
                <c:pt idx="339">
                  <c:v>9.3881529801357944E-2</c:v>
                </c:pt>
                <c:pt idx="340">
                  <c:v>9.2131665055184442E-2</c:v>
                </c:pt>
                <c:pt idx="341">
                  <c:v>8.8609131619924675E-2</c:v>
                </c:pt>
                <c:pt idx="342">
                  <c:v>8.8952635875991351E-2</c:v>
                </c:pt>
                <c:pt idx="343">
                  <c:v>8.9462476119265583E-2</c:v>
                </c:pt>
                <c:pt idx="344">
                  <c:v>9.2257480605590511E-2</c:v>
                </c:pt>
                <c:pt idx="345">
                  <c:v>9.5290072835823289E-2</c:v>
                </c:pt>
                <c:pt idx="346">
                  <c:v>9.80531049575388E-2</c:v>
                </c:pt>
                <c:pt idx="347">
                  <c:v>9.7054378069989317E-2</c:v>
                </c:pt>
                <c:pt idx="348">
                  <c:v>9.6877944928604895E-2</c:v>
                </c:pt>
                <c:pt idx="349">
                  <c:v>9.3990808313555052E-2</c:v>
                </c:pt>
                <c:pt idx="350">
                  <c:v>0.10059324447579326</c:v>
                </c:pt>
                <c:pt idx="351">
                  <c:v>0.10011278925905294</c:v>
                </c:pt>
                <c:pt idx="352">
                  <c:v>0.10187970486524077</c:v>
                </c:pt>
                <c:pt idx="353">
                  <c:v>0.10277935210593105</c:v>
                </c:pt>
                <c:pt idx="354">
                  <c:v>9.8581528296569035E-2</c:v>
                </c:pt>
                <c:pt idx="355">
                  <c:v>9.5385381413971126E-2</c:v>
                </c:pt>
                <c:pt idx="356">
                  <c:v>9.6472506787394496E-2</c:v>
                </c:pt>
                <c:pt idx="357">
                  <c:v>9.4109091405674847E-2</c:v>
                </c:pt>
                <c:pt idx="358">
                  <c:v>9.66544166503817E-2</c:v>
                </c:pt>
                <c:pt idx="359">
                  <c:v>9.7420335401653846E-2</c:v>
                </c:pt>
                <c:pt idx="360">
                  <c:v>9.641326789724973E-2</c:v>
                </c:pt>
                <c:pt idx="361">
                  <c:v>9.7974067806964299E-2</c:v>
                </c:pt>
                <c:pt idx="362">
                  <c:v>0.10271026698068962</c:v>
                </c:pt>
                <c:pt idx="363">
                  <c:v>0.1009683533829113</c:v>
                </c:pt>
                <c:pt idx="364">
                  <c:v>0.10045381668005809</c:v>
                </c:pt>
                <c:pt idx="365">
                  <c:v>9.6400323889944864E-2</c:v>
                </c:pt>
                <c:pt idx="366">
                  <c:v>9.717709083576824E-2</c:v>
                </c:pt>
                <c:pt idx="367">
                  <c:v>9.5199141376097404E-2</c:v>
                </c:pt>
                <c:pt idx="368">
                  <c:v>0.10034690685047697</c:v>
                </c:pt>
                <c:pt idx="369">
                  <c:v>9.965149500323392E-2</c:v>
                </c:pt>
                <c:pt idx="370">
                  <c:v>9.773027611854844E-2</c:v>
                </c:pt>
                <c:pt idx="371">
                  <c:v>9.8934388829456141E-2</c:v>
                </c:pt>
                <c:pt idx="372">
                  <c:v>9.8505394379853728E-2</c:v>
                </c:pt>
                <c:pt idx="373">
                  <c:v>9.8686622108424799E-2</c:v>
                </c:pt>
                <c:pt idx="374">
                  <c:v>0.10099656459988653</c:v>
                </c:pt>
                <c:pt idx="375">
                  <c:v>0.10304882277493292</c:v>
                </c:pt>
                <c:pt idx="376">
                  <c:v>0.1019199924505494</c:v>
                </c:pt>
                <c:pt idx="377">
                  <c:v>0.10558771786080416</c:v>
                </c:pt>
                <c:pt idx="378">
                  <c:v>9.9529481114353613E-2</c:v>
                </c:pt>
                <c:pt idx="379">
                  <c:v>0.10225825199528266</c:v>
                </c:pt>
                <c:pt idx="380">
                  <c:v>0.10094830086178871</c:v>
                </c:pt>
                <c:pt idx="381">
                  <c:v>0.10173007697118283</c:v>
                </c:pt>
                <c:pt idx="382">
                  <c:v>0.10220074567517033</c:v>
                </c:pt>
                <c:pt idx="383">
                  <c:v>0.10555962858890572</c:v>
                </c:pt>
                <c:pt idx="384">
                  <c:v>0.10472577867979646</c:v>
                </c:pt>
                <c:pt idx="385">
                  <c:v>0.10737987347749331</c:v>
                </c:pt>
                <c:pt idx="386">
                  <c:v>0.10641025186750945</c:v>
                </c:pt>
                <c:pt idx="387">
                  <c:v>0.10888960115518591</c:v>
                </c:pt>
                <c:pt idx="388">
                  <c:v>0.10945858368198284</c:v>
                </c:pt>
                <c:pt idx="389">
                  <c:v>0.11122525362345011</c:v>
                </c:pt>
                <c:pt idx="390">
                  <c:v>0.11186721954363626</c:v>
                </c:pt>
                <c:pt idx="391">
                  <c:v>0.11283631799837969</c:v>
                </c:pt>
                <c:pt idx="392">
                  <c:v>0.11231992083465482</c:v>
                </c:pt>
                <c:pt idx="393">
                  <c:v>0.11453396420775568</c:v>
                </c:pt>
                <c:pt idx="394">
                  <c:v>0.11502543052747767</c:v>
                </c:pt>
                <c:pt idx="395">
                  <c:v>0.11762619810534247</c:v>
                </c:pt>
                <c:pt idx="396">
                  <c:v>0.12012174928093194</c:v>
                </c:pt>
                <c:pt idx="397">
                  <c:v>0.11912828321349622</c:v>
                </c:pt>
                <c:pt idx="398">
                  <c:v>0.1166986342263807</c:v>
                </c:pt>
                <c:pt idx="399">
                  <c:v>0.11618782144118206</c:v>
                </c:pt>
                <c:pt idx="400">
                  <c:v>0.11481886284017061</c:v>
                </c:pt>
                <c:pt idx="401">
                  <c:v>0.12207781100494325</c:v>
                </c:pt>
                <c:pt idx="402">
                  <c:v>0.12533441950122773</c:v>
                </c:pt>
                <c:pt idx="403">
                  <c:v>0.12584957149510656</c:v>
                </c:pt>
                <c:pt idx="404">
                  <c:v>0.12913846992259045</c:v>
                </c:pt>
                <c:pt idx="405">
                  <c:v>0.12632991605901217</c:v>
                </c:pt>
                <c:pt idx="406">
                  <c:v>0.12532197075261867</c:v>
                </c:pt>
                <c:pt idx="407">
                  <c:v>0.1260015203791415</c:v>
                </c:pt>
                <c:pt idx="408">
                  <c:v>0.1271186228402974</c:v>
                </c:pt>
                <c:pt idx="409">
                  <c:v>0.12616513720817957</c:v>
                </c:pt>
                <c:pt idx="410">
                  <c:v>0.12341836502591456</c:v>
                </c:pt>
                <c:pt idx="411">
                  <c:v>0.11884498576884107</c:v>
                </c:pt>
                <c:pt idx="412">
                  <c:v>0.11727258082825918</c:v>
                </c:pt>
                <c:pt idx="413">
                  <c:v>0.11313546616399135</c:v>
                </c:pt>
                <c:pt idx="414">
                  <c:v>0.11003049085183887</c:v>
                </c:pt>
                <c:pt idx="415">
                  <c:v>0.11115761763195871</c:v>
                </c:pt>
                <c:pt idx="416">
                  <c:v>0.11046283492607323</c:v>
                </c:pt>
                <c:pt idx="417">
                  <c:v>0.10761119386723517</c:v>
                </c:pt>
                <c:pt idx="418">
                  <c:v>0.10825089188262285</c:v>
                </c:pt>
                <c:pt idx="419">
                  <c:v>0.10494799469120163</c:v>
                </c:pt>
                <c:pt idx="420">
                  <c:v>0.10546416829080872</c:v>
                </c:pt>
                <c:pt idx="421">
                  <c:v>0.107512166280091</c:v>
                </c:pt>
                <c:pt idx="422">
                  <c:v>0.11107401618760059</c:v>
                </c:pt>
                <c:pt idx="423">
                  <c:v>0.10636806186693118</c:v>
                </c:pt>
                <c:pt idx="424">
                  <c:v>0.10389938814017902</c:v>
                </c:pt>
                <c:pt idx="425">
                  <c:v>0.10325291150690992</c:v>
                </c:pt>
                <c:pt idx="426">
                  <c:v>0.10612436565591316</c:v>
                </c:pt>
                <c:pt idx="427">
                  <c:v>0.10658851525707175</c:v>
                </c:pt>
                <c:pt idx="428">
                  <c:v>0.10387312224899331</c:v>
                </c:pt>
                <c:pt idx="429">
                  <c:v>0.1068970622876039</c:v>
                </c:pt>
                <c:pt idx="430">
                  <c:v>0.10259403405961146</c:v>
                </c:pt>
                <c:pt idx="431">
                  <c:v>0.10298884329543227</c:v>
                </c:pt>
                <c:pt idx="432">
                  <c:v>0.10034849786357813</c:v>
                </c:pt>
                <c:pt idx="433">
                  <c:v>0.10348993754049279</c:v>
                </c:pt>
                <c:pt idx="434">
                  <c:v>9.9647488720820451E-2</c:v>
                </c:pt>
                <c:pt idx="435">
                  <c:v>0.10378931109084935</c:v>
                </c:pt>
                <c:pt idx="436">
                  <c:v>0.1064424352133088</c:v>
                </c:pt>
                <c:pt idx="437">
                  <c:v>0.10726354164528466</c:v>
                </c:pt>
                <c:pt idx="438">
                  <c:v>0.10683885831193721</c:v>
                </c:pt>
                <c:pt idx="439">
                  <c:v>0.10665006404083216</c:v>
                </c:pt>
                <c:pt idx="440">
                  <c:v>0.10856787770367729</c:v>
                </c:pt>
                <c:pt idx="441">
                  <c:v>0.10975700187071871</c:v>
                </c:pt>
                <c:pt idx="442">
                  <c:v>0.10394217691960037</c:v>
                </c:pt>
                <c:pt idx="443">
                  <c:v>0.10689176443339121</c:v>
                </c:pt>
                <c:pt idx="444">
                  <c:v>0.10933025847967164</c:v>
                </c:pt>
                <c:pt idx="445">
                  <c:v>0.10851950405020762</c:v>
                </c:pt>
                <c:pt idx="446">
                  <c:v>0.10679701594082204</c:v>
                </c:pt>
                <c:pt idx="447">
                  <c:v>0.10447517182328157</c:v>
                </c:pt>
                <c:pt idx="448">
                  <c:v>0.10522984092789815</c:v>
                </c:pt>
                <c:pt idx="449">
                  <c:v>0.10435260123649523</c:v>
                </c:pt>
                <c:pt idx="450">
                  <c:v>0.10434852885979488</c:v>
                </c:pt>
                <c:pt idx="451">
                  <c:v>9.9983053858196891E-2</c:v>
                </c:pt>
                <c:pt idx="452">
                  <c:v>0.10064544889703668</c:v>
                </c:pt>
                <c:pt idx="453">
                  <c:v>0.10167837823637232</c:v>
                </c:pt>
                <c:pt idx="454">
                  <c:v>0.10615615010769813</c:v>
                </c:pt>
                <c:pt idx="455">
                  <c:v>0.1067906951557762</c:v>
                </c:pt>
                <c:pt idx="456">
                  <c:v>0.10716278040494387</c:v>
                </c:pt>
                <c:pt idx="457">
                  <c:v>0.11182880335409921</c:v>
                </c:pt>
                <c:pt idx="458">
                  <c:v>0.11373072670379888</c:v>
                </c:pt>
                <c:pt idx="459">
                  <c:v>0.11782055203858033</c:v>
                </c:pt>
                <c:pt idx="460">
                  <c:v>0.11456542165575473</c:v>
                </c:pt>
                <c:pt idx="461">
                  <c:v>0.11624281344267173</c:v>
                </c:pt>
                <c:pt idx="462">
                  <c:v>0.11426540923884412</c:v>
                </c:pt>
                <c:pt idx="463">
                  <c:v>0.11837131662508951</c:v>
                </c:pt>
                <c:pt idx="464">
                  <c:v>0.12142170456800781</c:v>
                </c:pt>
                <c:pt idx="465">
                  <c:v>0.12028614542700954</c:v>
                </c:pt>
                <c:pt idx="466">
                  <c:v>0.11739329261333949</c:v>
                </c:pt>
                <c:pt idx="467">
                  <c:v>0.12203751731241068</c:v>
                </c:pt>
                <c:pt idx="468">
                  <c:v>0.12851053010966329</c:v>
                </c:pt>
                <c:pt idx="469">
                  <c:v>0.12149705306045967</c:v>
                </c:pt>
                <c:pt idx="470">
                  <c:v>0.11825448153749564</c:v>
                </c:pt>
                <c:pt idx="471">
                  <c:v>0.11820904761040198</c:v>
                </c:pt>
                <c:pt idx="472">
                  <c:v>0.11886483366907608</c:v>
                </c:pt>
                <c:pt idx="473">
                  <c:v>0.1172412765402126</c:v>
                </c:pt>
                <c:pt idx="474">
                  <c:v>0.11853856808208749</c:v>
                </c:pt>
                <c:pt idx="475">
                  <c:v>0.11794994249460247</c:v>
                </c:pt>
                <c:pt idx="476">
                  <c:v>0.1219657927893787</c:v>
                </c:pt>
                <c:pt idx="477">
                  <c:v>0.12462086425413539</c:v>
                </c:pt>
                <c:pt idx="478">
                  <c:v>0.123538458570118</c:v>
                </c:pt>
                <c:pt idx="479">
                  <c:v>0.1243729926762111</c:v>
                </c:pt>
                <c:pt idx="480">
                  <c:v>0.12715468333304539</c:v>
                </c:pt>
                <c:pt idx="481">
                  <c:v>0.12554799917620965</c:v>
                </c:pt>
                <c:pt idx="482">
                  <c:v>0.12138452049314845</c:v>
                </c:pt>
                <c:pt idx="483">
                  <c:v>0.12499266921275265</c:v>
                </c:pt>
                <c:pt idx="484">
                  <c:v>0.12212749861881562</c:v>
                </c:pt>
                <c:pt idx="485">
                  <c:v>0.11903797022494707</c:v>
                </c:pt>
                <c:pt idx="486">
                  <c:v>0.120220713101076</c:v>
                </c:pt>
                <c:pt idx="487">
                  <c:v>0.12171917109407794</c:v>
                </c:pt>
                <c:pt idx="488">
                  <c:v>0.1218530065029567</c:v>
                </c:pt>
                <c:pt idx="489">
                  <c:v>0.12462959811888345</c:v>
                </c:pt>
                <c:pt idx="490">
                  <c:v>0.12442154313450313</c:v>
                </c:pt>
                <c:pt idx="491">
                  <c:v>0.12539042588363825</c:v>
                </c:pt>
                <c:pt idx="492">
                  <c:v>0.12972576015161044</c:v>
                </c:pt>
                <c:pt idx="493">
                  <c:v>0.12925396311831475</c:v>
                </c:pt>
                <c:pt idx="494">
                  <c:v>0.12892916346525943</c:v>
                </c:pt>
                <c:pt idx="495">
                  <c:v>0.12931930507138931</c:v>
                </c:pt>
                <c:pt idx="496">
                  <c:v>0.13159601092370402</c:v>
                </c:pt>
                <c:pt idx="497">
                  <c:v>0.13190772856165731</c:v>
                </c:pt>
                <c:pt idx="498">
                  <c:v>0.13344406086438487</c:v>
                </c:pt>
                <c:pt idx="499">
                  <c:v>0.13800666495800076</c:v>
                </c:pt>
                <c:pt idx="500">
                  <c:v>0.13888307591121815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D-7041-A971-BF7B5CC9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53503"/>
        <c:axId val="1138983343"/>
      </c:lineChart>
      <c:catAx>
        <c:axId val="11395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8983343"/>
        <c:crosses val="autoZero"/>
        <c:auto val="1"/>
        <c:lblAlgn val="ctr"/>
        <c:lblOffset val="100"/>
        <c:noMultiLvlLbl val="0"/>
      </c:catAx>
      <c:valAx>
        <c:axId val="11389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95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01456692913385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Conditional  mean (E(dr))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Data!$H$2:$H$506</c:f>
              <c:numCache>
                <c:formatCode>0.00000%</c:formatCode>
                <c:ptCount val="505"/>
                <c:pt idx="2">
                  <c:v>-2.7777777777777786E-5</c:v>
                </c:pt>
                <c:pt idx="3">
                  <c:v>-2.7654009610454359E-5</c:v>
                </c:pt>
                <c:pt idx="4">
                  <c:v>-2.8559437907104034E-5</c:v>
                </c:pt>
                <c:pt idx="5">
                  <c:v>-2.8594179749090532E-5</c:v>
                </c:pt>
                <c:pt idx="6">
                  <c:v>-2.9471026873718809E-5</c:v>
                </c:pt>
                <c:pt idx="7">
                  <c:v>-2.8158256750808907E-5</c:v>
                </c:pt>
                <c:pt idx="8">
                  <c:v>-2.6928572513381304E-5</c:v>
                </c:pt>
                <c:pt idx="9">
                  <c:v>-2.7626762988883767E-5</c:v>
                </c:pt>
                <c:pt idx="10">
                  <c:v>-2.5836635801901129E-5</c:v>
                </c:pt>
                <c:pt idx="11">
                  <c:v>-2.5611805393910668E-5</c:v>
                </c:pt>
                <c:pt idx="12">
                  <c:v>-2.5995864894631792E-5</c:v>
                </c:pt>
                <c:pt idx="13">
                  <c:v>-2.4763923828144988E-5</c:v>
                </c:pt>
                <c:pt idx="14">
                  <c:v>-2.5949305742747338E-5</c:v>
                </c:pt>
                <c:pt idx="15">
                  <c:v>-2.6634884147438533E-5</c:v>
                </c:pt>
                <c:pt idx="16">
                  <c:v>-2.6083054501444686E-5</c:v>
                </c:pt>
                <c:pt idx="17">
                  <c:v>-2.6492099766275305E-5</c:v>
                </c:pt>
                <c:pt idx="18">
                  <c:v>-2.6373533236289522E-5</c:v>
                </c:pt>
                <c:pt idx="19">
                  <c:v>-2.5566882629946539E-5</c:v>
                </c:pt>
                <c:pt idx="20">
                  <c:v>-2.575159798026769E-5</c:v>
                </c:pt>
                <c:pt idx="21">
                  <c:v>-2.6435693607729181E-5</c:v>
                </c:pt>
                <c:pt idx="22">
                  <c:v>-2.6517267426016919E-5</c:v>
                </c:pt>
                <c:pt idx="23">
                  <c:v>-2.6768450042974114E-5</c:v>
                </c:pt>
                <c:pt idx="24">
                  <c:v>-2.6970085722311293E-5</c:v>
                </c:pt>
                <c:pt idx="25">
                  <c:v>-2.6285135997013906E-5</c:v>
                </c:pt>
                <c:pt idx="26">
                  <c:v>-2.6158645981746592E-5</c:v>
                </c:pt>
                <c:pt idx="27">
                  <c:v>-2.6077687860174535E-5</c:v>
                </c:pt>
                <c:pt idx="28">
                  <c:v>-2.5317713905425198E-5</c:v>
                </c:pt>
                <c:pt idx="29">
                  <c:v>-2.354351146413112E-5</c:v>
                </c:pt>
                <c:pt idx="30">
                  <c:v>-2.317676979260343E-5</c:v>
                </c:pt>
                <c:pt idx="31">
                  <c:v>-2.3856887182886986E-5</c:v>
                </c:pt>
                <c:pt idx="32">
                  <c:v>-2.3119296205029383E-5</c:v>
                </c:pt>
                <c:pt idx="33">
                  <c:v>-2.1749835009995154E-5</c:v>
                </c:pt>
                <c:pt idx="34">
                  <c:v>-2.1400650581852346E-5</c:v>
                </c:pt>
                <c:pt idx="35">
                  <c:v>-2.0850376164895526E-5</c:v>
                </c:pt>
                <c:pt idx="36">
                  <c:v>-2.2185867237555062E-5</c:v>
                </c:pt>
                <c:pt idx="37">
                  <c:v>-2.1557549070073127E-5</c:v>
                </c:pt>
                <c:pt idx="38">
                  <c:v>-2.3879972978170268E-5</c:v>
                </c:pt>
                <c:pt idx="39">
                  <c:v>-2.4548573279504779E-5</c:v>
                </c:pt>
                <c:pt idx="40">
                  <c:v>-2.3956850890266906E-5</c:v>
                </c:pt>
                <c:pt idx="41">
                  <c:v>-2.2223145450421862E-5</c:v>
                </c:pt>
                <c:pt idx="42">
                  <c:v>-2.2443751761658077E-5</c:v>
                </c:pt>
                <c:pt idx="43">
                  <c:v>-2.1713861865996781E-5</c:v>
                </c:pt>
                <c:pt idx="44">
                  <c:v>-2.211306909291148E-5</c:v>
                </c:pt>
                <c:pt idx="45">
                  <c:v>-2.046304139983335E-5</c:v>
                </c:pt>
                <c:pt idx="46">
                  <c:v>-1.9761025718376914E-5</c:v>
                </c:pt>
                <c:pt idx="47">
                  <c:v>-1.8581461903942196E-5</c:v>
                </c:pt>
                <c:pt idx="48">
                  <c:v>-2.0290561979842799E-5</c:v>
                </c:pt>
                <c:pt idx="49">
                  <c:v>-1.8642231498139603E-5</c:v>
                </c:pt>
                <c:pt idx="50">
                  <c:v>-1.8772471370292915E-5</c:v>
                </c:pt>
                <c:pt idx="51">
                  <c:v>-1.8496722278304356E-5</c:v>
                </c:pt>
                <c:pt idx="52">
                  <c:v>-1.7118822293558414E-5</c:v>
                </c:pt>
                <c:pt idx="53">
                  <c:v>-1.5010344128710332E-5</c:v>
                </c:pt>
                <c:pt idx="54">
                  <c:v>-1.8633524747667288E-5</c:v>
                </c:pt>
                <c:pt idx="55">
                  <c:v>-1.6364171868898549E-5</c:v>
                </c:pt>
                <c:pt idx="56">
                  <c:v>-1.6957749915316464E-5</c:v>
                </c:pt>
                <c:pt idx="57">
                  <c:v>-1.8029588638450388E-5</c:v>
                </c:pt>
                <c:pt idx="58">
                  <c:v>-1.7558374787969472E-5</c:v>
                </c:pt>
                <c:pt idx="59">
                  <c:v>-1.7786930598809853E-5</c:v>
                </c:pt>
                <c:pt idx="60">
                  <c:v>-1.8205523978558011E-5</c:v>
                </c:pt>
                <c:pt idx="61">
                  <c:v>-1.8728799254358082E-5</c:v>
                </c:pt>
                <c:pt idx="62">
                  <c:v>-1.8700244603646969E-5</c:v>
                </c:pt>
                <c:pt idx="63">
                  <c:v>-2.0348070902211581E-5</c:v>
                </c:pt>
                <c:pt idx="64">
                  <c:v>-1.8780711408403052E-5</c:v>
                </c:pt>
                <c:pt idx="65">
                  <c:v>-1.6341038085765503E-5</c:v>
                </c:pt>
                <c:pt idx="66">
                  <c:v>-1.713485549297131E-5</c:v>
                </c:pt>
                <c:pt idx="67">
                  <c:v>-1.7768484613394427E-5</c:v>
                </c:pt>
                <c:pt idx="68">
                  <c:v>-1.8700712236947494E-5</c:v>
                </c:pt>
                <c:pt idx="69">
                  <c:v>-1.8853008283228467E-5</c:v>
                </c:pt>
                <c:pt idx="70">
                  <c:v>-1.8714221568542468E-5</c:v>
                </c:pt>
                <c:pt idx="71">
                  <c:v>-1.9424371662492011E-5</c:v>
                </c:pt>
                <c:pt idx="72">
                  <c:v>-1.9797739508474622E-5</c:v>
                </c:pt>
                <c:pt idx="73">
                  <c:v>-2.0602415001828797E-5</c:v>
                </c:pt>
                <c:pt idx="74">
                  <c:v>-2.078918278618859E-5</c:v>
                </c:pt>
                <c:pt idx="75">
                  <c:v>-2.014978516429498E-5</c:v>
                </c:pt>
                <c:pt idx="76">
                  <c:v>-2.0159371233332247E-5</c:v>
                </c:pt>
                <c:pt idx="77">
                  <c:v>-1.8421027196415071E-5</c:v>
                </c:pt>
                <c:pt idx="78">
                  <c:v>-1.8863469378738811E-5</c:v>
                </c:pt>
                <c:pt idx="79">
                  <c:v>-1.905270874179033E-5</c:v>
                </c:pt>
                <c:pt idx="80">
                  <c:v>-1.8895075675470621E-5</c:v>
                </c:pt>
                <c:pt idx="81">
                  <c:v>-1.8988188064630507E-5</c:v>
                </c:pt>
                <c:pt idx="82">
                  <c:v>-1.8882735283956486E-5</c:v>
                </c:pt>
                <c:pt idx="83">
                  <c:v>-1.9411508588549636E-5</c:v>
                </c:pt>
                <c:pt idx="84">
                  <c:v>-1.9279146779478674E-5</c:v>
                </c:pt>
                <c:pt idx="85">
                  <c:v>-2.0142612322703651E-5</c:v>
                </c:pt>
                <c:pt idx="86">
                  <c:v>-1.9825077243959005E-5</c:v>
                </c:pt>
                <c:pt idx="87">
                  <c:v>-2.1690886425429549E-5</c:v>
                </c:pt>
                <c:pt idx="88">
                  <c:v>-2.0596446249093546E-5</c:v>
                </c:pt>
                <c:pt idx="89">
                  <c:v>-2.1612630083956326E-5</c:v>
                </c:pt>
                <c:pt idx="90">
                  <c:v>-2.1570952766610475E-5</c:v>
                </c:pt>
                <c:pt idx="91">
                  <c:v>-2.1359295001227053E-5</c:v>
                </c:pt>
                <c:pt idx="92">
                  <c:v>-1.9886861036862353E-5</c:v>
                </c:pt>
                <c:pt idx="93">
                  <c:v>-1.8945203624204282E-5</c:v>
                </c:pt>
                <c:pt idx="94">
                  <c:v>-1.7499213286413501E-5</c:v>
                </c:pt>
                <c:pt idx="95">
                  <c:v>-1.6702497070361065E-5</c:v>
                </c:pt>
                <c:pt idx="96">
                  <c:v>-1.6505761275975891E-5</c:v>
                </c:pt>
                <c:pt idx="97">
                  <c:v>-1.4352125610090538E-5</c:v>
                </c:pt>
                <c:pt idx="98">
                  <c:v>-1.4860227728857327E-5</c:v>
                </c:pt>
                <c:pt idx="99">
                  <c:v>-1.4663949640463374E-5</c:v>
                </c:pt>
                <c:pt idx="100">
                  <c:v>-1.6321914141725074E-5</c:v>
                </c:pt>
                <c:pt idx="101">
                  <c:v>-1.6373828314966141E-5</c:v>
                </c:pt>
                <c:pt idx="102">
                  <c:v>-1.509130355753758E-5</c:v>
                </c:pt>
                <c:pt idx="103">
                  <c:v>-1.5653106433380437E-5</c:v>
                </c:pt>
                <c:pt idx="104">
                  <c:v>-1.6353728102211441E-5</c:v>
                </c:pt>
                <c:pt idx="105">
                  <c:v>-1.6592611290195447E-5</c:v>
                </c:pt>
                <c:pt idx="106">
                  <c:v>-1.6526031528920585E-5</c:v>
                </c:pt>
                <c:pt idx="107">
                  <c:v>-1.6061723632687596E-5</c:v>
                </c:pt>
                <c:pt idx="108">
                  <c:v>-1.9395113520141515E-5</c:v>
                </c:pt>
                <c:pt idx="109">
                  <c:v>-2.1187643768627218E-5</c:v>
                </c:pt>
                <c:pt idx="110">
                  <c:v>-2.1999790201992823E-5</c:v>
                </c:pt>
                <c:pt idx="111">
                  <c:v>-2.2046918660021228E-5</c:v>
                </c:pt>
                <c:pt idx="112">
                  <c:v>-2.3120964055861809E-5</c:v>
                </c:pt>
                <c:pt idx="113">
                  <c:v>-2.1934426522891618E-5</c:v>
                </c:pt>
                <c:pt idx="114">
                  <c:v>-2.1939234373838379E-5</c:v>
                </c:pt>
                <c:pt idx="115">
                  <c:v>-2.171969090296584E-5</c:v>
                </c:pt>
                <c:pt idx="116">
                  <c:v>-2.0668777474695426E-5</c:v>
                </c:pt>
                <c:pt idx="117">
                  <c:v>-1.882580488786193E-5</c:v>
                </c:pt>
                <c:pt idx="118">
                  <c:v>-1.8284590533018481E-5</c:v>
                </c:pt>
                <c:pt idx="119">
                  <c:v>-1.9836326440491196E-5</c:v>
                </c:pt>
                <c:pt idx="120">
                  <c:v>-2.0339877681602634E-5</c:v>
                </c:pt>
                <c:pt idx="121">
                  <c:v>-2.1245502814405835E-5</c:v>
                </c:pt>
                <c:pt idx="122">
                  <c:v>-2.0970522666887178E-5</c:v>
                </c:pt>
                <c:pt idx="123">
                  <c:v>-2.2381055145406241E-5</c:v>
                </c:pt>
                <c:pt idx="124">
                  <c:v>-2.3262597936847522E-5</c:v>
                </c:pt>
                <c:pt idx="125">
                  <c:v>-2.3474362794744583E-5</c:v>
                </c:pt>
                <c:pt idx="126">
                  <c:v>-2.492474204126072E-5</c:v>
                </c:pt>
                <c:pt idx="127">
                  <c:v>-2.442113683647806E-5</c:v>
                </c:pt>
                <c:pt idx="128">
                  <c:v>-2.3757100280689754E-5</c:v>
                </c:pt>
                <c:pt idx="129">
                  <c:v>-2.3995481269099801E-5</c:v>
                </c:pt>
                <c:pt idx="130">
                  <c:v>-2.5183645951544816E-5</c:v>
                </c:pt>
                <c:pt idx="131">
                  <c:v>-2.4456289844197906E-5</c:v>
                </c:pt>
                <c:pt idx="132">
                  <c:v>-2.5351753918799882E-5</c:v>
                </c:pt>
                <c:pt idx="133">
                  <c:v>-2.61913017360872E-5</c:v>
                </c:pt>
                <c:pt idx="134">
                  <c:v>-2.5379390848843865E-5</c:v>
                </c:pt>
                <c:pt idx="135">
                  <c:v>-2.7191016611890704E-5</c:v>
                </c:pt>
                <c:pt idx="136">
                  <c:v>-2.8194053951365559E-5</c:v>
                </c:pt>
                <c:pt idx="137">
                  <c:v>-2.6772269198671652E-5</c:v>
                </c:pt>
                <c:pt idx="138">
                  <c:v>-2.7196699579306938E-5</c:v>
                </c:pt>
                <c:pt idx="139">
                  <c:v>-2.7187877571050424E-5</c:v>
                </c:pt>
                <c:pt idx="140">
                  <c:v>-2.5600181968790834E-5</c:v>
                </c:pt>
                <c:pt idx="141">
                  <c:v>-2.4806630504082046E-5</c:v>
                </c:pt>
                <c:pt idx="142">
                  <c:v>-2.5110993624059254E-5</c:v>
                </c:pt>
                <c:pt idx="143">
                  <c:v>-2.3902680440295071E-5</c:v>
                </c:pt>
                <c:pt idx="144">
                  <c:v>-2.5603449519207243E-5</c:v>
                </c:pt>
                <c:pt idx="145">
                  <c:v>-2.6416626677315305E-5</c:v>
                </c:pt>
                <c:pt idx="146">
                  <c:v>-2.7931533019660589E-5</c:v>
                </c:pt>
                <c:pt idx="147">
                  <c:v>-2.6489854367474944E-5</c:v>
                </c:pt>
                <c:pt idx="148">
                  <c:v>-2.7283366245193369E-5</c:v>
                </c:pt>
                <c:pt idx="149">
                  <c:v>-2.5884289962651686E-5</c:v>
                </c:pt>
                <c:pt idx="150">
                  <c:v>-2.6546706008510988E-5</c:v>
                </c:pt>
                <c:pt idx="151">
                  <c:v>-2.5524023693287066E-5</c:v>
                </c:pt>
                <c:pt idx="152">
                  <c:v>-2.7129337097719476E-5</c:v>
                </c:pt>
                <c:pt idx="153">
                  <c:v>-2.6895729734570868E-5</c:v>
                </c:pt>
                <c:pt idx="154">
                  <c:v>-2.6560585016958152E-5</c:v>
                </c:pt>
                <c:pt idx="155">
                  <c:v>-2.6073035740690453E-5</c:v>
                </c:pt>
                <c:pt idx="156">
                  <c:v>-2.5837271736624179E-5</c:v>
                </c:pt>
                <c:pt idx="157">
                  <c:v>-2.6139823959012386E-5</c:v>
                </c:pt>
                <c:pt idx="158">
                  <c:v>-2.5517724517609928E-5</c:v>
                </c:pt>
                <c:pt idx="159">
                  <c:v>-2.6464957113697423E-5</c:v>
                </c:pt>
                <c:pt idx="160">
                  <c:v>-2.5376988584092855E-5</c:v>
                </c:pt>
                <c:pt idx="161">
                  <c:v>-2.4802424183689758E-5</c:v>
                </c:pt>
                <c:pt idx="162">
                  <c:v>-2.2669697604969111E-5</c:v>
                </c:pt>
                <c:pt idx="163">
                  <c:v>-2.2374943330359782E-5</c:v>
                </c:pt>
                <c:pt idx="164">
                  <c:v>-2.1088448885323445E-5</c:v>
                </c:pt>
                <c:pt idx="165">
                  <c:v>-2.1241063230483433E-5</c:v>
                </c:pt>
                <c:pt idx="166">
                  <c:v>-2.1311100517036917E-5</c:v>
                </c:pt>
                <c:pt idx="167">
                  <c:v>-2.1579993034163855E-5</c:v>
                </c:pt>
                <c:pt idx="168">
                  <c:v>-2.2200821940421877E-5</c:v>
                </c:pt>
                <c:pt idx="169">
                  <c:v>-2.3521548706207977E-5</c:v>
                </c:pt>
                <c:pt idx="170">
                  <c:v>-2.335166374674754E-5</c:v>
                </c:pt>
                <c:pt idx="171">
                  <c:v>-2.2492144223377223E-5</c:v>
                </c:pt>
                <c:pt idx="172">
                  <c:v>-2.3384877592806722E-5</c:v>
                </c:pt>
                <c:pt idx="173">
                  <c:v>-2.4112167459071528E-5</c:v>
                </c:pt>
                <c:pt idx="174">
                  <c:v>-2.4358746152006114E-5</c:v>
                </c:pt>
                <c:pt idx="175">
                  <c:v>-2.3845864696110588E-5</c:v>
                </c:pt>
                <c:pt idx="176">
                  <c:v>-2.2665049213384132E-5</c:v>
                </c:pt>
                <c:pt idx="177">
                  <c:v>-2.2865429357729558E-5</c:v>
                </c:pt>
                <c:pt idx="178">
                  <c:v>-2.3973036847580592E-5</c:v>
                </c:pt>
                <c:pt idx="179">
                  <c:v>-2.4006445522098004E-5</c:v>
                </c:pt>
                <c:pt idx="180">
                  <c:v>-2.2827339983697496E-5</c:v>
                </c:pt>
                <c:pt idx="181">
                  <c:v>-2.4346731742910684E-5</c:v>
                </c:pt>
                <c:pt idx="182">
                  <c:v>-2.3239991571278322E-5</c:v>
                </c:pt>
                <c:pt idx="183">
                  <c:v>-2.3637555409228121E-5</c:v>
                </c:pt>
                <c:pt idx="184">
                  <c:v>-2.2078452099719282E-5</c:v>
                </c:pt>
                <c:pt idx="185">
                  <c:v>-2.1577881980661939E-5</c:v>
                </c:pt>
                <c:pt idx="186">
                  <c:v>-2.203678284477574E-5</c:v>
                </c:pt>
                <c:pt idx="187">
                  <c:v>-2.104531129752159E-5</c:v>
                </c:pt>
                <c:pt idx="188">
                  <c:v>-2.1207476182023631E-5</c:v>
                </c:pt>
                <c:pt idx="189">
                  <c:v>-2.114417813019638E-5</c:v>
                </c:pt>
                <c:pt idx="190">
                  <c:v>-2.1898036746144609E-5</c:v>
                </c:pt>
                <c:pt idx="191">
                  <c:v>-2.0452831844634465E-5</c:v>
                </c:pt>
                <c:pt idx="192">
                  <c:v>-1.9951576812101168E-5</c:v>
                </c:pt>
                <c:pt idx="193">
                  <c:v>-2.0305118746686671E-5</c:v>
                </c:pt>
                <c:pt idx="194">
                  <c:v>-2.0817437520184762E-5</c:v>
                </c:pt>
                <c:pt idx="195">
                  <c:v>-2.0376480050187545E-5</c:v>
                </c:pt>
                <c:pt idx="196">
                  <c:v>-2.078126457033129E-5</c:v>
                </c:pt>
                <c:pt idx="197">
                  <c:v>-2.0872235845835994E-5</c:v>
                </c:pt>
                <c:pt idx="198">
                  <c:v>-1.9828033648073193E-5</c:v>
                </c:pt>
                <c:pt idx="199">
                  <c:v>-2.0032521153611525E-5</c:v>
                </c:pt>
                <c:pt idx="200">
                  <c:v>-2.2185810720236998E-5</c:v>
                </c:pt>
                <c:pt idx="201">
                  <c:v>-2.2821627794789411E-5</c:v>
                </c:pt>
                <c:pt idx="202">
                  <c:v>-2.5685739906514705E-5</c:v>
                </c:pt>
                <c:pt idx="203">
                  <c:v>-2.4199232982750144E-5</c:v>
                </c:pt>
                <c:pt idx="204">
                  <c:v>-2.4214060563188635E-5</c:v>
                </c:pt>
                <c:pt idx="205">
                  <c:v>-2.2644968489757645E-5</c:v>
                </c:pt>
                <c:pt idx="206">
                  <c:v>-2.2803064688802947E-5</c:v>
                </c:pt>
                <c:pt idx="207">
                  <c:v>-2.3781979611882465E-5</c:v>
                </c:pt>
                <c:pt idx="208">
                  <c:v>-2.3608583357612238E-5</c:v>
                </c:pt>
                <c:pt idx="209">
                  <c:v>-2.3777123634392962E-5</c:v>
                </c:pt>
                <c:pt idx="210">
                  <c:v>-2.3401556586640124E-5</c:v>
                </c:pt>
                <c:pt idx="211">
                  <c:v>-2.4416677471664361E-5</c:v>
                </c:pt>
                <c:pt idx="212">
                  <c:v>-2.3072445746771598E-5</c:v>
                </c:pt>
                <c:pt idx="213">
                  <c:v>-2.1306151737064336E-5</c:v>
                </c:pt>
                <c:pt idx="214">
                  <c:v>-2.07544857440507E-5</c:v>
                </c:pt>
                <c:pt idx="215">
                  <c:v>-1.9984011205890491E-5</c:v>
                </c:pt>
                <c:pt idx="216">
                  <c:v>-2.1332783628061385E-5</c:v>
                </c:pt>
                <c:pt idx="217">
                  <c:v>-2.0502755751474962E-5</c:v>
                </c:pt>
                <c:pt idx="218">
                  <c:v>-2.0355068999257741E-5</c:v>
                </c:pt>
                <c:pt idx="219">
                  <c:v>-1.9641895797651305E-5</c:v>
                </c:pt>
                <c:pt idx="220">
                  <c:v>-1.840774610496193E-5</c:v>
                </c:pt>
                <c:pt idx="221">
                  <c:v>-1.96669484787348E-5</c:v>
                </c:pt>
                <c:pt idx="222">
                  <c:v>-1.9553022050024103E-5</c:v>
                </c:pt>
                <c:pt idx="223">
                  <c:v>-1.8652037143117287E-5</c:v>
                </c:pt>
                <c:pt idx="224">
                  <c:v>-1.9012007004995583E-5</c:v>
                </c:pt>
                <c:pt idx="225">
                  <c:v>-1.8274849778969253E-5</c:v>
                </c:pt>
                <c:pt idx="226">
                  <c:v>-1.8105491200564185E-5</c:v>
                </c:pt>
                <c:pt idx="227">
                  <c:v>-1.9016936500344882E-5</c:v>
                </c:pt>
                <c:pt idx="228">
                  <c:v>-1.8998010775731802E-5</c:v>
                </c:pt>
                <c:pt idx="229">
                  <c:v>-2.0901547585750684E-5</c:v>
                </c:pt>
                <c:pt idx="230">
                  <c:v>-2.1109769817768099E-5</c:v>
                </c:pt>
                <c:pt idx="231">
                  <c:v>-2.1284193313874421E-5</c:v>
                </c:pt>
                <c:pt idx="232">
                  <c:v>-2.1945903199981539E-5</c:v>
                </c:pt>
                <c:pt idx="233">
                  <c:v>-2.1429249583518059E-5</c:v>
                </c:pt>
                <c:pt idx="234">
                  <c:v>-2.122119347520028E-5</c:v>
                </c:pt>
                <c:pt idx="235">
                  <c:v>-1.97031365480897E-5</c:v>
                </c:pt>
                <c:pt idx="236">
                  <c:v>-1.9878370521071817E-5</c:v>
                </c:pt>
                <c:pt idx="237">
                  <c:v>-1.8624188531815559E-5</c:v>
                </c:pt>
                <c:pt idx="238">
                  <c:v>-1.9344973035353602E-5</c:v>
                </c:pt>
                <c:pt idx="239">
                  <c:v>-1.8488408515815729E-5</c:v>
                </c:pt>
                <c:pt idx="240">
                  <c:v>-1.8764465357920071E-5</c:v>
                </c:pt>
                <c:pt idx="241">
                  <c:v>-1.9804668682188846E-5</c:v>
                </c:pt>
                <c:pt idx="242">
                  <c:v>-1.9478114944784355E-5</c:v>
                </c:pt>
                <c:pt idx="243">
                  <c:v>-1.9317235753253265E-5</c:v>
                </c:pt>
                <c:pt idx="244">
                  <c:v>-2.0052692720277797E-5</c:v>
                </c:pt>
                <c:pt idx="245">
                  <c:v>-1.9826341199329908E-5</c:v>
                </c:pt>
                <c:pt idx="246">
                  <c:v>-1.9650724185318243E-5</c:v>
                </c:pt>
                <c:pt idx="247">
                  <c:v>-1.948964592724235E-5</c:v>
                </c:pt>
                <c:pt idx="248">
                  <c:v>-1.5809522540900463E-5</c:v>
                </c:pt>
                <c:pt idx="249">
                  <c:v>-1.673300497251658E-5</c:v>
                </c:pt>
                <c:pt idx="250">
                  <c:v>-1.7340359867822431E-5</c:v>
                </c:pt>
                <c:pt idx="251">
                  <c:v>-1.7683693764300728E-5</c:v>
                </c:pt>
                <c:pt idx="252">
                  <c:v>-1.5793263886133007E-5</c:v>
                </c:pt>
                <c:pt idx="253">
                  <c:v>-1.4734183900060617E-5</c:v>
                </c:pt>
                <c:pt idx="254">
                  <c:v>-1.5473849763514619E-5</c:v>
                </c:pt>
                <c:pt idx="255">
                  <c:v>-1.3959084791145557E-5</c:v>
                </c:pt>
                <c:pt idx="256">
                  <c:v>-1.4442515924632882E-5</c:v>
                </c:pt>
                <c:pt idx="257">
                  <c:v>-1.4874029162484139E-5</c:v>
                </c:pt>
                <c:pt idx="258">
                  <c:v>-1.5192423650451972E-5</c:v>
                </c:pt>
                <c:pt idx="259">
                  <c:v>-1.6370841447132885E-5</c:v>
                </c:pt>
                <c:pt idx="260">
                  <c:v>-1.7078712658436104E-5</c:v>
                </c:pt>
                <c:pt idx="261">
                  <c:v>-1.7370361850266054E-5</c:v>
                </c:pt>
                <c:pt idx="262">
                  <c:v>-1.8104499718700696E-5</c:v>
                </c:pt>
                <c:pt idx="263">
                  <c:v>-1.649084263858771E-5</c:v>
                </c:pt>
                <c:pt idx="264">
                  <c:v>-1.7629756863679877E-5</c:v>
                </c:pt>
                <c:pt idx="265">
                  <c:v>-1.7263418190437991E-5</c:v>
                </c:pt>
                <c:pt idx="266">
                  <c:v>-1.7902290441407906E-5</c:v>
                </c:pt>
                <c:pt idx="267">
                  <c:v>-1.7639801724942109E-5</c:v>
                </c:pt>
                <c:pt idx="268">
                  <c:v>-1.7806854653353427E-5</c:v>
                </c:pt>
                <c:pt idx="269">
                  <c:v>-1.7623952738747908E-5</c:v>
                </c:pt>
                <c:pt idx="270">
                  <c:v>-1.8668275919942376E-5</c:v>
                </c:pt>
                <c:pt idx="271">
                  <c:v>-1.914826974831659E-5</c:v>
                </c:pt>
                <c:pt idx="272">
                  <c:v>-1.7196321562120677E-5</c:v>
                </c:pt>
                <c:pt idx="273">
                  <c:v>-1.7323952636716937E-5</c:v>
                </c:pt>
                <c:pt idx="274">
                  <c:v>-1.8033784471803369E-5</c:v>
                </c:pt>
                <c:pt idx="275">
                  <c:v>-2.0298553438386456E-5</c:v>
                </c:pt>
                <c:pt idx="276">
                  <c:v>-2.0025372709376673E-5</c:v>
                </c:pt>
                <c:pt idx="277">
                  <c:v>-2.0278838832064324E-5</c:v>
                </c:pt>
                <c:pt idx="278">
                  <c:v>-1.9385840897620926E-5</c:v>
                </c:pt>
                <c:pt idx="279">
                  <c:v>-1.9818457525637299E-5</c:v>
                </c:pt>
                <c:pt idx="280">
                  <c:v>-1.9743644260217628E-5</c:v>
                </c:pt>
                <c:pt idx="281">
                  <c:v>-2.13057239737033E-5</c:v>
                </c:pt>
                <c:pt idx="282">
                  <c:v>-2.1297460534425681E-5</c:v>
                </c:pt>
                <c:pt idx="283">
                  <c:v>-2.1891685825036791E-5</c:v>
                </c:pt>
                <c:pt idx="284">
                  <c:v>-2.1799319556639551E-5</c:v>
                </c:pt>
                <c:pt idx="285">
                  <c:v>-1.942221086463318E-5</c:v>
                </c:pt>
                <c:pt idx="286">
                  <c:v>-1.9622582479627228E-5</c:v>
                </c:pt>
                <c:pt idx="287">
                  <c:v>-1.9295110360971441E-5</c:v>
                </c:pt>
                <c:pt idx="288">
                  <c:v>-1.9678410332203207E-5</c:v>
                </c:pt>
                <c:pt idx="289">
                  <c:v>-1.9955531164326442E-5</c:v>
                </c:pt>
                <c:pt idx="290">
                  <c:v>-2.018177272242669E-5</c:v>
                </c:pt>
                <c:pt idx="291">
                  <c:v>-2.114762462544657E-5</c:v>
                </c:pt>
                <c:pt idx="292">
                  <c:v>-2.1923439916962565E-5</c:v>
                </c:pt>
                <c:pt idx="293">
                  <c:v>-2.277264415331174E-5</c:v>
                </c:pt>
                <c:pt idx="294">
                  <c:v>-2.1024098200278662E-5</c:v>
                </c:pt>
                <c:pt idx="295">
                  <c:v>-2.0368834534808106E-5</c:v>
                </c:pt>
                <c:pt idx="296">
                  <c:v>-2.1413792466520539E-5</c:v>
                </c:pt>
                <c:pt idx="297">
                  <c:v>-2.1835908247565647E-5</c:v>
                </c:pt>
                <c:pt idx="298">
                  <c:v>-2.2949045868116658E-5</c:v>
                </c:pt>
                <c:pt idx="299">
                  <c:v>-2.3155946681823842E-5</c:v>
                </c:pt>
                <c:pt idx="300">
                  <c:v>-2.239808600357806E-5</c:v>
                </c:pt>
                <c:pt idx="301">
                  <c:v>-2.1129951693617661E-5</c:v>
                </c:pt>
                <c:pt idx="302">
                  <c:v>-2.2344129968115448E-5</c:v>
                </c:pt>
                <c:pt idx="303">
                  <c:v>-2.2038470150508702E-5</c:v>
                </c:pt>
                <c:pt idx="304">
                  <c:v>-2.2522161465763939E-5</c:v>
                </c:pt>
                <c:pt idx="305">
                  <c:v>-2.3526698537935372E-5</c:v>
                </c:pt>
                <c:pt idx="306">
                  <c:v>-2.2969812881720482E-5</c:v>
                </c:pt>
                <c:pt idx="307">
                  <c:v>-2.276169306865835E-5</c:v>
                </c:pt>
                <c:pt idx="308">
                  <c:v>-2.2386868434921017E-5</c:v>
                </c:pt>
                <c:pt idx="309">
                  <c:v>-2.2839410514675245E-5</c:v>
                </c:pt>
                <c:pt idx="310">
                  <c:v>-2.3049604251937036E-5</c:v>
                </c:pt>
                <c:pt idx="311">
                  <c:v>-2.1500055072212891E-5</c:v>
                </c:pt>
                <c:pt idx="312">
                  <c:v>-2.0540111736782854E-5</c:v>
                </c:pt>
                <c:pt idx="313">
                  <c:v>-2.0101670109951858E-5</c:v>
                </c:pt>
                <c:pt idx="314">
                  <c:v>-2.0396971322136163E-5</c:v>
                </c:pt>
                <c:pt idx="315">
                  <c:v>-1.9358935521930133E-5</c:v>
                </c:pt>
                <c:pt idx="316">
                  <c:v>-2.0029329753446189E-5</c:v>
                </c:pt>
                <c:pt idx="317">
                  <c:v>-2.0948377608773236E-5</c:v>
                </c:pt>
                <c:pt idx="318">
                  <c:v>-1.987944528685997E-5</c:v>
                </c:pt>
                <c:pt idx="319">
                  <c:v>-2.0130216944831808E-5</c:v>
                </c:pt>
                <c:pt idx="320">
                  <c:v>-1.9834406797995422E-5</c:v>
                </c:pt>
                <c:pt idx="321">
                  <c:v>-2.0439668148018634E-5</c:v>
                </c:pt>
                <c:pt idx="322">
                  <c:v>-2.0546657291865931E-5</c:v>
                </c:pt>
                <c:pt idx="323">
                  <c:v>-1.9901934213061353E-5</c:v>
                </c:pt>
                <c:pt idx="324">
                  <c:v>-1.7911624202120478E-5</c:v>
                </c:pt>
                <c:pt idx="325">
                  <c:v>-1.7532754771490277E-5</c:v>
                </c:pt>
                <c:pt idx="326">
                  <c:v>-1.6392879729753385E-5</c:v>
                </c:pt>
                <c:pt idx="327">
                  <c:v>-1.5712770500365148E-5</c:v>
                </c:pt>
                <c:pt idx="328">
                  <c:v>-1.6626898713304418E-5</c:v>
                </c:pt>
                <c:pt idx="329">
                  <c:v>-1.5002414519372062E-5</c:v>
                </c:pt>
                <c:pt idx="330">
                  <c:v>-1.5272099765607107E-5</c:v>
                </c:pt>
                <c:pt idx="331">
                  <c:v>-1.505923793689783E-5</c:v>
                </c:pt>
                <c:pt idx="332">
                  <c:v>-1.490529825425219E-5</c:v>
                </c:pt>
                <c:pt idx="333">
                  <c:v>-1.5469928150491858E-5</c:v>
                </c:pt>
                <c:pt idx="334">
                  <c:v>-1.50308053884083E-5</c:v>
                </c:pt>
                <c:pt idx="335">
                  <c:v>-1.4002065817103191E-5</c:v>
                </c:pt>
                <c:pt idx="336">
                  <c:v>-1.3505548322613663E-5</c:v>
                </c:pt>
                <c:pt idx="337">
                  <c:v>-1.4782018313433071E-5</c:v>
                </c:pt>
                <c:pt idx="338">
                  <c:v>-1.5129477876303701E-5</c:v>
                </c:pt>
                <c:pt idx="339">
                  <c:v>-1.2511025814633152E-5</c:v>
                </c:pt>
                <c:pt idx="340">
                  <c:v>-1.1748754041704024E-5</c:v>
                </c:pt>
                <c:pt idx="341">
                  <c:v>-1.1066254933585303E-5</c:v>
                </c:pt>
                <c:pt idx="342">
                  <c:v>-9.7452300095102131E-6</c:v>
                </c:pt>
                <c:pt idx="343">
                  <c:v>-9.8252392711139321E-6</c:v>
                </c:pt>
                <c:pt idx="344">
                  <c:v>-9.9650093106976532E-6</c:v>
                </c:pt>
                <c:pt idx="345">
                  <c:v>-1.0927299192909823E-5</c:v>
                </c:pt>
                <c:pt idx="346">
                  <c:v>-1.197923886325231E-5</c:v>
                </c:pt>
                <c:pt idx="347">
                  <c:v>-1.2937579055174969E-5</c:v>
                </c:pt>
                <c:pt idx="348">
                  <c:v>-1.2523940555861716E-5</c:v>
                </c:pt>
                <c:pt idx="349">
                  <c:v>-1.2411763425590472E-5</c:v>
                </c:pt>
                <c:pt idx="350">
                  <c:v>-1.1311303578153798E-5</c:v>
                </c:pt>
                <c:pt idx="351">
                  <c:v>-1.3659169524032149E-5</c:v>
                </c:pt>
                <c:pt idx="352">
                  <c:v>-1.3433270538020056E-5</c:v>
                </c:pt>
                <c:pt idx="353">
                  <c:v>-1.4031820221699932E-5</c:v>
                </c:pt>
                <c:pt idx="354">
                  <c:v>-1.4312519165378229E-5</c:v>
                </c:pt>
                <c:pt idx="355">
                  <c:v>-1.271603957948456E-5</c:v>
                </c:pt>
                <c:pt idx="356">
                  <c:v>-1.1500573655191824E-5</c:v>
                </c:pt>
                <c:pt idx="357">
                  <c:v>-1.1848900761682864E-5</c:v>
                </c:pt>
                <c:pt idx="358">
                  <c:v>-1.0942831063332053E-5</c:v>
                </c:pt>
                <c:pt idx="359">
                  <c:v>-1.181851702914511E-5</c:v>
                </c:pt>
                <c:pt idx="360">
                  <c:v>-1.2050243907250516E-5</c:v>
                </c:pt>
                <c:pt idx="361">
                  <c:v>-1.1636629726207288E-5</c:v>
                </c:pt>
                <c:pt idx="362">
                  <c:v>-1.2157060182482017E-5</c:v>
                </c:pt>
                <c:pt idx="363">
                  <c:v>-1.3834646311053472E-5</c:v>
                </c:pt>
                <c:pt idx="364">
                  <c:v>-1.3144903451637308E-5</c:v>
                </c:pt>
                <c:pt idx="365">
                  <c:v>-1.290779227330896E-5</c:v>
                </c:pt>
                <c:pt idx="366">
                  <c:v>-1.1377413601068414E-5</c:v>
                </c:pt>
                <c:pt idx="367">
                  <c:v>-1.1613111801283508E-5</c:v>
                </c:pt>
                <c:pt idx="368">
                  <c:v>-1.0848449940009162E-5</c:v>
                </c:pt>
                <c:pt idx="369">
                  <c:v>-1.2665055728874347E-5</c:v>
                </c:pt>
                <c:pt idx="370">
                  <c:v>-1.2363110224917249E-5</c:v>
                </c:pt>
                <c:pt idx="371">
                  <c:v>-1.1615138420498487E-5</c:v>
                </c:pt>
                <c:pt idx="372">
                  <c:v>-1.200600952947703E-5</c:v>
                </c:pt>
                <c:pt idx="373">
                  <c:v>-1.1802903684701214E-5</c:v>
                </c:pt>
                <c:pt idx="374">
                  <c:v>-1.182209556578928E-5</c:v>
                </c:pt>
                <c:pt idx="375">
                  <c:v>-1.2615134377647939E-5</c:v>
                </c:pt>
                <c:pt idx="376">
                  <c:v>-1.3316370067482796E-5</c:v>
                </c:pt>
                <c:pt idx="377">
                  <c:v>-1.2853760280861508E-5</c:v>
                </c:pt>
                <c:pt idx="378">
                  <c:v>-1.4146017534389285E-5</c:v>
                </c:pt>
                <c:pt idx="379">
                  <c:v>-1.1866573027158111E-5</c:v>
                </c:pt>
                <c:pt idx="380">
                  <c:v>-1.2812035090109048E-5</c:v>
                </c:pt>
                <c:pt idx="381">
                  <c:v>-1.2285099995631621E-5</c:v>
                </c:pt>
                <c:pt idx="382">
                  <c:v>-1.2522565256229147E-5</c:v>
                </c:pt>
                <c:pt idx="383">
                  <c:v>-1.2646501493641553E-5</c:v>
                </c:pt>
                <c:pt idx="384">
                  <c:v>-1.3824872878552033E-5</c:v>
                </c:pt>
                <c:pt idx="385">
                  <c:v>-1.3468749482331624E-5</c:v>
                </c:pt>
                <c:pt idx="386">
                  <c:v>-1.4392665563658366E-5</c:v>
                </c:pt>
                <c:pt idx="387">
                  <c:v>-1.3984750009073642E-5</c:v>
                </c:pt>
                <c:pt idx="388">
                  <c:v>-1.4846213806168579E-5</c:v>
                </c:pt>
                <c:pt idx="389">
                  <c:v>-1.5004929840577472E-5</c:v>
                </c:pt>
                <c:pt idx="390">
                  <c:v>-1.5606197947723733E-5</c:v>
                </c:pt>
                <c:pt idx="391">
                  <c:v>-1.5791605908366315E-5</c:v>
                </c:pt>
                <c:pt idx="392">
                  <c:v>-1.6098330809024309E-5</c:v>
                </c:pt>
                <c:pt idx="393">
                  <c:v>-1.5853101694690411E-5</c:v>
                </c:pt>
                <c:pt idx="394">
                  <c:v>-1.662191551683973E-5</c:v>
                </c:pt>
                <c:pt idx="395">
                  <c:v>-1.6750897669090682E-5</c:v>
                </c:pt>
                <c:pt idx="396">
                  <c:v>-1.7666219924623417E-5</c:v>
                </c:pt>
                <c:pt idx="397">
                  <c:v>-1.8545145743074343E-5</c:v>
                </c:pt>
                <c:pt idx="398">
                  <c:v>-1.811433752654055E-5</c:v>
                </c:pt>
                <c:pt idx="399">
                  <c:v>-1.714589090765223E-5</c:v>
                </c:pt>
                <c:pt idx="400">
                  <c:v>-1.6900122057891762E-5</c:v>
                </c:pt>
                <c:pt idx="401">
                  <c:v>-1.6334781012613326E-5</c:v>
                </c:pt>
                <c:pt idx="402">
                  <c:v>-1.8981846253194619E-5</c:v>
                </c:pt>
                <c:pt idx="403">
                  <c:v>-2.0151703846268812E-5</c:v>
                </c:pt>
                <c:pt idx="404">
                  <c:v>-2.0287424889683378E-5</c:v>
                </c:pt>
                <c:pt idx="405">
                  <c:v>-2.147532675995573E-5</c:v>
                </c:pt>
                <c:pt idx="406">
                  <c:v>-2.0342148938074072E-5</c:v>
                </c:pt>
                <c:pt idx="407">
                  <c:v>-1.9899793848116637E-5</c:v>
                </c:pt>
                <c:pt idx="408">
                  <c:v>-2.0097915316852922E-5</c:v>
                </c:pt>
                <c:pt idx="409">
                  <c:v>-2.0461818472431414E-5</c:v>
                </c:pt>
                <c:pt idx="410">
                  <c:v>-2.0039735717304433E-5</c:v>
                </c:pt>
                <c:pt idx="411">
                  <c:v>-1.8939544038400897E-5</c:v>
                </c:pt>
                <c:pt idx="412">
                  <c:v>-1.7158173235171722E-5</c:v>
                </c:pt>
                <c:pt idx="413">
                  <c:v>-1.6515770637168652E-5</c:v>
                </c:pt>
                <c:pt idx="414">
                  <c:v>-1.4921151109582441E-5</c:v>
                </c:pt>
                <c:pt idx="415">
                  <c:v>-1.3722630680745111E-5</c:v>
                </c:pt>
                <c:pt idx="416">
                  <c:v>-1.4086801411755418E-5</c:v>
                </c:pt>
                <c:pt idx="417">
                  <c:v>-1.3781014758989631E-5</c:v>
                </c:pt>
                <c:pt idx="418">
                  <c:v>-1.268397124456913E-5</c:v>
                </c:pt>
                <c:pt idx="419">
                  <c:v>-1.2869528584737553E-5</c:v>
                </c:pt>
                <c:pt idx="420">
                  <c:v>-1.161387193958633E-5</c:v>
                </c:pt>
                <c:pt idx="421">
                  <c:v>-1.1754923449638024E-5</c:v>
                </c:pt>
                <c:pt idx="422">
                  <c:v>-1.2452576477357911E-5</c:v>
                </c:pt>
                <c:pt idx="423">
                  <c:v>-1.3704038792468671E-5</c:v>
                </c:pt>
                <c:pt idx="424">
                  <c:v>-1.1926781471317025E-5</c:v>
                </c:pt>
                <c:pt idx="425">
                  <c:v>-1.098195321169223E-5</c:v>
                </c:pt>
                <c:pt idx="426">
                  <c:v>-1.0702560247993707E-5</c:v>
                </c:pt>
                <c:pt idx="427">
                  <c:v>-1.1695304883820439E-5</c:v>
                </c:pt>
                <c:pt idx="428">
                  <c:v>-1.1817410555409731E-5</c:v>
                </c:pt>
                <c:pt idx="429">
                  <c:v>-1.0783577460426768E-5</c:v>
                </c:pt>
                <c:pt idx="430">
                  <c:v>-1.1831774709043284E-5</c:v>
                </c:pt>
                <c:pt idx="431">
                  <c:v>-1.0220648822693067E-5</c:v>
                </c:pt>
                <c:pt idx="432">
                  <c:v>-1.0318730100630279E-5</c:v>
                </c:pt>
                <c:pt idx="433">
                  <c:v>-9.3220891037945923E-6</c:v>
                </c:pt>
                <c:pt idx="434">
                  <c:v>-1.0406179971012433E-5</c:v>
                </c:pt>
                <c:pt idx="435">
                  <c:v>-8.9752115600113829E-6</c:v>
                </c:pt>
                <c:pt idx="436">
                  <c:v>-1.0415924882036081E-5</c:v>
                </c:pt>
                <c:pt idx="437">
                  <c:v>-1.1328748028563159E-5</c:v>
                </c:pt>
                <c:pt idx="438">
                  <c:v>-1.1580526471616418E-5</c:v>
                </c:pt>
                <c:pt idx="439">
                  <c:v>-1.1379993311593953E-5</c:v>
                </c:pt>
                <c:pt idx="440">
                  <c:v>-1.1265488960045989E-5</c:v>
                </c:pt>
                <c:pt idx="441">
                  <c:v>-1.1914793497335607E-5</c:v>
                </c:pt>
                <c:pt idx="442">
                  <c:v>-1.2300438591180007E-5</c:v>
                </c:pt>
                <c:pt idx="443">
                  <c:v>-1.0133763735202162E-5</c:v>
                </c:pt>
                <c:pt idx="444">
                  <c:v>-1.1152397750121784E-5</c:v>
                </c:pt>
                <c:pt idx="445">
                  <c:v>-1.1990081919261609E-5</c:v>
                </c:pt>
                <c:pt idx="446">
                  <c:v>-1.164810682847377E-5</c:v>
                </c:pt>
                <c:pt idx="447">
                  <c:v>-1.0976043549222488E-5</c:v>
                </c:pt>
                <c:pt idx="448">
                  <c:v>-1.0090320014856381E-5</c:v>
                </c:pt>
                <c:pt idx="449">
                  <c:v>-1.0318131108696467E-5</c:v>
                </c:pt>
                <c:pt idx="450">
                  <c:v>-9.9573656400917985E-6</c:v>
                </c:pt>
                <c:pt idx="451">
                  <c:v>-9.9120735016801851E-6</c:v>
                </c:pt>
                <c:pt idx="452">
                  <c:v>-8.2973073239877596E-6</c:v>
                </c:pt>
                <c:pt idx="453">
                  <c:v>-8.4923588554050077E-6</c:v>
                </c:pt>
                <c:pt idx="454">
                  <c:v>-8.8196849533659356E-6</c:v>
                </c:pt>
                <c:pt idx="455">
                  <c:v>-1.0379577964609892E-5</c:v>
                </c:pt>
                <c:pt idx="456">
                  <c:v>-1.0564023931170628E-5</c:v>
                </c:pt>
                <c:pt idx="457">
                  <c:v>-1.0653627903189507E-5</c:v>
                </c:pt>
                <c:pt idx="458">
                  <c:v>-1.2294555409555906E-5</c:v>
                </c:pt>
                <c:pt idx="459">
                  <c:v>-1.2940246580082761E-5</c:v>
                </c:pt>
                <c:pt idx="460">
                  <c:v>-1.4387321133482695E-5</c:v>
                </c:pt>
                <c:pt idx="461">
                  <c:v>-1.3137427997893865E-5</c:v>
                </c:pt>
                <c:pt idx="462">
                  <c:v>-1.3702674835095101E-5</c:v>
                </c:pt>
                <c:pt idx="463">
                  <c:v>-1.2927119020291674E-5</c:v>
                </c:pt>
                <c:pt idx="464">
                  <c:v>-1.4379992213885737E-5</c:v>
                </c:pt>
                <c:pt idx="465">
                  <c:v>-1.5453060337895825E-5</c:v>
                </c:pt>
                <c:pt idx="466">
                  <c:v>-1.4980108193406923E-5</c:v>
                </c:pt>
                <c:pt idx="467">
                  <c:v>-1.3859536479522628E-5</c:v>
                </c:pt>
                <c:pt idx="468">
                  <c:v>-1.5516004150857191E-5</c:v>
                </c:pt>
                <c:pt idx="469">
                  <c:v>-1.7862007122255418E-5</c:v>
                </c:pt>
                <c:pt idx="470">
                  <c:v>-1.5176613331484733E-5</c:v>
                </c:pt>
                <c:pt idx="471">
                  <c:v>-1.3925312345544192E-5</c:v>
                </c:pt>
                <c:pt idx="472">
                  <c:v>-1.3858645250666173E-5</c:v>
                </c:pt>
                <c:pt idx="473">
                  <c:v>-1.4049721015093798E-5</c:v>
                </c:pt>
                <c:pt idx="474">
                  <c:v>-1.3402465640057467E-5</c:v>
                </c:pt>
                <c:pt idx="475">
                  <c:v>-1.382882148111944E-5</c:v>
                </c:pt>
                <c:pt idx="476">
                  <c:v>-1.3562769381130938E-5</c:v>
                </c:pt>
                <c:pt idx="477">
                  <c:v>-1.4986570677828366E-5</c:v>
                </c:pt>
                <c:pt idx="478">
                  <c:v>-1.5916100831859838E-5</c:v>
                </c:pt>
                <c:pt idx="479">
                  <c:v>-1.5461183324888456E-5</c:v>
                </c:pt>
                <c:pt idx="480">
                  <c:v>-1.5717972930217669E-5</c:v>
                </c:pt>
                <c:pt idx="481">
                  <c:v>-1.6696979325917443E-5</c:v>
                </c:pt>
                <c:pt idx="482">
                  <c:v>-1.6043861292758738E-5</c:v>
                </c:pt>
                <c:pt idx="483">
                  <c:v>-1.4443821006913418E-5</c:v>
                </c:pt>
                <c:pt idx="484">
                  <c:v>-1.5722699346826742E-5</c:v>
                </c:pt>
                <c:pt idx="485">
                  <c:v>-1.4607218383556636E-5</c:v>
                </c:pt>
                <c:pt idx="486">
                  <c:v>-1.3416714205438837E-5</c:v>
                </c:pt>
                <c:pt idx="487">
                  <c:v>-1.3801092687323725E-5</c:v>
                </c:pt>
                <c:pt idx="488">
                  <c:v>-1.4301699087455203E-5</c:v>
                </c:pt>
                <c:pt idx="489">
                  <c:v>-1.4300432741767073E-5</c:v>
                </c:pt>
                <c:pt idx="490">
                  <c:v>-1.527234287853676E-5</c:v>
                </c:pt>
                <c:pt idx="491">
                  <c:v>-1.5143297010499918E-5</c:v>
                </c:pt>
                <c:pt idx="492">
                  <c:v>-1.5449766039667616E-5</c:v>
                </c:pt>
                <c:pt idx="493">
                  <c:v>-1.7003264038332966E-5</c:v>
                </c:pt>
                <c:pt idx="494">
                  <c:v>-1.6772415629123449E-5</c:v>
                </c:pt>
                <c:pt idx="495">
                  <c:v>-1.6596938021855436E-5</c:v>
                </c:pt>
                <c:pt idx="496">
                  <c:v>-1.6688187540326811E-5</c:v>
                </c:pt>
                <c:pt idx="497">
                  <c:v>-1.7482519130891255E-5</c:v>
                </c:pt>
                <c:pt idx="498">
                  <c:v>-1.7543698155590185E-5</c:v>
                </c:pt>
                <c:pt idx="499">
                  <c:v>-1.8063202034923523E-5</c:v>
                </c:pt>
                <c:pt idx="500">
                  <c:v>-1.9719055852900455E-5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F-214B-94F0-5635E030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101359"/>
        <c:axId val="1139436015"/>
      </c:lineChart>
      <c:catAx>
        <c:axId val="11391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9436015"/>
        <c:crosses val="autoZero"/>
        <c:auto val="1"/>
        <c:lblAlgn val="ctr"/>
        <c:lblOffset val="100"/>
        <c:noMultiLvlLbl val="0"/>
      </c:catAx>
      <c:valAx>
        <c:axId val="11394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91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Conditional variance (var(dr))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Data!$I$2:$I$506</c:f>
              <c:numCache>
                <c:formatCode>0.00000%</c:formatCode>
                <c:ptCount val="505"/>
                <c:pt idx="2">
                  <c:v>5.5555555555555573E-7</c:v>
                </c:pt>
                <c:pt idx="3">
                  <c:v>5.5493671471893855E-7</c:v>
                </c:pt>
                <c:pt idx="4">
                  <c:v>5.5946385620218694E-7</c:v>
                </c:pt>
                <c:pt idx="5">
                  <c:v>5.5963756541211944E-7</c:v>
                </c:pt>
                <c:pt idx="6">
                  <c:v>5.6402180103526083E-7</c:v>
                </c:pt>
                <c:pt idx="7">
                  <c:v>5.574579504207113E-7</c:v>
                </c:pt>
                <c:pt idx="8">
                  <c:v>5.5130952923357332E-7</c:v>
                </c:pt>
                <c:pt idx="9">
                  <c:v>5.5480048161108558E-7</c:v>
                </c:pt>
                <c:pt idx="10">
                  <c:v>5.4584984567617243E-7</c:v>
                </c:pt>
                <c:pt idx="11">
                  <c:v>5.4472569363622008E-7</c:v>
                </c:pt>
                <c:pt idx="12">
                  <c:v>5.4664599113982571E-7</c:v>
                </c:pt>
                <c:pt idx="13">
                  <c:v>5.4048628580739166E-7</c:v>
                </c:pt>
                <c:pt idx="14">
                  <c:v>5.4641319538040353E-7</c:v>
                </c:pt>
                <c:pt idx="15">
                  <c:v>5.4984108740385946E-7</c:v>
                </c:pt>
                <c:pt idx="16">
                  <c:v>5.4708193917389019E-7</c:v>
                </c:pt>
                <c:pt idx="17">
                  <c:v>5.4912716549804334E-7</c:v>
                </c:pt>
                <c:pt idx="18">
                  <c:v>5.4853433284811444E-7</c:v>
                </c:pt>
                <c:pt idx="19">
                  <c:v>5.4450107981639951E-7</c:v>
                </c:pt>
                <c:pt idx="20">
                  <c:v>5.4542465656800523E-7</c:v>
                </c:pt>
                <c:pt idx="21">
                  <c:v>5.4884513470531266E-7</c:v>
                </c:pt>
                <c:pt idx="22">
                  <c:v>5.4925300379675134E-7</c:v>
                </c:pt>
                <c:pt idx="23">
                  <c:v>5.5050891688153737E-7</c:v>
                </c:pt>
                <c:pt idx="24">
                  <c:v>5.5151709527822322E-7</c:v>
                </c:pt>
                <c:pt idx="25">
                  <c:v>5.4809234665173634E-7</c:v>
                </c:pt>
                <c:pt idx="26">
                  <c:v>5.474598965753997E-7</c:v>
                </c:pt>
                <c:pt idx="27">
                  <c:v>5.4705510596753938E-7</c:v>
                </c:pt>
                <c:pt idx="28">
                  <c:v>5.4325523619379276E-7</c:v>
                </c:pt>
                <c:pt idx="29">
                  <c:v>5.3438422398732243E-7</c:v>
                </c:pt>
                <c:pt idx="30">
                  <c:v>5.3255051562968393E-7</c:v>
                </c:pt>
                <c:pt idx="31">
                  <c:v>5.3595110258110166E-7</c:v>
                </c:pt>
                <c:pt idx="32">
                  <c:v>5.3226314769181364E-7</c:v>
                </c:pt>
                <c:pt idx="33">
                  <c:v>5.2541584171664255E-7</c:v>
                </c:pt>
                <c:pt idx="34">
                  <c:v>5.2366991957592851E-7</c:v>
                </c:pt>
                <c:pt idx="35">
                  <c:v>5.2091854749114444E-7</c:v>
                </c:pt>
                <c:pt idx="36">
                  <c:v>5.2759600285444209E-7</c:v>
                </c:pt>
                <c:pt idx="37">
                  <c:v>5.2445441201703238E-7</c:v>
                </c:pt>
                <c:pt idx="38">
                  <c:v>5.3606653155751812E-7</c:v>
                </c:pt>
                <c:pt idx="39">
                  <c:v>5.3940953306419073E-7</c:v>
                </c:pt>
                <c:pt idx="40">
                  <c:v>5.3645092111800135E-7</c:v>
                </c:pt>
                <c:pt idx="41">
                  <c:v>5.2778239391877603E-7</c:v>
                </c:pt>
                <c:pt idx="42">
                  <c:v>5.288854254749571E-7</c:v>
                </c:pt>
                <c:pt idx="43">
                  <c:v>5.2523597599665064E-7</c:v>
                </c:pt>
                <c:pt idx="44">
                  <c:v>5.2723201213122413E-7</c:v>
                </c:pt>
                <c:pt idx="45">
                  <c:v>5.1898187366583346E-7</c:v>
                </c:pt>
                <c:pt idx="46">
                  <c:v>5.1547179525855135E-7</c:v>
                </c:pt>
                <c:pt idx="47">
                  <c:v>5.0957397618637774E-7</c:v>
                </c:pt>
                <c:pt idx="48">
                  <c:v>5.1811947656588078E-7</c:v>
                </c:pt>
                <c:pt idx="49">
                  <c:v>5.0987782415736475E-7</c:v>
                </c:pt>
                <c:pt idx="50">
                  <c:v>5.1052902351813139E-7</c:v>
                </c:pt>
                <c:pt idx="51">
                  <c:v>5.091502780581886E-7</c:v>
                </c:pt>
                <c:pt idx="52">
                  <c:v>5.0226077813445882E-7</c:v>
                </c:pt>
                <c:pt idx="53">
                  <c:v>4.9171838731021839E-7</c:v>
                </c:pt>
                <c:pt idx="54">
                  <c:v>5.0983429040500325E-7</c:v>
                </c:pt>
                <c:pt idx="55">
                  <c:v>4.9848752601115959E-7</c:v>
                </c:pt>
                <c:pt idx="56">
                  <c:v>5.0145541624324906E-7</c:v>
                </c:pt>
                <c:pt idx="57">
                  <c:v>5.0681460985891863E-7</c:v>
                </c:pt>
                <c:pt idx="58">
                  <c:v>5.0445854060651408E-7</c:v>
                </c:pt>
                <c:pt idx="59">
                  <c:v>5.0560131966071608E-7</c:v>
                </c:pt>
                <c:pt idx="60">
                  <c:v>5.0769428655945684E-7</c:v>
                </c:pt>
                <c:pt idx="61">
                  <c:v>5.1031066293845717E-7</c:v>
                </c:pt>
                <c:pt idx="62">
                  <c:v>5.1016788968490162E-7</c:v>
                </c:pt>
                <c:pt idx="63">
                  <c:v>5.184070211777246E-7</c:v>
                </c:pt>
                <c:pt idx="64">
                  <c:v>5.1057022370868209E-7</c:v>
                </c:pt>
                <c:pt idx="65">
                  <c:v>4.9837185709549422E-7</c:v>
                </c:pt>
                <c:pt idx="66">
                  <c:v>5.0234094413152338E-7</c:v>
                </c:pt>
                <c:pt idx="67">
                  <c:v>5.0550908973363886E-7</c:v>
                </c:pt>
                <c:pt idx="68">
                  <c:v>5.1017022785140416E-7</c:v>
                </c:pt>
                <c:pt idx="69">
                  <c:v>5.109317080828091E-7</c:v>
                </c:pt>
                <c:pt idx="70">
                  <c:v>5.1023777450937906E-7</c:v>
                </c:pt>
                <c:pt idx="71">
                  <c:v>5.1378852497912683E-7</c:v>
                </c:pt>
                <c:pt idx="72">
                  <c:v>5.1565536420903986E-7</c:v>
                </c:pt>
                <c:pt idx="73">
                  <c:v>5.1967874167581079E-7</c:v>
                </c:pt>
                <c:pt idx="74">
                  <c:v>5.2061258059760974E-7</c:v>
                </c:pt>
                <c:pt idx="75">
                  <c:v>5.1741559248814163E-7</c:v>
                </c:pt>
                <c:pt idx="76">
                  <c:v>5.17463522833328E-7</c:v>
                </c:pt>
                <c:pt idx="77">
                  <c:v>5.0877180264874211E-7</c:v>
                </c:pt>
                <c:pt idx="78">
                  <c:v>5.1098401356036088E-7</c:v>
                </c:pt>
                <c:pt idx="79">
                  <c:v>5.1193021037561837E-7</c:v>
                </c:pt>
                <c:pt idx="80">
                  <c:v>5.111420450440199E-7</c:v>
                </c:pt>
                <c:pt idx="81">
                  <c:v>5.1160760698981926E-7</c:v>
                </c:pt>
                <c:pt idx="82">
                  <c:v>5.1108034308644926E-7</c:v>
                </c:pt>
                <c:pt idx="83">
                  <c:v>5.13724209609415E-7</c:v>
                </c:pt>
                <c:pt idx="84">
                  <c:v>5.1306240056406019E-7</c:v>
                </c:pt>
                <c:pt idx="85">
                  <c:v>5.1737972828018501E-7</c:v>
                </c:pt>
                <c:pt idx="86">
                  <c:v>5.1579205288646177E-7</c:v>
                </c:pt>
                <c:pt idx="87">
                  <c:v>5.2512109879381455E-7</c:v>
                </c:pt>
                <c:pt idx="88">
                  <c:v>5.1964889791213452E-7</c:v>
                </c:pt>
                <c:pt idx="89">
                  <c:v>5.2472981708644838E-7</c:v>
                </c:pt>
                <c:pt idx="90">
                  <c:v>5.2452143049971909E-7</c:v>
                </c:pt>
                <c:pt idx="91">
                  <c:v>5.2346314167280204E-7</c:v>
                </c:pt>
                <c:pt idx="92">
                  <c:v>5.1610097185097848E-7</c:v>
                </c:pt>
                <c:pt idx="93">
                  <c:v>5.1139268478768815E-7</c:v>
                </c:pt>
                <c:pt idx="94">
                  <c:v>5.0416273309873429E-7</c:v>
                </c:pt>
                <c:pt idx="95">
                  <c:v>5.0017915201847206E-7</c:v>
                </c:pt>
                <c:pt idx="96">
                  <c:v>4.9919547304654627E-7</c:v>
                </c:pt>
                <c:pt idx="97">
                  <c:v>4.8842729471711945E-7</c:v>
                </c:pt>
                <c:pt idx="98">
                  <c:v>4.9096780531095335E-7</c:v>
                </c:pt>
                <c:pt idx="99">
                  <c:v>4.8998641486898362E-7</c:v>
                </c:pt>
                <c:pt idx="100">
                  <c:v>4.9827623737529218E-7</c:v>
                </c:pt>
                <c:pt idx="101">
                  <c:v>4.9853580824149751E-7</c:v>
                </c:pt>
                <c:pt idx="102">
                  <c:v>4.9212318445435466E-7</c:v>
                </c:pt>
                <c:pt idx="103">
                  <c:v>4.9493219883356897E-7</c:v>
                </c:pt>
                <c:pt idx="104">
                  <c:v>4.9843530717772395E-7</c:v>
                </c:pt>
                <c:pt idx="105">
                  <c:v>4.9962972311764396E-7</c:v>
                </c:pt>
                <c:pt idx="106">
                  <c:v>4.9929682431126962E-7</c:v>
                </c:pt>
                <c:pt idx="107">
                  <c:v>4.9697528483010466E-7</c:v>
                </c:pt>
                <c:pt idx="108">
                  <c:v>5.1364223426737436E-7</c:v>
                </c:pt>
                <c:pt idx="109">
                  <c:v>5.2260488550980279E-7</c:v>
                </c:pt>
                <c:pt idx="110">
                  <c:v>5.2666561767663086E-7</c:v>
                </c:pt>
                <c:pt idx="111">
                  <c:v>5.2690125996677291E-7</c:v>
                </c:pt>
                <c:pt idx="112">
                  <c:v>5.322714869459758E-7</c:v>
                </c:pt>
                <c:pt idx="113">
                  <c:v>5.2633879928112481E-7</c:v>
                </c:pt>
                <c:pt idx="114">
                  <c:v>5.2636283853585859E-7</c:v>
                </c:pt>
                <c:pt idx="115">
                  <c:v>5.2526512118149595E-7</c:v>
                </c:pt>
                <c:pt idx="116">
                  <c:v>5.2001055404014392E-7</c:v>
                </c:pt>
                <c:pt idx="117">
                  <c:v>5.107956911059764E-7</c:v>
                </c:pt>
                <c:pt idx="118">
                  <c:v>5.0808961933175918E-7</c:v>
                </c:pt>
                <c:pt idx="119">
                  <c:v>5.1584829886912269E-7</c:v>
                </c:pt>
                <c:pt idx="120">
                  <c:v>5.1836605507467992E-7</c:v>
                </c:pt>
                <c:pt idx="121">
                  <c:v>5.2289418073869591E-7</c:v>
                </c:pt>
                <c:pt idx="122">
                  <c:v>5.2151928000110269E-7</c:v>
                </c:pt>
                <c:pt idx="123">
                  <c:v>5.2857194239369803E-7</c:v>
                </c:pt>
                <c:pt idx="124">
                  <c:v>5.3297965635090438E-7</c:v>
                </c:pt>
                <c:pt idx="125">
                  <c:v>5.3403848064038965E-7</c:v>
                </c:pt>
                <c:pt idx="126">
                  <c:v>5.4129037687297041E-7</c:v>
                </c:pt>
                <c:pt idx="127">
                  <c:v>5.3877235084905715E-7</c:v>
                </c:pt>
                <c:pt idx="128">
                  <c:v>5.3545216807011561E-7</c:v>
                </c:pt>
                <c:pt idx="129">
                  <c:v>5.366440730121658E-7</c:v>
                </c:pt>
                <c:pt idx="130">
                  <c:v>5.4258489642439088E-7</c:v>
                </c:pt>
                <c:pt idx="131">
                  <c:v>5.3894811588765631E-7</c:v>
                </c:pt>
                <c:pt idx="132">
                  <c:v>5.4342543626066613E-7</c:v>
                </c:pt>
                <c:pt idx="133">
                  <c:v>5.4762317534710283E-7</c:v>
                </c:pt>
                <c:pt idx="134">
                  <c:v>5.4356362091088614E-7</c:v>
                </c:pt>
                <c:pt idx="135">
                  <c:v>5.5262174972612029E-7</c:v>
                </c:pt>
                <c:pt idx="136">
                  <c:v>5.5763693642349457E-7</c:v>
                </c:pt>
                <c:pt idx="137">
                  <c:v>5.5052801266002505E-7</c:v>
                </c:pt>
                <c:pt idx="138">
                  <c:v>5.526501645632015E-7</c:v>
                </c:pt>
                <c:pt idx="139">
                  <c:v>5.5260605452191889E-7</c:v>
                </c:pt>
                <c:pt idx="140">
                  <c:v>5.4466757651062096E-7</c:v>
                </c:pt>
                <c:pt idx="141">
                  <c:v>5.4069981918707702E-7</c:v>
                </c:pt>
                <c:pt idx="142">
                  <c:v>5.4222163478696306E-7</c:v>
                </c:pt>
                <c:pt idx="143">
                  <c:v>5.3618006886814213E-7</c:v>
                </c:pt>
                <c:pt idx="144">
                  <c:v>5.4468391426270297E-7</c:v>
                </c:pt>
                <c:pt idx="145">
                  <c:v>5.4874980005324328E-7</c:v>
                </c:pt>
                <c:pt idx="146">
                  <c:v>5.5632433176496968E-7</c:v>
                </c:pt>
                <c:pt idx="147">
                  <c:v>5.4911593850404153E-7</c:v>
                </c:pt>
                <c:pt idx="148">
                  <c:v>5.5308349789263371E-7</c:v>
                </c:pt>
                <c:pt idx="149">
                  <c:v>5.460881164799252E-7</c:v>
                </c:pt>
                <c:pt idx="150">
                  <c:v>5.494001967092217E-7</c:v>
                </c:pt>
                <c:pt idx="151">
                  <c:v>5.4428678513310207E-7</c:v>
                </c:pt>
                <c:pt idx="152">
                  <c:v>5.5231335215526414E-7</c:v>
                </c:pt>
                <c:pt idx="153">
                  <c:v>5.5114531533952115E-7</c:v>
                </c:pt>
                <c:pt idx="154">
                  <c:v>5.4946959175145757E-7</c:v>
                </c:pt>
                <c:pt idx="155">
                  <c:v>5.4703184537011901E-7</c:v>
                </c:pt>
                <c:pt idx="156">
                  <c:v>5.4585302534978765E-7</c:v>
                </c:pt>
                <c:pt idx="157">
                  <c:v>5.4736578646172869E-7</c:v>
                </c:pt>
                <c:pt idx="158">
                  <c:v>5.442552892547164E-7</c:v>
                </c:pt>
                <c:pt idx="159">
                  <c:v>5.4899145223515389E-7</c:v>
                </c:pt>
                <c:pt idx="160">
                  <c:v>5.4355160958713103E-7</c:v>
                </c:pt>
                <c:pt idx="161">
                  <c:v>5.4067878758511553E-7</c:v>
                </c:pt>
                <c:pt idx="162">
                  <c:v>5.3001515469151233E-7</c:v>
                </c:pt>
                <c:pt idx="163">
                  <c:v>5.2854138331846563E-7</c:v>
                </c:pt>
                <c:pt idx="164">
                  <c:v>5.2210891109328403E-7</c:v>
                </c:pt>
                <c:pt idx="165">
                  <c:v>5.2287198281908394E-7</c:v>
                </c:pt>
                <c:pt idx="166">
                  <c:v>5.2322216925185135E-7</c:v>
                </c:pt>
                <c:pt idx="167">
                  <c:v>5.2456663183748604E-7</c:v>
                </c:pt>
                <c:pt idx="168">
                  <c:v>5.2767077636877614E-7</c:v>
                </c:pt>
                <c:pt idx="169">
                  <c:v>5.3427441019770664E-7</c:v>
                </c:pt>
                <c:pt idx="170">
                  <c:v>5.3342498540040449E-7</c:v>
                </c:pt>
                <c:pt idx="171">
                  <c:v>5.2912738778355288E-7</c:v>
                </c:pt>
                <c:pt idx="172">
                  <c:v>5.3359105463070043E-7</c:v>
                </c:pt>
                <c:pt idx="173">
                  <c:v>5.3722750396202439E-7</c:v>
                </c:pt>
                <c:pt idx="174">
                  <c:v>5.3846039742669743E-7</c:v>
                </c:pt>
                <c:pt idx="175">
                  <c:v>5.3589599014721971E-7</c:v>
                </c:pt>
                <c:pt idx="176">
                  <c:v>5.2999191273358739E-7</c:v>
                </c:pt>
                <c:pt idx="177">
                  <c:v>5.3099381345531449E-7</c:v>
                </c:pt>
                <c:pt idx="178">
                  <c:v>5.3653185090456966E-7</c:v>
                </c:pt>
                <c:pt idx="179">
                  <c:v>5.366988942771568E-7</c:v>
                </c:pt>
                <c:pt idx="180">
                  <c:v>5.3080336658515428E-7</c:v>
                </c:pt>
                <c:pt idx="181">
                  <c:v>5.3840032538122022E-7</c:v>
                </c:pt>
                <c:pt idx="182">
                  <c:v>5.3286662452305837E-7</c:v>
                </c:pt>
                <c:pt idx="183">
                  <c:v>5.3485444371280742E-7</c:v>
                </c:pt>
                <c:pt idx="184">
                  <c:v>5.270589271652632E-7</c:v>
                </c:pt>
                <c:pt idx="185">
                  <c:v>5.2455607656997645E-7</c:v>
                </c:pt>
                <c:pt idx="186">
                  <c:v>5.2685058089054553E-7</c:v>
                </c:pt>
                <c:pt idx="187">
                  <c:v>5.2189322315427468E-7</c:v>
                </c:pt>
                <c:pt idx="188">
                  <c:v>5.2270404757678492E-7</c:v>
                </c:pt>
                <c:pt idx="189">
                  <c:v>5.2238755731764872E-7</c:v>
                </c:pt>
                <c:pt idx="190">
                  <c:v>5.2615685039738985E-7</c:v>
                </c:pt>
                <c:pt idx="191">
                  <c:v>5.1893082588983906E-7</c:v>
                </c:pt>
                <c:pt idx="192">
                  <c:v>5.1642455072717265E-7</c:v>
                </c:pt>
                <c:pt idx="193">
                  <c:v>5.1819226040010009E-7</c:v>
                </c:pt>
                <c:pt idx="194">
                  <c:v>5.2075385426759058E-7</c:v>
                </c:pt>
                <c:pt idx="195">
                  <c:v>5.1854906691760444E-7</c:v>
                </c:pt>
                <c:pt idx="196">
                  <c:v>5.2057298951832318E-7</c:v>
                </c:pt>
                <c:pt idx="197">
                  <c:v>5.2102784589584668E-7</c:v>
                </c:pt>
                <c:pt idx="198">
                  <c:v>5.1580683490703265E-7</c:v>
                </c:pt>
                <c:pt idx="199">
                  <c:v>5.1682927243472437E-7</c:v>
                </c:pt>
                <c:pt idx="200">
                  <c:v>5.275957202678518E-7</c:v>
                </c:pt>
                <c:pt idx="201">
                  <c:v>5.3077480564061382E-7</c:v>
                </c:pt>
                <c:pt idx="202">
                  <c:v>5.4509536619924026E-7</c:v>
                </c:pt>
                <c:pt idx="203">
                  <c:v>5.3766283158041748E-7</c:v>
                </c:pt>
                <c:pt idx="204">
                  <c:v>5.3773696948260995E-7</c:v>
                </c:pt>
                <c:pt idx="205">
                  <c:v>5.2989150911545505E-7</c:v>
                </c:pt>
                <c:pt idx="206">
                  <c:v>5.3068199011068153E-7</c:v>
                </c:pt>
                <c:pt idx="207">
                  <c:v>5.3557656472607909E-7</c:v>
                </c:pt>
                <c:pt idx="208">
                  <c:v>5.3470958345472791E-7</c:v>
                </c:pt>
                <c:pt idx="209">
                  <c:v>5.3555228483863157E-7</c:v>
                </c:pt>
                <c:pt idx="210">
                  <c:v>5.3367444959986739E-7</c:v>
                </c:pt>
                <c:pt idx="211">
                  <c:v>5.3875005402498854E-7</c:v>
                </c:pt>
                <c:pt idx="212">
                  <c:v>5.3202889540052477E-7</c:v>
                </c:pt>
                <c:pt idx="213">
                  <c:v>5.2319742535198846E-7</c:v>
                </c:pt>
                <c:pt idx="214">
                  <c:v>5.2043909538692028E-7</c:v>
                </c:pt>
                <c:pt idx="215">
                  <c:v>5.1658672269611917E-7</c:v>
                </c:pt>
                <c:pt idx="216">
                  <c:v>5.233305848069737E-7</c:v>
                </c:pt>
                <c:pt idx="217">
                  <c:v>5.1918044542404157E-7</c:v>
                </c:pt>
                <c:pt idx="218">
                  <c:v>5.1844201166295545E-7</c:v>
                </c:pt>
                <c:pt idx="219">
                  <c:v>5.1487614565492334E-7</c:v>
                </c:pt>
                <c:pt idx="220">
                  <c:v>5.0870539719147644E-7</c:v>
                </c:pt>
                <c:pt idx="221">
                  <c:v>5.150014090603408E-7</c:v>
                </c:pt>
                <c:pt idx="222">
                  <c:v>5.1443177691678724E-7</c:v>
                </c:pt>
                <c:pt idx="223">
                  <c:v>5.0992685238225324E-7</c:v>
                </c:pt>
                <c:pt idx="224">
                  <c:v>5.1172670169164474E-7</c:v>
                </c:pt>
                <c:pt idx="225">
                  <c:v>5.080409155615131E-7</c:v>
                </c:pt>
                <c:pt idx="226">
                  <c:v>5.071941226694877E-7</c:v>
                </c:pt>
                <c:pt idx="227">
                  <c:v>5.1175134916839124E-7</c:v>
                </c:pt>
                <c:pt idx="228">
                  <c:v>5.1165672054532577E-7</c:v>
                </c:pt>
                <c:pt idx="229">
                  <c:v>5.2117440459542021E-7</c:v>
                </c:pt>
                <c:pt idx="230">
                  <c:v>5.2221551575550724E-7</c:v>
                </c:pt>
                <c:pt idx="231">
                  <c:v>5.2308763323603891E-7</c:v>
                </c:pt>
                <c:pt idx="232">
                  <c:v>5.2639618266657445E-7</c:v>
                </c:pt>
                <c:pt idx="233">
                  <c:v>5.2381291458425708E-7</c:v>
                </c:pt>
                <c:pt idx="234">
                  <c:v>5.2277263404266816E-7</c:v>
                </c:pt>
                <c:pt idx="235">
                  <c:v>5.1518234940711525E-7</c:v>
                </c:pt>
                <c:pt idx="236">
                  <c:v>5.1605851927202591E-7</c:v>
                </c:pt>
                <c:pt idx="237">
                  <c:v>5.0978760932574454E-7</c:v>
                </c:pt>
                <c:pt idx="238">
                  <c:v>5.1339153184343477E-7</c:v>
                </c:pt>
                <c:pt idx="239">
                  <c:v>5.0910870924574539E-7</c:v>
                </c:pt>
                <c:pt idx="240">
                  <c:v>5.1048899345626712E-7</c:v>
                </c:pt>
                <c:pt idx="241">
                  <c:v>5.1569001007761095E-7</c:v>
                </c:pt>
                <c:pt idx="242">
                  <c:v>5.1405724139058858E-7</c:v>
                </c:pt>
                <c:pt idx="243">
                  <c:v>5.1325284543293311E-7</c:v>
                </c:pt>
                <c:pt idx="244">
                  <c:v>5.1693013026805576E-7</c:v>
                </c:pt>
                <c:pt idx="245">
                  <c:v>5.1579837266331629E-7</c:v>
                </c:pt>
                <c:pt idx="246">
                  <c:v>5.14920287593258E-7</c:v>
                </c:pt>
                <c:pt idx="247">
                  <c:v>5.1411489630287856E-7</c:v>
                </c:pt>
                <c:pt idx="248">
                  <c:v>4.9571427937116909E-7</c:v>
                </c:pt>
                <c:pt idx="249">
                  <c:v>5.0033169152924966E-7</c:v>
                </c:pt>
                <c:pt idx="250">
                  <c:v>5.0336846600577886E-7</c:v>
                </c:pt>
                <c:pt idx="251">
                  <c:v>5.0508513548817041E-7</c:v>
                </c:pt>
                <c:pt idx="252">
                  <c:v>4.9563298609733179E-7</c:v>
                </c:pt>
                <c:pt idx="253">
                  <c:v>4.9033758616696985E-7</c:v>
                </c:pt>
                <c:pt idx="254">
                  <c:v>4.9403591548423984E-7</c:v>
                </c:pt>
                <c:pt idx="255">
                  <c:v>4.8646209062239456E-7</c:v>
                </c:pt>
                <c:pt idx="256">
                  <c:v>4.8887924628983115E-7</c:v>
                </c:pt>
                <c:pt idx="257">
                  <c:v>4.9103681247908751E-7</c:v>
                </c:pt>
                <c:pt idx="258">
                  <c:v>4.9262878491892664E-7</c:v>
                </c:pt>
                <c:pt idx="259">
                  <c:v>4.9852087390233127E-7</c:v>
                </c:pt>
                <c:pt idx="260">
                  <c:v>5.020602299588473E-7</c:v>
                </c:pt>
                <c:pt idx="261">
                  <c:v>5.0351847591799697E-7</c:v>
                </c:pt>
                <c:pt idx="262">
                  <c:v>5.0718916526017027E-7</c:v>
                </c:pt>
                <c:pt idx="263">
                  <c:v>4.991208798596053E-7</c:v>
                </c:pt>
                <c:pt idx="264">
                  <c:v>5.0481545098506613E-7</c:v>
                </c:pt>
                <c:pt idx="265">
                  <c:v>5.0298375761885672E-7</c:v>
                </c:pt>
                <c:pt idx="266">
                  <c:v>5.0617811887370628E-7</c:v>
                </c:pt>
                <c:pt idx="267">
                  <c:v>5.0486567529137735E-7</c:v>
                </c:pt>
                <c:pt idx="268">
                  <c:v>5.0570093993343391E-7</c:v>
                </c:pt>
                <c:pt idx="269">
                  <c:v>5.047864303604063E-7</c:v>
                </c:pt>
                <c:pt idx="270">
                  <c:v>5.1000804626637868E-7</c:v>
                </c:pt>
                <c:pt idx="271">
                  <c:v>5.1240801540824968E-7</c:v>
                </c:pt>
                <c:pt idx="272">
                  <c:v>5.0264827447727019E-7</c:v>
                </c:pt>
                <c:pt idx="273">
                  <c:v>5.0328642985025148E-7</c:v>
                </c:pt>
                <c:pt idx="274">
                  <c:v>5.0683558902568362E-7</c:v>
                </c:pt>
                <c:pt idx="275">
                  <c:v>5.1815943385859906E-7</c:v>
                </c:pt>
                <c:pt idx="276">
                  <c:v>5.1679353021355014E-7</c:v>
                </c:pt>
                <c:pt idx="277">
                  <c:v>5.1806086082698841E-7</c:v>
                </c:pt>
                <c:pt idx="278">
                  <c:v>5.1359587115477145E-7</c:v>
                </c:pt>
                <c:pt idx="279">
                  <c:v>5.1575895429485331E-7</c:v>
                </c:pt>
                <c:pt idx="280">
                  <c:v>5.1538488796775483E-7</c:v>
                </c:pt>
                <c:pt idx="281">
                  <c:v>5.2319528653518324E-7</c:v>
                </c:pt>
                <c:pt idx="282">
                  <c:v>5.231539693387952E-7</c:v>
                </c:pt>
                <c:pt idx="283">
                  <c:v>5.2612509579185066E-7</c:v>
                </c:pt>
                <c:pt idx="284">
                  <c:v>5.2566326444986454E-7</c:v>
                </c:pt>
                <c:pt idx="285">
                  <c:v>5.1377772098983267E-7</c:v>
                </c:pt>
                <c:pt idx="286">
                  <c:v>5.1477957906480285E-7</c:v>
                </c:pt>
                <c:pt idx="287">
                  <c:v>5.1314221847152402E-7</c:v>
                </c:pt>
                <c:pt idx="288">
                  <c:v>5.1505871832768276E-7</c:v>
                </c:pt>
                <c:pt idx="289">
                  <c:v>5.1644432248829903E-7</c:v>
                </c:pt>
                <c:pt idx="290">
                  <c:v>5.1757553027880025E-7</c:v>
                </c:pt>
                <c:pt idx="291">
                  <c:v>5.224047897938996E-7</c:v>
                </c:pt>
                <c:pt idx="292">
                  <c:v>5.262838662514796E-7</c:v>
                </c:pt>
                <c:pt idx="293">
                  <c:v>5.3052988743322552E-7</c:v>
                </c:pt>
                <c:pt idx="294">
                  <c:v>5.217871576680601E-7</c:v>
                </c:pt>
                <c:pt idx="295">
                  <c:v>5.1851083934070728E-7</c:v>
                </c:pt>
                <c:pt idx="296">
                  <c:v>5.2373562899926946E-7</c:v>
                </c:pt>
                <c:pt idx="297">
                  <c:v>5.2584620790449494E-7</c:v>
                </c:pt>
                <c:pt idx="298">
                  <c:v>5.3141189600725003E-7</c:v>
                </c:pt>
                <c:pt idx="299">
                  <c:v>5.3244640007578599E-7</c:v>
                </c:pt>
                <c:pt idx="300">
                  <c:v>5.2865709668455702E-7</c:v>
                </c:pt>
                <c:pt idx="301">
                  <c:v>5.2231642513475504E-7</c:v>
                </c:pt>
                <c:pt idx="302">
                  <c:v>5.2838731650724403E-7</c:v>
                </c:pt>
                <c:pt idx="303">
                  <c:v>5.2685901741921024E-7</c:v>
                </c:pt>
                <c:pt idx="304">
                  <c:v>5.2927747399548646E-7</c:v>
                </c:pt>
                <c:pt idx="305">
                  <c:v>5.3430015935634365E-7</c:v>
                </c:pt>
                <c:pt idx="306">
                  <c:v>5.3151573107526916E-7</c:v>
                </c:pt>
                <c:pt idx="307">
                  <c:v>5.3047513200995851E-7</c:v>
                </c:pt>
                <c:pt idx="308">
                  <c:v>5.2860100884127181E-7</c:v>
                </c:pt>
                <c:pt idx="309">
                  <c:v>5.3086371924004296E-7</c:v>
                </c:pt>
                <c:pt idx="310">
                  <c:v>5.3191468792635193E-7</c:v>
                </c:pt>
                <c:pt idx="311">
                  <c:v>5.2416694202773116E-7</c:v>
                </c:pt>
                <c:pt idx="312">
                  <c:v>5.1936722535058108E-7</c:v>
                </c:pt>
                <c:pt idx="313">
                  <c:v>5.1717501721642603E-7</c:v>
                </c:pt>
                <c:pt idx="314">
                  <c:v>5.1865152327734762E-7</c:v>
                </c:pt>
                <c:pt idx="315">
                  <c:v>5.1346134427631739E-7</c:v>
                </c:pt>
                <c:pt idx="316">
                  <c:v>5.168133154338977E-7</c:v>
                </c:pt>
                <c:pt idx="317">
                  <c:v>5.2140855471053296E-7</c:v>
                </c:pt>
                <c:pt idx="318">
                  <c:v>5.1606389310096656E-7</c:v>
                </c:pt>
                <c:pt idx="319">
                  <c:v>5.1731775139082579E-7</c:v>
                </c:pt>
                <c:pt idx="320">
                  <c:v>5.1583870065664386E-7</c:v>
                </c:pt>
                <c:pt idx="321">
                  <c:v>5.1886500740675997E-7</c:v>
                </c:pt>
                <c:pt idx="322">
                  <c:v>5.1939995312599646E-7</c:v>
                </c:pt>
                <c:pt idx="323">
                  <c:v>5.1617633773197353E-7</c:v>
                </c:pt>
                <c:pt idx="324">
                  <c:v>5.0622478767726916E-7</c:v>
                </c:pt>
                <c:pt idx="325">
                  <c:v>5.0433044052411823E-7</c:v>
                </c:pt>
                <c:pt idx="326">
                  <c:v>4.986310653154337E-7</c:v>
                </c:pt>
                <c:pt idx="327">
                  <c:v>4.9523051916849253E-7</c:v>
                </c:pt>
                <c:pt idx="328">
                  <c:v>4.9980116023318885E-7</c:v>
                </c:pt>
                <c:pt idx="329">
                  <c:v>4.9167873926352704E-7</c:v>
                </c:pt>
                <c:pt idx="330">
                  <c:v>4.9302716549470234E-7</c:v>
                </c:pt>
                <c:pt idx="331">
                  <c:v>4.9196285635115588E-7</c:v>
                </c:pt>
                <c:pt idx="332">
                  <c:v>4.9119315793792775E-7</c:v>
                </c:pt>
                <c:pt idx="333">
                  <c:v>4.9401630741912601E-7</c:v>
                </c:pt>
                <c:pt idx="334">
                  <c:v>4.9182069360870826E-7</c:v>
                </c:pt>
                <c:pt idx="335">
                  <c:v>4.8667699575218275E-7</c:v>
                </c:pt>
                <c:pt idx="336">
                  <c:v>4.8419440827973506E-7</c:v>
                </c:pt>
                <c:pt idx="337">
                  <c:v>4.9057675823383211E-7</c:v>
                </c:pt>
                <c:pt idx="338">
                  <c:v>4.9231405604818526E-7</c:v>
                </c:pt>
                <c:pt idx="339">
                  <c:v>4.7922179573983254E-7</c:v>
                </c:pt>
                <c:pt idx="340">
                  <c:v>4.7541043687518688E-7</c:v>
                </c:pt>
                <c:pt idx="341">
                  <c:v>4.7199794133459325E-7</c:v>
                </c:pt>
                <c:pt idx="342">
                  <c:v>4.6539281671421782E-7</c:v>
                </c:pt>
                <c:pt idx="343">
                  <c:v>4.6579286302223641E-7</c:v>
                </c:pt>
                <c:pt idx="344">
                  <c:v>4.6649171322015499E-7</c:v>
                </c:pt>
                <c:pt idx="345">
                  <c:v>4.7130316263121586E-7</c:v>
                </c:pt>
                <c:pt idx="346">
                  <c:v>4.7656286098292829E-7</c:v>
                </c:pt>
                <c:pt idx="347">
                  <c:v>4.8135456194254161E-7</c:v>
                </c:pt>
                <c:pt idx="348">
                  <c:v>4.7928636944597535E-7</c:v>
                </c:pt>
                <c:pt idx="349">
                  <c:v>4.7872548379461916E-7</c:v>
                </c:pt>
                <c:pt idx="350">
                  <c:v>4.7322318455743573E-7</c:v>
                </c:pt>
                <c:pt idx="351">
                  <c:v>4.8496251428682747E-7</c:v>
                </c:pt>
                <c:pt idx="352">
                  <c:v>4.8383301935676705E-7</c:v>
                </c:pt>
                <c:pt idx="353">
                  <c:v>4.8682576777516635E-7</c:v>
                </c:pt>
                <c:pt idx="354">
                  <c:v>4.8822926249355783E-7</c:v>
                </c:pt>
                <c:pt idx="355">
                  <c:v>4.8024686456408957E-7</c:v>
                </c:pt>
                <c:pt idx="356">
                  <c:v>4.7416953494262582E-7</c:v>
                </c:pt>
                <c:pt idx="357">
                  <c:v>4.7591117047508107E-7</c:v>
                </c:pt>
                <c:pt idx="358">
                  <c:v>4.7138082198332705E-7</c:v>
                </c:pt>
                <c:pt idx="359">
                  <c:v>4.7575925181239232E-7</c:v>
                </c:pt>
                <c:pt idx="360">
                  <c:v>4.7691788620291936E-7</c:v>
                </c:pt>
                <c:pt idx="361">
                  <c:v>4.7484981529770324E-7</c:v>
                </c:pt>
                <c:pt idx="362">
                  <c:v>4.7745196757907685E-7</c:v>
                </c:pt>
                <c:pt idx="363">
                  <c:v>4.8583989822193414E-7</c:v>
                </c:pt>
                <c:pt idx="364">
                  <c:v>4.8239118392485338E-7</c:v>
                </c:pt>
                <c:pt idx="365">
                  <c:v>4.8120562803321155E-7</c:v>
                </c:pt>
                <c:pt idx="366">
                  <c:v>4.7355373467200883E-7</c:v>
                </c:pt>
                <c:pt idx="367">
                  <c:v>4.7473222567308429E-7</c:v>
                </c:pt>
                <c:pt idx="368">
                  <c:v>4.7090891636671255E-7</c:v>
                </c:pt>
                <c:pt idx="369">
                  <c:v>4.7999194531103851E-7</c:v>
                </c:pt>
                <c:pt idx="370">
                  <c:v>4.78482217791253E-7</c:v>
                </c:pt>
                <c:pt idx="371">
                  <c:v>4.7474235876915918E-7</c:v>
                </c:pt>
                <c:pt idx="372">
                  <c:v>4.7669671431405188E-7</c:v>
                </c:pt>
                <c:pt idx="373">
                  <c:v>4.7568118509017284E-7</c:v>
                </c:pt>
                <c:pt idx="374">
                  <c:v>4.7577714449561312E-7</c:v>
                </c:pt>
                <c:pt idx="375">
                  <c:v>4.7974233855490652E-7</c:v>
                </c:pt>
                <c:pt idx="376">
                  <c:v>4.832485170040807E-7</c:v>
                </c:pt>
                <c:pt idx="377">
                  <c:v>4.8093546807097431E-7</c:v>
                </c:pt>
                <c:pt idx="378">
                  <c:v>4.8739675433861313E-7</c:v>
                </c:pt>
                <c:pt idx="379">
                  <c:v>4.7599953180245728E-7</c:v>
                </c:pt>
                <c:pt idx="380">
                  <c:v>4.8072684211721197E-7</c:v>
                </c:pt>
                <c:pt idx="381">
                  <c:v>4.7809216664482488E-7</c:v>
                </c:pt>
                <c:pt idx="382">
                  <c:v>4.7927949294781255E-7</c:v>
                </c:pt>
                <c:pt idx="383">
                  <c:v>4.7989917413487456E-7</c:v>
                </c:pt>
                <c:pt idx="384">
                  <c:v>4.8579103105942692E-7</c:v>
                </c:pt>
                <c:pt idx="385">
                  <c:v>4.8401041407832495E-7</c:v>
                </c:pt>
                <c:pt idx="386">
                  <c:v>4.8862999448495858E-7</c:v>
                </c:pt>
                <c:pt idx="387">
                  <c:v>4.8659041671203495E-7</c:v>
                </c:pt>
                <c:pt idx="388">
                  <c:v>4.9089773569750969E-7</c:v>
                </c:pt>
                <c:pt idx="389">
                  <c:v>4.9169131586955411E-7</c:v>
                </c:pt>
                <c:pt idx="390">
                  <c:v>4.9469765640528544E-7</c:v>
                </c:pt>
                <c:pt idx="391">
                  <c:v>4.9562469620849841E-7</c:v>
                </c:pt>
                <c:pt idx="392">
                  <c:v>4.9715832071178834E-7</c:v>
                </c:pt>
                <c:pt idx="393">
                  <c:v>4.9593217514011875E-7</c:v>
                </c:pt>
                <c:pt idx="394">
                  <c:v>4.997762442508654E-7</c:v>
                </c:pt>
                <c:pt idx="395">
                  <c:v>5.0042115501212018E-7</c:v>
                </c:pt>
                <c:pt idx="396">
                  <c:v>5.0499776628978382E-7</c:v>
                </c:pt>
                <c:pt idx="397">
                  <c:v>5.0939239538203842E-7</c:v>
                </c:pt>
                <c:pt idx="398">
                  <c:v>5.0723835429936949E-7</c:v>
                </c:pt>
                <c:pt idx="399">
                  <c:v>5.0239612120492793E-7</c:v>
                </c:pt>
                <c:pt idx="400">
                  <c:v>5.0116727695612555E-7</c:v>
                </c:pt>
                <c:pt idx="401">
                  <c:v>4.9834057172973334E-7</c:v>
                </c:pt>
                <c:pt idx="402">
                  <c:v>5.1157589793263984E-7</c:v>
                </c:pt>
                <c:pt idx="403">
                  <c:v>5.1742518589801088E-7</c:v>
                </c:pt>
                <c:pt idx="404">
                  <c:v>5.1810379111508367E-7</c:v>
                </c:pt>
                <c:pt idx="405">
                  <c:v>5.2404330046644541E-7</c:v>
                </c:pt>
                <c:pt idx="406">
                  <c:v>5.1837741135703709E-7</c:v>
                </c:pt>
                <c:pt idx="407">
                  <c:v>5.1616563590724999E-7</c:v>
                </c:pt>
                <c:pt idx="408">
                  <c:v>5.1715624325093138E-7</c:v>
                </c:pt>
                <c:pt idx="409">
                  <c:v>5.1897575902882387E-7</c:v>
                </c:pt>
                <c:pt idx="410">
                  <c:v>5.16865345253189E-7</c:v>
                </c:pt>
                <c:pt idx="411">
                  <c:v>5.1136438685867126E-7</c:v>
                </c:pt>
                <c:pt idx="412">
                  <c:v>5.0245753284252531E-7</c:v>
                </c:pt>
                <c:pt idx="413">
                  <c:v>4.9924551985251005E-7</c:v>
                </c:pt>
                <c:pt idx="414">
                  <c:v>4.9127242221457894E-7</c:v>
                </c:pt>
                <c:pt idx="415">
                  <c:v>4.8527982007039235E-7</c:v>
                </c:pt>
                <c:pt idx="416">
                  <c:v>4.8710067372544388E-7</c:v>
                </c:pt>
                <c:pt idx="417">
                  <c:v>4.8557174046161489E-7</c:v>
                </c:pt>
                <c:pt idx="418">
                  <c:v>4.8008652288951238E-7</c:v>
                </c:pt>
                <c:pt idx="419">
                  <c:v>4.8101430959035449E-7</c:v>
                </c:pt>
                <c:pt idx="420">
                  <c:v>4.7473602636459841E-7</c:v>
                </c:pt>
                <c:pt idx="421">
                  <c:v>4.7544128391485686E-7</c:v>
                </c:pt>
                <c:pt idx="422">
                  <c:v>4.7892954905345637E-7</c:v>
                </c:pt>
                <c:pt idx="423">
                  <c:v>4.8518686062901017E-7</c:v>
                </c:pt>
                <c:pt idx="424">
                  <c:v>4.7630057402325192E-7</c:v>
                </c:pt>
                <c:pt idx="425">
                  <c:v>4.7157643272512793E-7</c:v>
                </c:pt>
                <c:pt idx="426">
                  <c:v>4.7017946790663529E-7</c:v>
                </c:pt>
                <c:pt idx="427">
                  <c:v>4.7514319108576895E-7</c:v>
                </c:pt>
                <c:pt idx="428">
                  <c:v>4.757537194437154E-7</c:v>
                </c:pt>
                <c:pt idx="429">
                  <c:v>4.7058455396880062E-7</c:v>
                </c:pt>
                <c:pt idx="430">
                  <c:v>4.7582554021188319E-7</c:v>
                </c:pt>
                <c:pt idx="431">
                  <c:v>4.6776991078013212E-7</c:v>
                </c:pt>
                <c:pt idx="432">
                  <c:v>4.6826031716981811E-7</c:v>
                </c:pt>
                <c:pt idx="433">
                  <c:v>4.6327711218563977E-7</c:v>
                </c:pt>
                <c:pt idx="434">
                  <c:v>4.6869756652172896E-7</c:v>
                </c:pt>
                <c:pt idx="435">
                  <c:v>4.6154272446672365E-7</c:v>
                </c:pt>
                <c:pt idx="436">
                  <c:v>4.6874629107684717E-7</c:v>
                </c:pt>
                <c:pt idx="437">
                  <c:v>4.7331040680948259E-7</c:v>
                </c:pt>
                <c:pt idx="438">
                  <c:v>4.7456929902474887E-7</c:v>
                </c:pt>
                <c:pt idx="439">
                  <c:v>4.7356663322463657E-7</c:v>
                </c:pt>
                <c:pt idx="440">
                  <c:v>4.7299411146689672E-7</c:v>
                </c:pt>
                <c:pt idx="441">
                  <c:v>4.7624063415334479E-7</c:v>
                </c:pt>
                <c:pt idx="442">
                  <c:v>4.7816885962256672E-7</c:v>
                </c:pt>
                <c:pt idx="443">
                  <c:v>4.6733548534267754E-7</c:v>
                </c:pt>
                <c:pt idx="444">
                  <c:v>4.7242865541727569E-7</c:v>
                </c:pt>
                <c:pt idx="445">
                  <c:v>4.7661707626297485E-7</c:v>
                </c:pt>
                <c:pt idx="446">
                  <c:v>4.7490720080903559E-7</c:v>
                </c:pt>
                <c:pt idx="447">
                  <c:v>4.715468844127792E-7</c:v>
                </c:pt>
                <c:pt idx="448">
                  <c:v>4.6711826674094866E-7</c:v>
                </c:pt>
                <c:pt idx="449">
                  <c:v>4.6825732221014905E-7</c:v>
                </c:pt>
                <c:pt idx="450">
                  <c:v>4.664534948671257E-7</c:v>
                </c:pt>
                <c:pt idx="451">
                  <c:v>4.6622703417506768E-7</c:v>
                </c:pt>
                <c:pt idx="452">
                  <c:v>4.5815320328660554E-7</c:v>
                </c:pt>
                <c:pt idx="453">
                  <c:v>4.5912846094369178E-7</c:v>
                </c:pt>
                <c:pt idx="454">
                  <c:v>4.6076509143349648E-7</c:v>
                </c:pt>
                <c:pt idx="455">
                  <c:v>4.6856455648971619E-7</c:v>
                </c:pt>
                <c:pt idx="456">
                  <c:v>4.6948678632251991E-7</c:v>
                </c:pt>
                <c:pt idx="457">
                  <c:v>4.6993480618261426E-7</c:v>
                </c:pt>
                <c:pt idx="458">
                  <c:v>4.7813944371444631E-7</c:v>
                </c:pt>
                <c:pt idx="459">
                  <c:v>4.8136789956708059E-7</c:v>
                </c:pt>
                <c:pt idx="460">
                  <c:v>4.8860327233408026E-7</c:v>
                </c:pt>
                <c:pt idx="461">
                  <c:v>4.8235380665613604E-7</c:v>
                </c:pt>
                <c:pt idx="462">
                  <c:v>4.8518004084214223E-7</c:v>
                </c:pt>
                <c:pt idx="463">
                  <c:v>4.8130226176812516E-7</c:v>
                </c:pt>
                <c:pt idx="464">
                  <c:v>4.8856662773609549E-7</c:v>
                </c:pt>
                <c:pt idx="465">
                  <c:v>4.9393196835614588E-7</c:v>
                </c:pt>
                <c:pt idx="466">
                  <c:v>4.9156720763370138E-7</c:v>
                </c:pt>
                <c:pt idx="467">
                  <c:v>4.8596434906427989E-7</c:v>
                </c:pt>
                <c:pt idx="468">
                  <c:v>4.9424668742095274E-7</c:v>
                </c:pt>
                <c:pt idx="469">
                  <c:v>5.0597670227794389E-7</c:v>
                </c:pt>
                <c:pt idx="470">
                  <c:v>4.9254973332409041E-7</c:v>
                </c:pt>
                <c:pt idx="471">
                  <c:v>4.8629322839438776E-7</c:v>
                </c:pt>
                <c:pt idx="472">
                  <c:v>4.8595989291999761E-7</c:v>
                </c:pt>
                <c:pt idx="473">
                  <c:v>4.8691527174213572E-7</c:v>
                </c:pt>
                <c:pt idx="474">
                  <c:v>4.8367899486695405E-7</c:v>
                </c:pt>
                <c:pt idx="475">
                  <c:v>4.8581077407226396E-7</c:v>
                </c:pt>
                <c:pt idx="476">
                  <c:v>4.8448051357232144E-7</c:v>
                </c:pt>
                <c:pt idx="477">
                  <c:v>4.9159952005580861E-7</c:v>
                </c:pt>
                <c:pt idx="478">
                  <c:v>4.9624717082596588E-7</c:v>
                </c:pt>
                <c:pt idx="479">
                  <c:v>4.9397258329110905E-7</c:v>
                </c:pt>
                <c:pt idx="480">
                  <c:v>4.9525653131775511E-7</c:v>
                </c:pt>
                <c:pt idx="481">
                  <c:v>5.0015156329625395E-7</c:v>
                </c:pt>
                <c:pt idx="482">
                  <c:v>4.9688597313046044E-7</c:v>
                </c:pt>
                <c:pt idx="483">
                  <c:v>4.8888577170123385E-7</c:v>
                </c:pt>
                <c:pt idx="484">
                  <c:v>4.9528016340080041E-7</c:v>
                </c:pt>
                <c:pt idx="485">
                  <c:v>4.8970275858444998E-7</c:v>
                </c:pt>
                <c:pt idx="486">
                  <c:v>4.8375023769386095E-7</c:v>
                </c:pt>
                <c:pt idx="487">
                  <c:v>4.8567213010328538E-7</c:v>
                </c:pt>
                <c:pt idx="488">
                  <c:v>4.8817516210394274E-7</c:v>
                </c:pt>
                <c:pt idx="489">
                  <c:v>4.8816883037550215E-7</c:v>
                </c:pt>
                <c:pt idx="490">
                  <c:v>4.9302838105935056E-7</c:v>
                </c:pt>
                <c:pt idx="491">
                  <c:v>4.9238315171916635E-7</c:v>
                </c:pt>
                <c:pt idx="492">
                  <c:v>4.939154968650048E-7</c:v>
                </c:pt>
                <c:pt idx="493">
                  <c:v>5.0168298685833163E-7</c:v>
                </c:pt>
                <c:pt idx="494">
                  <c:v>5.0052874481228405E-7</c:v>
                </c:pt>
                <c:pt idx="495">
                  <c:v>4.9965135677594391E-7</c:v>
                </c:pt>
                <c:pt idx="496">
                  <c:v>5.0010760436830076E-7</c:v>
                </c:pt>
                <c:pt idx="497">
                  <c:v>5.0407926232112302E-7</c:v>
                </c:pt>
                <c:pt idx="498">
                  <c:v>5.0438515744461769E-7</c:v>
                </c:pt>
                <c:pt idx="499">
                  <c:v>5.0698267684128437E-7</c:v>
                </c:pt>
                <c:pt idx="500">
                  <c:v>5.1526194593116903E-7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D-D049-8681-C42DE00B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582512"/>
        <c:axId val="428884095"/>
      </c:lineChart>
      <c:catAx>
        <c:axId val="21445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8884095"/>
        <c:crosses val="autoZero"/>
        <c:auto val="1"/>
        <c:lblAlgn val="ctr"/>
        <c:lblOffset val="100"/>
        <c:noMultiLvlLbl val="0"/>
      </c:catAx>
      <c:valAx>
        <c:axId val="4288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45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Interest rate</a:t>
            </a:r>
            <a:r>
              <a:rPr lang="sv-SE" baseline="0"/>
              <a:t> series of the 10 random sequeces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Data!$AV$1</c:f>
              <c:strCache>
                <c:ptCount val="1"/>
                <c:pt idx="0">
                  <c:v>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Data!$AV$2:$AV$331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8.1087088775261676E-2</c:v>
                </c:pt>
                <c:pt idx="2">
                  <c:v>8.1323382680475106E-2</c:v>
                </c:pt>
                <c:pt idx="3">
                  <c:v>8.2080648654334482E-2</c:v>
                </c:pt>
                <c:pt idx="4">
                  <c:v>8.1368634500457823E-2</c:v>
                </c:pt>
                <c:pt idx="5">
                  <c:v>8.0786629644892111E-2</c:v>
                </c:pt>
                <c:pt idx="6">
                  <c:v>8.0953040982378946E-2</c:v>
                </c:pt>
                <c:pt idx="7">
                  <c:v>8.1654872632965822E-2</c:v>
                </c:pt>
                <c:pt idx="8">
                  <c:v>8.1093083361657464E-2</c:v>
                </c:pt>
                <c:pt idx="9">
                  <c:v>8.1631249073742279E-2</c:v>
                </c:pt>
                <c:pt idx="10">
                  <c:v>8.0961899121793898E-2</c:v>
                </c:pt>
                <c:pt idx="11">
                  <c:v>8.2245061656369675E-2</c:v>
                </c:pt>
                <c:pt idx="12">
                  <c:v>8.2568747357409086E-2</c:v>
                </c:pt>
                <c:pt idx="13">
                  <c:v>8.178961022317556E-2</c:v>
                </c:pt>
                <c:pt idx="14">
                  <c:v>8.2452720245174291E-2</c:v>
                </c:pt>
                <c:pt idx="15">
                  <c:v>8.2475119136459052E-2</c:v>
                </c:pt>
                <c:pt idx="16">
                  <c:v>8.2948995062147118E-2</c:v>
                </c:pt>
                <c:pt idx="17">
                  <c:v>8.3634067381626473E-2</c:v>
                </c:pt>
                <c:pt idx="18">
                  <c:v>8.3726179506682014E-2</c:v>
                </c:pt>
                <c:pt idx="19">
                  <c:v>8.3978369708169576E-2</c:v>
                </c:pt>
                <c:pt idx="20">
                  <c:v>8.2961995367565877E-2</c:v>
                </c:pt>
                <c:pt idx="21">
                  <c:v>8.368885023676384E-2</c:v>
                </c:pt>
                <c:pt idx="22">
                  <c:v>8.4501248846924185E-2</c:v>
                </c:pt>
                <c:pt idx="23">
                  <c:v>8.5735791333524922E-2</c:v>
                </c:pt>
                <c:pt idx="24">
                  <c:v>8.5069958935695703E-2</c:v>
                </c:pt>
                <c:pt idx="25">
                  <c:v>8.5904828743344389E-2</c:v>
                </c:pt>
                <c:pt idx="26">
                  <c:v>8.6318195218573313E-2</c:v>
                </c:pt>
                <c:pt idx="27">
                  <c:v>8.6438163284818043E-2</c:v>
                </c:pt>
                <c:pt idx="28">
                  <c:v>8.5586270810235149E-2</c:v>
                </c:pt>
                <c:pt idx="29">
                  <c:v>8.5876404992861824E-2</c:v>
                </c:pt>
                <c:pt idx="30">
                  <c:v>8.5267380065704695E-2</c:v>
                </c:pt>
                <c:pt idx="31">
                  <c:v>8.5798889488958544E-2</c:v>
                </c:pt>
                <c:pt idx="32">
                  <c:v>8.4581193104903904E-2</c:v>
                </c:pt>
                <c:pt idx="33">
                  <c:v>8.5067842009742919E-2</c:v>
                </c:pt>
                <c:pt idx="34">
                  <c:v>8.3853903430972224E-2</c:v>
                </c:pt>
                <c:pt idx="35">
                  <c:v>8.4473782393326341E-2</c:v>
                </c:pt>
                <c:pt idx="36">
                  <c:v>8.5742028737816528E-2</c:v>
                </c:pt>
                <c:pt idx="37">
                  <c:v>8.6166110146242758E-2</c:v>
                </c:pt>
                <c:pt idx="38">
                  <c:v>8.5623716534228761E-2</c:v>
                </c:pt>
                <c:pt idx="39">
                  <c:v>8.49972242128086E-2</c:v>
                </c:pt>
                <c:pt idx="40">
                  <c:v>8.4706879820277581E-2</c:v>
                </c:pt>
                <c:pt idx="41">
                  <c:v>8.5538369604108461E-2</c:v>
                </c:pt>
                <c:pt idx="42">
                  <c:v>8.4071497943212711E-2</c:v>
                </c:pt>
                <c:pt idx="43">
                  <c:v>8.3981425611494243E-2</c:v>
                </c:pt>
                <c:pt idx="44">
                  <c:v>8.3639625224905589E-2</c:v>
                </c:pt>
                <c:pt idx="45">
                  <c:v>8.3458845513489505E-2</c:v>
                </c:pt>
                <c:pt idx="46">
                  <c:v>8.3563121223562312E-2</c:v>
                </c:pt>
                <c:pt idx="47">
                  <c:v>8.2219932269798998E-2</c:v>
                </c:pt>
                <c:pt idx="48">
                  <c:v>8.3051658662957314E-2</c:v>
                </c:pt>
                <c:pt idx="49">
                  <c:v>8.2370935066867948E-2</c:v>
                </c:pt>
                <c:pt idx="50">
                  <c:v>8.4577255515233957E-2</c:v>
                </c:pt>
                <c:pt idx="51">
                  <c:v>8.4538920016693941E-2</c:v>
                </c:pt>
                <c:pt idx="52">
                  <c:v>8.4549529736191384E-2</c:v>
                </c:pt>
                <c:pt idx="53">
                  <c:v>8.4591005709786185E-2</c:v>
                </c:pt>
                <c:pt idx="54">
                  <c:v>8.5031787815413692E-2</c:v>
                </c:pt>
                <c:pt idx="55">
                  <c:v>8.5675188788398901E-2</c:v>
                </c:pt>
                <c:pt idx="56">
                  <c:v>8.636418860622927E-2</c:v>
                </c:pt>
                <c:pt idx="57">
                  <c:v>8.7017648949011983E-2</c:v>
                </c:pt>
                <c:pt idx="58">
                  <c:v>8.6456525232653611E-2</c:v>
                </c:pt>
                <c:pt idx="59">
                  <c:v>8.6189682166653625E-2</c:v>
                </c:pt>
                <c:pt idx="60">
                  <c:v>8.5565752446825183E-2</c:v>
                </c:pt>
                <c:pt idx="61">
                  <c:v>8.6199832251298292E-2</c:v>
                </c:pt>
                <c:pt idx="62">
                  <c:v>8.5033781300810352E-2</c:v>
                </c:pt>
                <c:pt idx="63">
                  <c:v>8.5458975333736226E-2</c:v>
                </c:pt>
                <c:pt idx="64">
                  <c:v>8.5177479204109952E-2</c:v>
                </c:pt>
                <c:pt idx="65">
                  <c:v>8.4358863437330261E-2</c:v>
                </c:pt>
                <c:pt idx="66">
                  <c:v>8.4471847800742489E-2</c:v>
                </c:pt>
                <c:pt idx="67">
                  <c:v>8.3505499267319136E-2</c:v>
                </c:pt>
                <c:pt idx="68">
                  <c:v>8.3346300025930853E-2</c:v>
                </c:pt>
                <c:pt idx="69">
                  <c:v>8.3704795967430495E-2</c:v>
                </c:pt>
                <c:pt idx="70">
                  <c:v>8.3881279186818689E-2</c:v>
                </c:pt>
                <c:pt idx="71">
                  <c:v>8.4367665888580246E-2</c:v>
                </c:pt>
                <c:pt idx="72">
                  <c:v>8.4806369527006487E-2</c:v>
                </c:pt>
                <c:pt idx="73">
                  <c:v>8.5008944887048424E-2</c:v>
                </c:pt>
                <c:pt idx="74">
                  <c:v>8.4445580539080828E-2</c:v>
                </c:pt>
                <c:pt idx="75">
                  <c:v>8.4328510661752232E-2</c:v>
                </c:pt>
                <c:pt idx="76">
                  <c:v>8.4214980042271043E-2</c:v>
                </c:pt>
                <c:pt idx="77">
                  <c:v>8.5352812763198116E-2</c:v>
                </c:pt>
                <c:pt idx="78">
                  <c:v>8.4990413745056587E-2</c:v>
                </c:pt>
                <c:pt idx="79">
                  <c:v>8.5645213364195713E-2</c:v>
                </c:pt>
                <c:pt idx="80">
                  <c:v>8.4923649930351675E-2</c:v>
                </c:pt>
                <c:pt idx="81">
                  <c:v>8.4199189320503035E-2</c:v>
                </c:pt>
                <c:pt idx="82">
                  <c:v>8.4011625097695775E-2</c:v>
                </c:pt>
                <c:pt idx="83">
                  <c:v>8.2989716432295246E-2</c:v>
                </c:pt>
                <c:pt idx="84">
                  <c:v>8.245170849308113E-2</c:v>
                </c:pt>
                <c:pt idx="85">
                  <c:v>8.0899926466945271E-2</c:v>
                </c:pt>
                <c:pt idx="86">
                  <c:v>8.0542059722728016E-2</c:v>
                </c:pt>
                <c:pt idx="87">
                  <c:v>8.1189770659935628E-2</c:v>
                </c:pt>
                <c:pt idx="88">
                  <c:v>7.9691353021388273E-2</c:v>
                </c:pt>
                <c:pt idx="89">
                  <c:v>7.9030236828969175E-2</c:v>
                </c:pt>
                <c:pt idx="90">
                  <c:v>7.7773504353922412E-2</c:v>
                </c:pt>
                <c:pt idx="91">
                  <c:v>7.6912073930667582E-2</c:v>
                </c:pt>
                <c:pt idx="92">
                  <c:v>7.6178994975067735E-2</c:v>
                </c:pt>
                <c:pt idx="93">
                  <c:v>7.5507480105910157E-2</c:v>
                </c:pt>
                <c:pt idx="94">
                  <c:v>7.5172905109932339E-2</c:v>
                </c:pt>
                <c:pt idx="95">
                  <c:v>7.5708469489242911E-2</c:v>
                </c:pt>
                <c:pt idx="96">
                  <c:v>7.6333311129879525E-2</c:v>
                </c:pt>
                <c:pt idx="97">
                  <c:v>7.683768887539584E-2</c:v>
                </c:pt>
                <c:pt idx="98">
                  <c:v>7.6048436033553962E-2</c:v>
                </c:pt>
                <c:pt idx="99">
                  <c:v>7.4802023743781323E-2</c:v>
                </c:pt>
                <c:pt idx="100">
                  <c:v>7.3758855594217229E-2</c:v>
                </c:pt>
                <c:pt idx="101">
                  <c:v>7.2398758185675968E-2</c:v>
                </c:pt>
                <c:pt idx="102">
                  <c:v>7.3504436512236496E-2</c:v>
                </c:pt>
                <c:pt idx="103">
                  <c:v>7.3189283310601469E-2</c:v>
                </c:pt>
                <c:pt idx="104">
                  <c:v>7.192910474164789E-2</c:v>
                </c:pt>
                <c:pt idx="105">
                  <c:v>7.1709807609088905E-2</c:v>
                </c:pt>
                <c:pt idx="106">
                  <c:v>7.0935678890332796E-2</c:v>
                </c:pt>
                <c:pt idx="107">
                  <c:v>7.0676784634780457E-2</c:v>
                </c:pt>
                <c:pt idx="108">
                  <c:v>7.054116131895212E-2</c:v>
                </c:pt>
                <c:pt idx="109">
                  <c:v>7.1258456501929884E-2</c:v>
                </c:pt>
                <c:pt idx="110">
                  <c:v>7.037923823866242E-2</c:v>
                </c:pt>
                <c:pt idx="111">
                  <c:v>7.1759840628878621E-2</c:v>
                </c:pt>
                <c:pt idx="112">
                  <c:v>7.228846160443117E-2</c:v>
                </c:pt>
                <c:pt idx="113">
                  <c:v>7.3656911995213972E-2</c:v>
                </c:pt>
                <c:pt idx="114">
                  <c:v>7.3439746578673942E-2</c:v>
                </c:pt>
                <c:pt idx="115">
                  <c:v>7.2343773801129815E-2</c:v>
                </c:pt>
                <c:pt idx="116">
                  <c:v>7.1950534264646121E-2</c:v>
                </c:pt>
                <c:pt idx="117">
                  <c:v>7.1803298861595546E-2</c:v>
                </c:pt>
                <c:pt idx="118">
                  <c:v>7.1286218249259528E-2</c:v>
                </c:pt>
                <c:pt idx="119">
                  <c:v>7.2014297568123442E-2</c:v>
                </c:pt>
                <c:pt idx="120">
                  <c:v>7.1203416916633636E-2</c:v>
                </c:pt>
                <c:pt idx="121">
                  <c:v>7.1131568889546193E-2</c:v>
                </c:pt>
                <c:pt idx="122">
                  <c:v>7.261974477458466E-2</c:v>
                </c:pt>
                <c:pt idx="123">
                  <c:v>7.4140825942012115E-2</c:v>
                </c:pt>
                <c:pt idx="124">
                  <c:v>7.4302263880499361E-2</c:v>
                </c:pt>
                <c:pt idx="125">
                  <c:v>7.6308499869550281E-2</c:v>
                </c:pt>
                <c:pt idx="126">
                  <c:v>7.63710735980897E-2</c:v>
                </c:pt>
                <c:pt idx="127">
                  <c:v>7.6415240983551014E-2</c:v>
                </c:pt>
                <c:pt idx="128">
                  <c:v>7.7168949791067115E-2</c:v>
                </c:pt>
                <c:pt idx="129">
                  <c:v>7.7462583155313236E-2</c:v>
                </c:pt>
                <c:pt idx="130">
                  <c:v>7.6877820708464578E-2</c:v>
                </c:pt>
                <c:pt idx="131">
                  <c:v>7.6535175373104392E-2</c:v>
                </c:pt>
                <c:pt idx="132">
                  <c:v>7.6349103327010032E-2</c:v>
                </c:pt>
                <c:pt idx="133">
                  <c:v>7.6817349101075558E-2</c:v>
                </c:pt>
                <c:pt idx="134">
                  <c:v>7.6347091665114636E-2</c:v>
                </c:pt>
                <c:pt idx="135">
                  <c:v>7.6601585986191198E-2</c:v>
                </c:pt>
                <c:pt idx="136">
                  <c:v>7.7540298535145769E-2</c:v>
                </c:pt>
                <c:pt idx="137">
                  <c:v>7.6872652078762524E-2</c:v>
                </c:pt>
                <c:pt idx="138">
                  <c:v>7.5389344597924471E-2</c:v>
                </c:pt>
                <c:pt idx="139">
                  <c:v>7.6367451409450601E-2</c:v>
                </c:pt>
                <c:pt idx="140">
                  <c:v>7.6327510730254608E-2</c:v>
                </c:pt>
                <c:pt idx="141">
                  <c:v>7.5963091444353287E-2</c:v>
                </c:pt>
                <c:pt idx="142">
                  <c:v>7.5898557993685764E-2</c:v>
                </c:pt>
                <c:pt idx="143">
                  <c:v>7.6984832027741493E-2</c:v>
                </c:pt>
                <c:pt idx="144">
                  <c:v>7.6845136344255063E-2</c:v>
                </c:pt>
                <c:pt idx="145">
                  <c:v>7.6520710721949395E-2</c:v>
                </c:pt>
                <c:pt idx="146">
                  <c:v>7.6783127082036745E-2</c:v>
                </c:pt>
                <c:pt idx="147">
                  <c:v>7.5913744609571815E-2</c:v>
                </c:pt>
                <c:pt idx="148">
                  <c:v>7.496952553476223E-2</c:v>
                </c:pt>
                <c:pt idx="149">
                  <c:v>7.5299181971434856E-2</c:v>
                </c:pt>
                <c:pt idx="150">
                  <c:v>7.5993032551284839E-2</c:v>
                </c:pt>
                <c:pt idx="151">
                  <c:v>7.5365748844513442E-2</c:v>
                </c:pt>
                <c:pt idx="152">
                  <c:v>7.5628620033633978E-2</c:v>
                </c:pt>
                <c:pt idx="153">
                  <c:v>7.487414277974791E-2</c:v>
                </c:pt>
                <c:pt idx="154">
                  <c:v>7.4578555358599669E-2</c:v>
                </c:pt>
                <c:pt idx="155">
                  <c:v>7.5876493536322753E-2</c:v>
                </c:pt>
                <c:pt idx="156">
                  <c:v>7.5576315694475274E-2</c:v>
                </c:pt>
                <c:pt idx="157">
                  <c:v>7.573602609803104E-2</c:v>
                </c:pt>
                <c:pt idx="158">
                  <c:v>7.5249317062264232E-2</c:v>
                </c:pt>
                <c:pt idx="159">
                  <c:v>7.4791776266575016E-2</c:v>
                </c:pt>
                <c:pt idx="160">
                  <c:v>7.5640931825405641E-2</c:v>
                </c:pt>
                <c:pt idx="161">
                  <c:v>7.5636497511289397E-2</c:v>
                </c:pt>
                <c:pt idx="162">
                  <c:v>7.5060254905306226E-2</c:v>
                </c:pt>
                <c:pt idx="163">
                  <c:v>7.5525825530502216E-2</c:v>
                </c:pt>
                <c:pt idx="164">
                  <c:v>7.5784278183986878E-2</c:v>
                </c:pt>
                <c:pt idx="165">
                  <c:v>7.6706369307987327E-2</c:v>
                </c:pt>
                <c:pt idx="166">
                  <c:v>7.6299886879184542E-2</c:v>
                </c:pt>
                <c:pt idx="167">
                  <c:v>7.4953211479606874E-2</c:v>
                </c:pt>
                <c:pt idx="168">
                  <c:v>7.5581997106561619E-2</c:v>
                </c:pt>
                <c:pt idx="169">
                  <c:v>7.4734518303738534E-2</c:v>
                </c:pt>
                <c:pt idx="170">
                  <c:v>7.6045463649942774E-2</c:v>
                </c:pt>
                <c:pt idx="171">
                  <c:v>7.617056406157173E-2</c:v>
                </c:pt>
                <c:pt idx="172">
                  <c:v>7.7496909139873602E-2</c:v>
                </c:pt>
                <c:pt idx="173">
                  <c:v>7.6968639133571118E-2</c:v>
                </c:pt>
                <c:pt idx="174">
                  <c:v>7.7954762573317862E-2</c:v>
                </c:pt>
                <c:pt idx="175">
                  <c:v>7.7603113681802185E-2</c:v>
                </c:pt>
                <c:pt idx="176">
                  <c:v>7.6900117144591801E-2</c:v>
                </c:pt>
                <c:pt idx="177">
                  <c:v>7.6896834673137474E-2</c:v>
                </c:pt>
                <c:pt idx="178">
                  <c:v>7.741926712753594E-2</c:v>
                </c:pt>
                <c:pt idx="179">
                  <c:v>7.8801303166814898E-2</c:v>
                </c:pt>
                <c:pt idx="180">
                  <c:v>7.8002451484426402E-2</c:v>
                </c:pt>
                <c:pt idx="181">
                  <c:v>7.7505079651805489E-2</c:v>
                </c:pt>
                <c:pt idx="182">
                  <c:v>7.7870186723177429E-2</c:v>
                </c:pt>
                <c:pt idx="183">
                  <c:v>7.7314030412351117E-2</c:v>
                </c:pt>
                <c:pt idx="184">
                  <c:v>7.7172544932661111E-2</c:v>
                </c:pt>
                <c:pt idx="185">
                  <c:v>7.7594149388244812E-2</c:v>
                </c:pt>
                <c:pt idx="186">
                  <c:v>7.8350074709053572E-2</c:v>
                </c:pt>
                <c:pt idx="187">
                  <c:v>7.8085325917947201E-2</c:v>
                </c:pt>
                <c:pt idx="188">
                  <c:v>7.9630175740890055E-2</c:v>
                </c:pt>
                <c:pt idx="189">
                  <c:v>7.8202180933586038E-2</c:v>
                </c:pt>
                <c:pt idx="190">
                  <c:v>7.8575970929650865E-2</c:v>
                </c:pt>
                <c:pt idx="191">
                  <c:v>7.7794112679666183E-2</c:v>
                </c:pt>
                <c:pt idx="192">
                  <c:v>7.781402341483025E-2</c:v>
                </c:pt>
                <c:pt idx="193">
                  <c:v>7.7351400808094287E-2</c:v>
                </c:pt>
                <c:pt idx="194">
                  <c:v>7.7280745947337165E-2</c:v>
                </c:pt>
                <c:pt idx="195">
                  <c:v>7.6816434335000142E-2</c:v>
                </c:pt>
                <c:pt idx="196">
                  <c:v>7.7138489694114007E-2</c:v>
                </c:pt>
                <c:pt idx="197">
                  <c:v>7.6147817217905978E-2</c:v>
                </c:pt>
                <c:pt idx="198">
                  <c:v>7.6870970756823642E-2</c:v>
                </c:pt>
                <c:pt idx="199">
                  <c:v>7.6243770350773538E-2</c:v>
                </c:pt>
                <c:pt idx="200">
                  <c:v>7.6136012190127986E-2</c:v>
                </c:pt>
                <c:pt idx="201">
                  <c:v>7.5400095774202341E-2</c:v>
                </c:pt>
                <c:pt idx="202">
                  <c:v>7.5862652589123308E-2</c:v>
                </c:pt>
                <c:pt idx="203">
                  <c:v>7.5579705960984858E-2</c:v>
                </c:pt>
                <c:pt idx="204">
                  <c:v>7.5658378882784469E-2</c:v>
                </c:pt>
                <c:pt idx="205">
                  <c:v>7.624328075621481E-2</c:v>
                </c:pt>
                <c:pt idx="206">
                  <c:v>7.5996203673949006E-2</c:v>
                </c:pt>
                <c:pt idx="207">
                  <c:v>7.5459788564693583E-2</c:v>
                </c:pt>
                <c:pt idx="208">
                  <c:v>7.4713665601435164E-2</c:v>
                </c:pt>
                <c:pt idx="209">
                  <c:v>7.4856026559331768E-2</c:v>
                </c:pt>
                <c:pt idx="210">
                  <c:v>7.3907655795842658E-2</c:v>
                </c:pt>
                <c:pt idx="211">
                  <c:v>7.3610203910041222E-2</c:v>
                </c:pt>
                <c:pt idx="212">
                  <c:v>7.3571261420065204E-2</c:v>
                </c:pt>
                <c:pt idx="213">
                  <c:v>7.3659172551164928E-2</c:v>
                </c:pt>
                <c:pt idx="214">
                  <c:v>7.335276924961176E-2</c:v>
                </c:pt>
                <c:pt idx="215">
                  <c:v>7.245062576909625E-2</c:v>
                </c:pt>
                <c:pt idx="216">
                  <c:v>7.3362721048055635E-2</c:v>
                </c:pt>
                <c:pt idx="217">
                  <c:v>7.1919219989775005E-2</c:v>
                </c:pt>
                <c:pt idx="218">
                  <c:v>7.1905165811188693E-2</c:v>
                </c:pt>
                <c:pt idx="219">
                  <c:v>7.1363961127074854E-2</c:v>
                </c:pt>
                <c:pt idx="220">
                  <c:v>7.1603623574589242E-2</c:v>
                </c:pt>
                <c:pt idx="221">
                  <c:v>7.2316816848416829E-2</c:v>
                </c:pt>
                <c:pt idx="222">
                  <c:v>7.2665682535972012E-2</c:v>
                </c:pt>
                <c:pt idx="223">
                  <c:v>7.2919213064100832E-2</c:v>
                </c:pt>
                <c:pt idx="224">
                  <c:v>7.2492970945381874E-2</c:v>
                </c:pt>
                <c:pt idx="225">
                  <c:v>7.1954692500819095E-2</c:v>
                </c:pt>
                <c:pt idx="226">
                  <c:v>7.2509017939560189E-2</c:v>
                </c:pt>
                <c:pt idx="227">
                  <c:v>7.2518755068689725E-2</c:v>
                </c:pt>
                <c:pt idx="228">
                  <c:v>7.3359547474149717E-2</c:v>
                </c:pt>
                <c:pt idx="229">
                  <c:v>7.3537774435095973E-2</c:v>
                </c:pt>
                <c:pt idx="230">
                  <c:v>7.4535870207545624E-2</c:v>
                </c:pt>
                <c:pt idx="231">
                  <c:v>7.4947779591668331E-2</c:v>
                </c:pt>
                <c:pt idx="232">
                  <c:v>7.5513119909288773E-2</c:v>
                </c:pt>
                <c:pt idx="233">
                  <c:v>7.5955514726554679E-2</c:v>
                </c:pt>
                <c:pt idx="234">
                  <c:v>7.4302232049114111E-2</c:v>
                </c:pt>
                <c:pt idx="235">
                  <c:v>7.2649299822736227E-2</c:v>
                </c:pt>
                <c:pt idx="236">
                  <c:v>7.2796722173402897E-2</c:v>
                </c:pt>
                <c:pt idx="237">
                  <c:v>7.2682484508237194E-2</c:v>
                </c:pt>
                <c:pt idx="238">
                  <c:v>7.3450237028203025E-2</c:v>
                </c:pt>
                <c:pt idx="239">
                  <c:v>7.3902718546076454E-2</c:v>
                </c:pt>
                <c:pt idx="240">
                  <c:v>7.2950165110547485E-2</c:v>
                </c:pt>
                <c:pt idx="241">
                  <c:v>7.3526933207964967E-2</c:v>
                </c:pt>
                <c:pt idx="242">
                  <c:v>7.3381969801673747E-2</c:v>
                </c:pt>
                <c:pt idx="243">
                  <c:v>7.3719484103765831E-2</c:v>
                </c:pt>
                <c:pt idx="244">
                  <c:v>7.439246606358399E-2</c:v>
                </c:pt>
                <c:pt idx="245">
                  <c:v>7.4555176307459517E-2</c:v>
                </c:pt>
                <c:pt idx="246">
                  <c:v>7.4758260173376528E-2</c:v>
                </c:pt>
                <c:pt idx="247">
                  <c:v>7.4102387873047057E-2</c:v>
                </c:pt>
                <c:pt idx="248">
                  <c:v>7.4475111643732481E-2</c:v>
                </c:pt>
                <c:pt idx="249">
                  <c:v>7.3968529365692121E-2</c:v>
                </c:pt>
                <c:pt idx="250">
                  <c:v>7.3796775201464423E-2</c:v>
                </c:pt>
                <c:pt idx="251">
                  <c:v>7.3333097823743643E-2</c:v>
                </c:pt>
                <c:pt idx="252">
                  <c:v>7.2846784332704098E-2</c:v>
                </c:pt>
                <c:pt idx="253">
                  <c:v>7.3414091969258743E-2</c:v>
                </c:pt>
                <c:pt idx="254">
                  <c:v>7.2690210681318451E-2</c:v>
                </c:pt>
                <c:pt idx="255">
                  <c:v>7.2555921528308434E-2</c:v>
                </c:pt>
                <c:pt idx="256">
                  <c:v>7.1246293444949052E-2</c:v>
                </c:pt>
                <c:pt idx="257">
                  <c:v>7.2062500132719712E-2</c:v>
                </c:pt>
                <c:pt idx="258">
                  <c:v>7.2139311496719136E-2</c:v>
                </c:pt>
                <c:pt idx="259">
                  <c:v>7.2147592285016521E-2</c:v>
                </c:pt>
                <c:pt idx="260">
                  <c:v>7.4017992911249123E-2</c:v>
                </c:pt>
                <c:pt idx="261">
                  <c:v>7.4519261876925633E-2</c:v>
                </c:pt>
                <c:pt idx="262">
                  <c:v>7.5288978031585879E-2</c:v>
                </c:pt>
                <c:pt idx="263">
                  <c:v>7.5000454349142126E-2</c:v>
                </c:pt>
                <c:pt idx="264">
                  <c:v>7.423328461512127E-2</c:v>
                </c:pt>
                <c:pt idx="265">
                  <c:v>7.441065672364551E-2</c:v>
                </c:pt>
                <c:pt idx="266">
                  <c:v>7.4932155166925613E-2</c:v>
                </c:pt>
                <c:pt idx="267">
                  <c:v>7.3988214521751292E-2</c:v>
                </c:pt>
                <c:pt idx="268">
                  <c:v>7.523635126843041E-2</c:v>
                </c:pt>
                <c:pt idx="269">
                  <c:v>7.3837677055325568E-2</c:v>
                </c:pt>
                <c:pt idx="270">
                  <c:v>7.2550965530123135E-2</c:v>
                </c:pt>
                <c:pt idx="271">
                  <c:v>7.2055221009054871E-2</c:v>
                </c:pt>
                <c:pt idx="272">
                  <c:v>7.1329781923096275E-2</c:v>
                </c:pt>
                <c:pt idx="273">
                  <c:v>7.0597344142967519E-2</c:v>
                </c:pt>
                <c:pt idx="274">
                  <c:v>7.1731792837388675E-2</c:v>
                </c:pt>
                <c:pt idx="275">
                  <c:v>7.2196322864701429E-2</c:v>
                </c:pt>
                <c:pt idx="276">
                  <c:v>7.1543077001032324E-2</c:v>
                </c:pt>
                <c:pt idx="277">
                  <c:v>7.2822857270737451E-2</c:v>
                </c:pt>
                <c:pt idx="278">
                  <c:v>7.1357049343132528E-2</c:v>
                </c:pt>
                <c:pt idx="279">
                  <c:v>7.1098951857465578E-2</c:v>
                </c:pt>
                <c:pt idx="280">
                  <c:v>7.116998965450394E-2</c:v>
                </c:pt>
                <c:pt idx="281">
                  <c:v>7.1179877236227776E-2</c:v>
                </c:pt>
                <c:pt idx="282">
                  <c:v>7.1830858458832553E-2</c:v>
                </c:pt>
                <c:pt idx="283">
                  <c:v>7.24602125212951E-2</c:v>
                </c:pt>
                <c:pt idx="284">
                  <c:v>7.1551620309783154E-2</c:v>
                </c:pt>
                <c:pt idx="285">
                  <c:v>7.0517191889473099E-2</c:v>
                </c:pt>
                <c:pt idx="286">
                  <c:v>6.8977070151606978E-2</c:v>
                </c:pt>
                <c:pt idx="287">
                  <c:v>6.8039865022351001E-2</c:v>
                </c:pt>
                <c:pt idx="288">
                  <c:v>6.7322116369215312E-2</c:v>
                </c:pt>
                <c:pt idx="289">
                  <c:v>6.6161395638676526E-2</c:v>
                </c:pt>
                <c:pt idx="290">
                  <c:v>6.5714332092930705E-2</c:v>
                </c:pt>
                <c:pt idx="291">
                  <c:v>6.5841459914885034E-2</c:v>
                </c:pt>
                <c:pt idx="292">
                  <c:v>6.5131285522991106E-2</c:v>
                </c:pt>
                <c:pt idx="293">
                  <c:v>6.5239135733620182E-2</c:v>
                </c:pt>
                <c:pt idx="294">
                  <c:v>6.4903077208412291E-2</c:v>
                </c:pt>
                <c:pt idx="295">
                  <c:v>6.5878509455696024E-2</c:v>
                </c:pt>
                <c:pt idx="296">
                  <c:v>6.4364239193836659E-2</c:v>
                </c:pt>
                <c:pt idx="297">
                  <c:v>6.5488955183320485E-2</c:v>
                </c:pt>
                <c:pt idx="298">
                  <c:v>6.5331504363332196E-2</c:v>
                </c:pt>
                <c:pt idx="299">
                  <c:v>6.4562635035869259E-2</c:v>
                </c:pt>
                <c:pt idx="300">
                  <c:v>6.4457650936240174E-2</c:v>
                </c:pt>
                <c:pt idx="301">
                  <c:v>6.4371165953712256E-2</c:v>
                </c:pt>
                <c:pt idx="302">
                  <c:v>6.4984715725506195E-2</c:v>
                </c:pt>
                <c:pt idx="303">
                  <c:v>6.5681759685748978E-2</c:v>
                </c:pt>
                <c:pt idx="304">
                  <c:v>6.4962840351609222E-2</c:v>
                </c:pt>
                <c:pt idx="305">
                  <c:v>6.5899484713307435E-2</c:v>
                </c:pt>
                <c:pt idx="306">
                  <c:v>6.6379324318268665E-2</c:v>
                </c:pt>
                <c:pt idx="307">
                  <c:v>6.6165681841135152E-2</c:v>
                </c:pt>
                <c:pt idx="308">
                  <c:v>6.7140157380325513E-2</c:v>
                </c:pt>
                <c:pt idx="309">
                  <c:v>6.6654694140643761E-2</c:v>
                </c:pt>
                <c:pt idx="310">
                  <c:v>6.6284837444027259E-2</c:v>
                </c:pt>
                <c:pt idx="311">
                  <c:v>6.6863611018943225E-2</c:v>
                </c:pt>
                <c:pt idx="312">
                  <c:v>6.7059305615732354E-2</c:v>
                </c:pt>
                <c:pt idx="313">
                  <c:v>6.7072918240424467E-2</c:v>
                </c:pt>
                <c:pt idx="314">
                  <c:v>6.8223643244353052E-2</c:v>
                </c:pt>
                <c:pt idx="315">
                  <c:v>6.8314834371727903E-2</c:v>
                </c:pt>
                <c:pt idx="316">
                  <c:v>6.8396534846395365E-2</c:v>
                </c:pt>
                <c:pt idx="317">
                  <c:v>6.7899156288455401E-2</c:v>
                </c:pt>
                <c:pt idx="318">
                  <c:v>6.8327007469660236E-2</c:v>
                </c:pt>
                <c:pt idx="319">
                  <c:v>6.7316370049220239E-2</c:v>
                </c:pt>
                <c:pt idx="320">
                  <c:v>6.6857108719438577E-2</c:v>
                </c:pt>
                <c:pt idx="321">
                  <c:v>6.7427524504584765E-2</c:v>
                </c:pt>
                <c:pt idx="322">
                  <c:v>6.6604653687138596E-2</c:v>
                </c:pt>
                <c:pt idx="323">
                  <c:v>6.5778157004911755E-2</c:v>
                </c:pt>
                <c:pt idx="324">
                  <c:v>6.5864332279990889E-2</c:v>
                </c:pt>
                <c:pt idx="325">
                  <c:v>6.5116629317079955E-2</c:v>
                </c:pt>
                <c:pt idx="326">
                  <c:v>6.4752058583150071E-2</c:v>
                </c:pt>
                <c:pt idx="327">
                  <c:v>6.4682299136181245E-2</c:v>
                </c:pt>
                <c:pt idx="328">
                  <c:v>6.446629096679253E-2</c:v>
                </c:pt>
                <c:pt idx="329">
                  <c:v>6.5132183813136818E-2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6-8C46-A9C1-43E2E35455B2}"/>
            </c:ext>
          </c:extLst>
        </c:ser>
        <c:ser>
          <c:idx val="1"/>
          <c:order val="1"/>
          <c:tx>
            <c:strRef>
              <c:f>Data!$AW$1</c:f>
              <c:strCache>
                <c:ptCount val="1"/>
                <c:pt idx="0">
                  <c:v>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Data!$AW$2:$AW$331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8.0878074387444446E-2</c:v>
                </c:pt>
                <c:pt idx="2">
                  <c:v>8.1845689395109764E-2</c:v>
                </c:pt>
                <c:pt idx="3">
                  <c:v>8.1752935663067863E-2</c:v>
                </c:pt>
                <c:pt idx="4">
                  <c:v>8.1722270108365427E-2</c:v>
                </c:pt>
                <c:pt idx="5">
                  <c:v>8.1633009054016742E-2</c:v>
                </c:pt>
                <c:pt idx="6">
                  <c:v>8.0117659085240336E-2</c:v>
                </c:pt>
                <c:pt idx="7">
                  <c:v>8.1405452683111876E-2</c:v>
                </c:pt>
                <c:pt idx="8">
                  <c:v>8.1827896060666747E-2</c:v>
                </c:pt>
                <c:pt idx="9">
                  <c:v>8.1365664718946587E-2</c:v>
                </c:pt>
                <c:pt idx="10">
                  <c:v>8.0927019407299655E-2</c:v>
                </c:pt>
                <c:pt idx="11">
                  <c:v>8.1829874062871205E-2</c:v>
                </c:pt>
                <c:pt idx="12">
                  <c:v>8.2141569550548812E-2</c:v>
                </c:pt>
                <c:pt idx="13">
                  <c:v>8.2137891964865345E-2</c:v>
                </c:pt>
                <c:pt idx="14">
                  <c:v>8.1580429949398542E-2</c:v>
                </c:pt>
                <c:pt idx="15">
                  <c:v>8.2527277237989527E-2</c:v>
                </c:pt>
                <c:pt idx="16">
                  <c:v>8.2161441781602867E-2</c:v>
                </c:pt>
                <c:pt idx="17">
                  <c:v>8.1067624638139643E-2</c:v>
                </c:pt>
                <c:pt idx="18">
                  <c:v>8.1698170186124852E-2</c:v>
                </c:pt>
                <c:pt idx="19">
                  <c:v>8.1874832081991908E-2</c:v>
                </c:pt>
                <c:pt idx="20">
                  <c:v>8.2428615458643162E-2</c:v>
                </c:pt>
                <c:pt idx="21">
                  <c:v>8.3813574538309316E-2</c:v>
                </c:pt>
                <c:pt idx="22">
                  <c:v>8.5257194395089594E-2</c:v>
                </c:pt>
                <c:pt idx="23">
                  <c:v>8.5935532832336681E-2</c:v>
                </c:pt>
                <c:pt idx="24">
                  <c:v>8.5785177906259585E-2</c:v>
                </c:pt>
                <c:pt idx="25">
                  <c:v>8.5163155273373189E-2</c:v>
                </c:pt>
                <c:pt idx="26">
                  <c:v>8.6939620502679157E-2</c:v>
                </c:pt>
                <c:pt idx="27">
                  <c:v>8.7654738886878872E-2</c:v>
                </c:pt>
                <c:pt idx="28">
                  <c:v>8.8960893479585537E-2</c:v>
                </c:pt>
                <c:pt idx="29">
                  <c:v>8.9866167001147648E-2</c:v>
                </c:pt>
                <c:pt idx="30">
                  <c:v>8.8195703607025527E-2</c:v>
                </c:pt>
                <c:pt idx="31">
                  <c:v>8.8158477155742015E-2</c:v>
                </c:pt>
                <c:pt idx="32">
                  <c:v>8.8443759575830005E-2</c:v>
                </c:pt>
                <c:pt idx="33">
                  <c:v>8.7417167744788388E-2</c:v>
                </c:pt>
                <c:pt idx="34">
                  <c:v>8.7283011899757568E-2</c:v>
                </c:pt>
                <c:pt idx="35">
                  <c:v>8.7469761504168159E-2</c:v>
                </c:pt>
                <c:pt idx="36">
                  <c:v>8.7171989509527731E-2</c:v>
                </c:pt>
                <c:pt idx="37">
                  <c:v>8.7610907948957165E-2</c:v>
                </c:pt>
                <c:pt idx="38">
                  <c:v>8.8457328200331031E-2</c:v>
                </c:pt>
                <c:pt idx="39">
                  <c:v>8.9495535044928062E-2</c:v>
                </c:pt>
                <c:pt idx="40">
                  <c:v>8.8268624683482663E-2</c:v>
                </c:pt>
                <c:pt idx="41">
                  <c:v>8.9110021218399088E-2</c:v>
                </c:pt>
                <c:pt idx="42">
                  <c:v>8.9660500849362931E-2</c:v>
                </c:pt>
                <c:pt idx="43">
                  <c:v>9.0766390360759702E-2</c:v>
                </c:pt>
                <c:pt idx="44">
                  <c:v>9.1580298484917125E-2</c:v>
                </c:pt>
                <c:pt idx="45">
                  <c:v>8.9919052996338983E-2</c:v>
                </c:pt>
                <c:pt idx="46">
                  <c:v>8.966727140446408E-2</c:v>
                </c:pt>
                <c:pt idx="47">
                  <c:v>8.9638752002666799E-2</c:v>
                </c:pt>
                <c:pt idx="48">
                  <c:v>8.967336290705169E-2</c:v>
                </c:pt>
                <c:pt idx="49">
                  <c:v>8.974206760925503E-2</c:v>
                </c:pt>
                <c:pt idx="50">
                  <c:v>9.2276094658434907E-2</c:v>
                </c:pt>
                <c:pt idx="51">
                  <c:v>9.2778067987631371E-2</c:v>
                </c:pt>
                <c:pt idx="52">
                  <c:v>9.2461442051868473E-2</c:v>
                </c:pt>
                <c:pt idx="53">
                  <c:v>9.2872980426124366E-2</c:v>
                </c:pt>
                <c:pt idx="54">
                  <c:v>9.1721740804660598E-2</c:v>
                </c:pt>
                <c:pt idx="55">
                  <c:v>9.2201756414992841E-2</c:v>
                </c:pt>
                <c:pt idx="56">
                  <c:v>9.3293717355837219E-2</c:v>
                </c:pt>
                <c:pt idx="57">
                  <c:v>9.3061791556026466E-2</c:v>
                </c:pt>
                <c:pt idx="58">
                  <c:v>9.3475284888252588E-2</c:v>
                </c:pt>
                <c:pt idx="59">
                  <c:v>9.2937806627171549E-2</c:v>
                </c:pt>
                <c:pt idx="60">
                  <c:v>9.2323542517058252E-2</c:v>
                </c:pt>
                <c:pt idx="61">
                  <c:v>9.1807198194671077E-2</c:v>
                </c:pt>
                <c:pt idx="62">
                  <c:v>9.1477457214339628E-2</c:v>
                </c:pt>
                <c:pt idx="63">
                  <c:v>9.1576276723828468E-2</c:v>
                </c:pt>
                <c:pt idx="64">
                  <c:v>9.0548691077564386E-2</c:v>
                </c:pt>
                <c:pt idx="65">
                  <c:v>9.0105222490331802E-2</c:v>
                </c:pt>
                <c:pt idx="66">
                  <c:v>9.0735657874668321E-2</c:v>
                </c:pt>
                <c:pt idx="67">
                  <c:v>8.8498468428068716E-2</c:v>
                </c:pt>
                <c:pt idx="68">
                  <c:v>8.8100090048272503E-2</c:v>
                </c:pt>
                <c:pt idx="69">
                  <c:v>8.6387377406928811E-2</c:v>
                </c:pt>
                <c:pt idx="70">
                  <c:v>8.5734015616413667E-2</c:v>
                </c:pt>
                <c:pt idx="71">
                  <c:v>8.5796184161684844E-2</c:v>
                </c:pt>
                <c:pt idx="72">
                  <c:v>8.5452810145883282E-2</c:v>
                </c:pt>
                <c:pt idx="73">
                  <c:v>8.6936941158559516E-2</c:v>
                </c:pt>
                <c:pt idx="74">
                  <c:v>8.7601805149432416E-2</c:v>
                </c:pt>
                <c:pt idx="75">
                  <c:v>8.680661657867042E-2</c:v>
                </c:pt>
                <c:pt idx="76">
                  <c:v>8.5714927085308174E-2</c:v>
                </c:pt>
                <c:pt idx="77">
                  <c:v>8.650681672611743E-2</c:v>
                </c:pt>
                <c:pt idx="78">
                  <c:v>8.6467693948397789E-2</c:v>
                </c:pt>
                <c:pt idx="79">
                  <c:v>8.6077705555592826E-2</c:v>
                </c:pt>
                <c:pt idx="80">
                  <c:v>8.7175073631517108E-2</c:v>
                </c:pt>
                <c:pt idx="81">
                  <c:v>8.6286398668690492E-2</c:v>
                </c:pt>
                <c:pt idx="82">
                  <c:v>8.6459983258160081E-2</c:v>
                </c:pt>
                <c:pt idx="83">
                  <c:v>8.6578872480881253E-2</c:v>
                </c:pt>
                <c:pt idx="84">
                  <c:v>8.7280384885814452E-2</c:v>
                </c:pt>
                <c:pt idx="85">
                  <c:v>8.7865686206303098E-2</c:v>
                </c:pt>
                <c:pt idx="86">
                  <c:v>8.7938281695701476E-2</c:v>
                </c:pt>
                <c:pt idx="87">
                  <c:v>8.7525269258874799E-2</c:v>
                </c:pt>
                <c:pt idx="88">
                  <c:v>8.79658407434777E-2</c:v>
                </c:pt>
                <c:pt idx="89">
                  <c:v>8.6887069661177097E-2</c:v>
                </c:pt>
                <c:pt idx="90">
                  <c:v>8.6210500415876579E-2</c:v>
                </c:pt>
                <c:pt idx="91">
                  <c:v>8.7239713340733188E-2</c:v>
                </c:pt>
                <c:pt idx="92">
                  <c:v>8.7058863778252699E-2</c:v>
                </c:pt>
                <c:pt idx="93">
                  <c:v>8.7685465599990742E-2</c:v>
                </c:pt>
                <c:pt idx="94">
                  <c:v>8.8161136727030603E-2</c:v>
                </c:pt>
                <c:pt idx="95">
                  <c:v>8.8296986706207115E-2</c:v>
                </c:pt>
                <c:pt idx="96">
                  <c:v>8.9074203645448657E-2</c:v>
                </c:pt>
                <c:pt idx="97">
                  <c:v>8.9590626251587951E-2</c:v>
                </c:pt>
                <c:pt idx="98">
                  <c:v>8.9027478832270815E-2</c:v>
                </c:pt>
                <c:pt idx="99">
                  <c:v>8.9983528176606375E-2</c:v>
                </c:pt>
                <c:pt idx="100">
                  <c:v>8.9910401440250101E-2</c:v>
                </c:pt>
                <c:pt idx="101">
                  <c:v>8.9633037894104081E-2</c:v>
                </c:pt>
                <c:pt idx="102">
                  <c:v>8.8520235895696783E-2</c:v>
                </c:pt>
                <c:pt idx="103">
                  <c:v>8.8777782273471523E-2</c:v>
                </c:pt>
                <c:pt idx="104">
                  <c:v>8.7542780067640449E-2</c:v>
                </c:pt>
                <c:pt idx="105">
                  <c:v>8.7014873611703139E-2</c:v>
                </c:pt>
                <c:pt idx="106">
                  <c:v>8.792068079123333E-2</c:v>
                </c:pt>
                <c:pt idx="107">
                  <c:v>8.7428252230073722E-2</c:v>
                </c:pt>
                <c:pt idx="108">
                  <c:v>8.6468533993884406E-2</c:v>
                </c:pt>
                <c:pt idx="109">
                  <c:v>8.608313077720757E-2</c:v>
                </c:pt>
                <c:pt idx="110">
                  <c:v>8.5632962876026245E-2</c:v>
                </c:pt>
                <c:pt idx="111">
                  <c:v>8.5570666120866723E-2</c:v>
                </c:pt>
                <c:pt idx="112">
                  <c:v>8.5242050237474984E-2</c:v>
                </c:pt>
                <c:pt idx="113">
                  <c:v>8.5055090817163684E-2</c:v>
                </c:pt>
                <c:pt idx="114">
                  <c:v>8.5984895854168797E-2</c:v>
                </c:pt>
                <c:pt idx="115">
                  <c:v>8.5700711287396286E-2</c:v>
                </c:pt>
                <c:pt idx="116">
                  <c:v>8.6462258956661653E-2</c:v>
                </c:pt>
                <c:pt idx="117">
                  <c:v>8.6115375582398887E-2</c:v>
                </c:pt>
                <c:pt idx="118">
                  <c:v>8.5781540157610026E-2</c:v>
                </c:pt>
                <c:pt idx="119">
                  <c:v>8.7723843523421441E-2</c:v>
                </c:pt>
                <c:pt idx="120">
                  <c:v>8.8380279682299362E-2</c:v>
                </c:pt>
                <c:pt idx="121">
                  <c:v>8.8051715182962537E-2</c:v>
                </c:pt>
                <c:pt idx="122">
                  <c:v>8.8433413922680254E-2</c:v>
                </c:pt>
                <c:pt idx="123">
                  <c:v>8.8762416938820934E-2</c:v>
                </c:pt>
                <c:pt idx="124">
                  <c:v>8.9334422195929547E-2</c:v>
                </c:pt>
                <c:pt idx="125">
                  <c:v>8.9740393596840135E-2</c:v>
                </c:pt>
                <c:pt idx="126">
                  <c:v>9.0096956629835107E-2</c:v>
                </c:pt>
                <c:pt idx="127">
                  <c:v>9.031201917351192E-2</c:v>
                </c:pt>
                <c:pt idx="128">
                  <c:v>9.1101773638740072E-2</c:v>
                </c:pt>
                <c:pt idx="129">
                  <c:v>9.1555660913771555E-2</c:v>
                </c:pt>
                <c:pt idx="130">
                  <c:v>9.1191113869709309E-2</c:v>
                </c:pt>
                <c:pt idx="131">
                  <c:v>9.2010780183425733E-2</c:v>
                </c:pt>
                <c:pt idx="132">
                  <c:v>9.2679059747851109E-2</c:v>
                </c:pt>
                <c:pt idx="133">
                  <c:v>9.401279741480674E-2</c:v>
                </c:pt>
                <c:pt idx="134">
                  <c:v>9.2989199360383065E-2</c:v>
                </c:pt>
                <c:pt idx="135">
                  <c:v>9.3423585461243491E-2</c:v>
                </c:pt>
                <c:pt idx="136">
                  <c:v>9.2627612521998123E-2</c:v>
                </c:pt>
                <c:pt idx="137">
                  <c:v>9.139820850732594E-2</c:v>
                </c:pt>
                <c:pt idx="138">
                  <c:v>9.041247432474149E-2</c:v>
                </c:pt>
                <c:pt idx="139">
                  <c:v>8.9558373833565075E-2</c:v>
                </c:pt>
                <c:pt idx="140">
                  <c:v>8.8372910218372291E-2</c:v>
                </c:pt>
                <c:pt idx="141">
                  <c:v>8.6982498504605696E-2</c:v>
                </c:pt>
                <c:pt idx="142">
                  <c:v>8.7235507905888354E-2</c:v>
                </c:pt>
                <c:pt idx="143">
                  <c:v>8.5977448915356261E-2</c:v>
                </c:pt>
                <c:pt idx="144">
                  <c:v>8.5405570971341521E-2</c:v>
                </c:pt>
                <c:pt idx="145">
                  <c:v>8.5862168108059536E-2</c:v>
                </c:pt>
                <c:pt idx="146">
                  <c:v>8.6289508842884111E-2</c:v>
                </c:pt>
                <c:pt idx="147">
                  <c:v>8.575908978211863E-2</c:v>
                </c:pt>
                <c:pt idx="148">
                  <c:v>8.3363782123455132E-2</c:v>
                </c:pt>
                <c:pt idx="149">
                  <c:v>8.3230325153387602E-2</c:v>
                </c:pt>
                <c:pt idx="150">
                  <c:v>8.2177019828623118E-2</c:v>
                </c:pt>
                <c:pt idx="151">
                  <c:v>8.2177992320922502E-2</c:v>
                </c:pt>
                <c:pt idx="152">
                  <c:v>8.1983917571476758E-2</c:v>
                </c:pt>
                <c:pt idx="153">
                  <c:v>8.1982939485986769E-2</c:v>
                </c:pt>
                <c:pt idx="154">
                  <c:v>8.2279490261181754E-2</c:v>
                </c:pt>
                <c:pt idx="155">
                  <c:v>8.3776679699557557E-2</c:v>
                </c:pt>
                <c:pt idx="156">
                  <c:v>8.5035553298098893E-2</c:v>
                </c:pt>
                <c:pt idx="157">
                  <c:v>8.5042700372365429E-2</c:v>
                </c:pt>
                <c:pt idx="158">
                  <c:v>8.5428166382386012E-2</c:v>
                </c:pt>
                <c:pt idx="159">
                  <c:v>8.3836409959650207E-2</c:v>
                </c:pt>
                <c:pt idx="160">
                  <c:v>8.2188400328743333E-2</c:v>
                </c:pt>
                <c:pt idx="161">
                  <c:v>8.203299176367157E-2</c:v>
                </c:pt>
                <c:pt idx="162">
                  <c:v>8.2557462775804974E-2</c:v>
                </c:pt>
                <c:pt idx="163">
                  <c:v>8.2938627768855244E-2</c:v>
                </c:pt>
                <c:pt idx="164">
                  <c:v>8.3586148475780261E-2</c:v>
                </c:pt>
                <c:pt idx="165">
                  <c:v>8.4067046404393012E-2</c:v>
                </c:pt>
                <c:pt idx="166">
                  <c:v>8.4535546788818833E-2</c:v>
                </c:pt>
                <c:pt idx="167">
                  <c:v>8.3761144351937697E-2</c:v>
                </c:pt>
                <c:pt idx="168">
                  <c:v>8.5178585180419486E-2</c:v>
                </c:pt>
                <c:pt idx="169">
                  <c:v>8.4617225402216473E-2</c:v>
                </c:pt>
                <c:pt idx="170">
                  <c:v>8.4129981916021265E-2</c:v>
                </c:pt>
                <c:pt idx="171">
                  <c:v>8.3191155178811857E-2</c:v>
                </c:pt>
                <c:pt idx="172">
                  <c:v>8.1588454983308661E-2</c:v>
                </c:pt>
                <c:pt idx="173">
                  <c:v>8.1226837277648387E-2</c:v>
                </c:pt>
                <c:pt idx="174">
                  <c:v>8.1059705602854484E-2</c:v>
                </c:pt>
                <c:pt idx="175">
                  <c:v>8.0393067326976042E-2</c:v>
                </c:pt>
                <c:pt idx="176">
                  <c:v>8.1453396395547217E-2</c:v>
                </c:pt>
                <c:pt idx="177">
                  <c:v>8.1873990186750914E-2</c:v>
                </c:pt>
                <c:pt idx="178">
                  <c:v>8.0587356757651135E-2</c:v>
                </c:pt>
                <c:pt idx="179">
                  <c:v>8.0975163379750317E-2</c:v>
                </c:pt>
                <c:pt idx="180">
                  <c:v>8.0331207027470514E-2</c:v>
                </c:pt>
                <c:pt idx="181">
                  <c:v>7.961772621840657E-2</c:v>
                </c:pt>
                <c:pt idx="182">
                  <c:v>7.909739827599338E-2</c:v>
                </c:pt>
                <c:pt idx="183">
                  <c:v>7.8687061362857011E-2</c:v>
                </c:pt>
                <c:pt idx="184">
                  <c:v>7.8555628147427975E-2</c:v>
                </c:pt>
                <c:pt idx="185">
                  <c:v>7.7368340487899853E-2</c:v>
                </c:pt>
                <c:pt idx="186">
                  <c:v>7.8261253868702918E-2</c:v>
                </c:pt>
                <c:pt idx="187">
                  <c:v>7.7484492947531611E-2</c:v>
                </c:pt>
                <c:pt idx="188">
                  <c:v>7.7699154431377815E-2</c:v>
                </c:pt>
                <c:pt idx="189">
                  <c:v>7.9012471657614214E-2</c:v>
                </c:pt>
                <c:pt idx="190">
                  <c:v>7.9066211362966404E-2</c:v>
                </c:pt>
                <c:pt idx="191">
                  <c:v>7.7745506417436314E-2</c:v>
                </c:pt>
                <c:pt idx="192">
                  <c:v>7.7402856883900556E-2</c:v>
                </c:pt>
                <c:pt idx="193">
                  <c:v>7.7626705222265086E-2</c:v>
                </c:pt>
                <c:pt idx="194">
                  <c:v>7.8425671364877811E-2</c:v>
                </c:pt>
                <c:pt idx="195">
                  <c:v>7.8470616768572171E-2</c:v>
                </c:pt>
                <c:pt idx="196">
                  <c:v>7.7584927383452018E-2</c:v>
                </c:pt>
                <c:pt idx="197">
                  <c:v>7.6881029231731457E-2</c:v>
                </c:pt>
                <c:pt idx="198">
                  <c:v>7.5563176951802133E-2</c:v>
                </c:pt>
                <c:pt idx="199">
                  <c:v>7.5831293894066246E-2</c:v>
                </c:pt>
                <c:pt idx="200">
                  <c:v>7.5266222654995343E-2</c:v>
                </c:pt>
                <c:pt idx="201">
                  <c:v>7.514951176246655E-2</c:v>
                </c:pt>
                <c:pt idx="202">
                  <c:v>7.5662608422166849E-2</c:v>
                </c:pt>
                <c:pt idx="203">
                  <c:v>7.4876488895594354E-2</c:v>
                </c:pt>
                <c:pt idx="204">
                  <c:v>7.5923637339197242E-2</c:v>
                </c:pt>
                <c:pt idx="205">
                  <c:v>7.58951029083198E-2</c:v>
                </c:pt>
                <c:pt idx="206">
                  <c:v>7.4258465590518422E-2</c:v>
                </c:pt>
                <c:pt idx="207">
                  <c:v>7.4878306724425803E-2</c:v>
                </c:pt>
                <c:pt idx="208">
                  <c:v>7.4442629420398213E-2</c:v>
                </c:pt>
                <c:pt idx="209">
                  <c:v>7.3461325819922846E-2</c:v>
                </c:pt>
                <c:pt idx="210">
                  <c:v>7.3313231779091173E-2</c:v>
                </c:pt>
                <c:pt idx="211">
                  <c:v>7.2964350235272812E-2</c:v>
                </c:pt>
                <c:pt idx="212">
                  <c:v>7.3119883636420815E-2</c:v>
                </c:pt>
                <c:pt idx="213">
                  <c:v>7.263149836008477E-2</c:v>
                </c:pt>
                <c:pt idx="214">
                  <c:v>7.2899538610332021E-2</c:v>
                </c:pt>
                <c:pt idx="215">
                  <c:v>7.3274471405578606E-2</c:v>
                </c:pt>
                <c:pt idx="216">
                  <c:v>7.3112300584792053E-2</c:v>
                </c:pt>
                <c:pt idx="217">
                  <c:v>7.3407517646754919E-2</c:v>
                </c:pt>
                <c:pt idx="218">
                  <c:v>7.2840255319379932E-2</c:v>
                </c:pt>
                <c:pt idx="219">
                  <c:v>7.180090711531234E-2</c:v>
                </c:pt>
                <c:pt idx="220">
                  <c:v>7.1000449714744063E-2</c:v>
                </c:pt>
                <c:pt idx="221">
                  <c:v>7.0784183200710671E-2</c:v>
                </c:pt>
                <c:pt idx="222">
                  <c:v>7.0220063046771058E-2</c:v>
                </c:pt>
                <c:pt idx="223">
                  <c:v>7.0718135433560578E-2</c:v>
                </c:pt>
                <c:pt idx="224">
                  <c:v>7.0547854563074469E-2</c:v>
                </c:pt>
                <c:pt idx="225">
                  <c:v>7.0354990975716847E-2</c:v>
                </c:pt>
                <c:pt idx="226">
                  <c:v>7.0483929901667908E-2</c:v>
                </c:pt>
                <c:pt idx="227">
                  <c:v>7.0653740073340507E-2</c:v>
                </c:pt>
                <c:pt idx="228">
                  <c:v>7.0071367248378258E-2</c:v>
                </c:pt>
                <c:pt idx="229">
                  <c:v>7.1051705448013508E-2</c:v>
                </c:pt>
                <c:pt idx="230">
                  <c:v>7.132349419958299E-2</c:v>
                </c:pt>
                <c:pt idx="231">
                  <c:v>7.2502344711375025E-2</c:v>
                </c:pt>
                <c:pt idx="232">
                  <c:v>7.2420135629636409E-2</c:v>
                </c:pt>
                <c:pt idx="233">
                  <c:v>7.2527952576315266E-2</c:v>
                </c:pt>
                <c:pt idx="234">
                  <c:v>7.2806534735421674E-2</c:v>
                </c:pt>
                <c:pt idx="235">
                  <c:v>7.2356795501991297E-2</c:v>
                </c:pt>
                <c:pt idx="236">
                  <c:v>7.1408518504191637E-2</c:v>
                </c:pt>
                <c:pt idx="237">
                  <c:v>7.1561967683482469E-2</c:v>
                </c:pt>
                <c:pt idx="238">
                  <c:v>7.2024986752886225E-2</c:v>
                </c:pt>
                <c:pt idx="239">
                  <c:v>7.3106695361474405E-2</c:v>
                </c:pt>
                <c:pt idx="240">
                  <c:v>7.2346747533928321E-2</c:v>
                </c:pt>
                <c:pt idx="241">
                  <c:v>7.1882245466847822E-2</c:v>
                </c:pt>
                <c:pt idx="242">
                  <c:v>7.2172022667961952E-2</c:v>
                </c:pt>
                <c:pt idx="243">
                  <c:v>7.220421919226537E-2</c:v>
                </c:pt>
                <c:pt idx="244">
                  <c:v>7.3234354100337115E-2</c:v>
                </c:pt>
                <c:pt idx="245">
                  <c:v>7.3514469718547484E-2</c:v>
                </c:pt>
                <c:pt idx="246">
                  <c:v>7.3273179534800614E-2</c:v>
                </c:pt>
                <c:pt idx="247">
                  <c:v>7.3165463938503761E-2</c:v>
                </c:pt>
                <c:pt idx="248">
                  <c:v>7.3154677712604907E-2</c:v>
                </c:pt>
                <c:pt idx="249">
                  <c:v>7.2675445938195027E-2</c:v>
                </c:pt>
                <c:pt idx="250">
                  <c:v>7.3386684832459567E-2</c:v>
                </c:pt>
                <c:pt idx="251">
                  <c:v>7.4071722704914064E-2</c:v>
                </c:pt>
                <c:pt idx="252">
                  <c:v>7.4429118050906781E-2</c:v>
                </c:pt>
                <c:pt idx="253">
                  <c:v>7.525149062496532E-2</c:v>
                </c:pt>
                <c:pt idx="254">
                  <c:v>7.5729977601956933E-2</c:v>
                </c:pt>
                <c:pt idx="255">
                  <c:v>7.5606540376280007E-2</c:v>
                </c:pt>
                <c:pt idx="256">
                  <c:v>7.5158321329441738E-2</c:v>
                </c:pt>
                <c:pt idx="257">
                  <c:v>7.5310016718061118E-2</c:v>
                </c:pt>
                <c:pt idx="258">
                  <c:v>7.578673064699927E-2</c:v>
                </c:pt>
                <c:pt idx="259">
                  <c:v>7.5974735570961335E-2</c:v>
                </c:pt>
                <c:pt idx="260">
                  <c:v>7.6029101402580623E-2</c:v>
                </c:pt>
                <c:pt idx="261">
                  <c:v>7.5408892647364167E-2</c:v>
                </c:pt>
                <c:pt idx="262">
                  <c:v>7.5555812042536252E-2</c:v>
                </c:pt>
                <c:pt idx="263">
                  <c:v>7.5085572931275699E-2</c:v>
                </c:pt>
                <c:pt idx="264">
                  <c:v>7.3354113676680391E-2</c:v>
                </c:pt>
                <c:pt idx="265">
                  <c:v>7.3598953726514982E-2</c:v>
                </c:pt>
                <c:pt idx="266">
                  <c:v>7.4179070523745033E-2</c:v>
                </c:pt>
                <c:pt idx="267">
                  <c:v>7.4942385388453978E-2</c:v>
                </c:pt>
                <c:pt idx="268">
                  <c:v>7.5937130577896764E-2</c:v>
                </c:pt>
                <c:pt idx="269">
                  <c:v>7.563294160360215E-2</c:v>
                </c:pt>
                <c:pt idx="270">
                  <c:v>7.5983160981860587E-2</c:v>
                </c:pt>
                <c:pt idx="271">
                  <c:v>7.5002219860847832E-2</c:v>
                </c:pt>
                <c:pt idx="272">
                  <c:v>7.6171162577040902E-2</c:v>
                </c:pt>
                <c:pt idx="273">
                  <c:v>7.6525154519436478E-2</c:v>
                </c:pt>
                <c:pt idx="274">
                  <c:v>7.6235049907106361E-2</c:v>
                </c:pt>
                <c:pt idx="275">
                  <c:v>7.5867648222978659E-2</c:v>
                </c:pt>
                <c:pt idx="276">
                  <c:v>7.5925318830270649E-2</c:v>
                </c:pt>
                <c:pt idx="277">
                  <c:v>7.5596780986691536E-2</c:v>
                </c:pt>
                <c:pt idx="278">
                  <c:v>7.5949844692368082E-2</c:v>
                </c:pt>
                <c:pt idx="279">
                  <c:v>7.521513236317344E-2</c:v>
                </c:pt>
                <c:pt idx="280">
                  <c:v>7.4967055061704382E-2</c:v>
                </c:pt>
                <c:pt idx="281">
                  <c:v>7.5361023511339151E-2</c:v>
                </c:pt>
                <c:pt idx="282">
                  <c:v>7.5369103195058906E-2</c:v>
                </c:pt>
                <c:pt idx="283">
                  <c:v>7.4918650220451091E-2</c:v>
                </c:pt>
                <c:pt idx="284">
                  <c:v>7.5850106409216411E-2</c:v>
                </c:pt>
                <c:pt idx="285">
                  <c:v>7.5282134687631369E-2</c:v>
                </c:pt>
                <c:pt idx="286">
                  <c:v>7.6132225827018243E-2</c:v>
                </c:pt>
                <c:pt idx="287">
                  <c:v>7.5742650678352216E-2</c:v>
                </c:pt>
                <c:pt idx="288">
                  <c:v>7.5785986977378511E-2</c:v>
                </c:pt>
                <c:pt idx="289">
                  <c:v>7.6255777509283459E-2</c:v>
                </c:pt>
                <c:pt idx="290">
                  <c:v>7.5907225573556517E-2</c:v>
                </c:pt>
                <c:pt idx="291">
                  <c:v>7.5264401318716062E-2</c:v>
                </c:pt>
                <c:pt idx="292">
                  <c:v>7.6154069924977655E-2</c:v>
                </c:pt>
                <c:pt idx="293">
                  <c:v>7.561061100490811E-2</c:v>
                </c:pt>
                <c:pt idx="294">
                  <c:v>7.4161855816763003E-2</c:v>
                </c:pt>
                <c:pt idx="295">
                  <c:v>7.421961232727961E-2</c:v>
                </c:pt>
                <c:pt idx="296">
                  <c:v>7.3604539608405364E-2</c:v>
                </c:pt>
                <c:pt idx="297">
                  <c:v>7.305755823400098E-2</c:v>
                </c:pt>
                <c:pt idx="298">
                  <c:v>7.1053893369500076E-2</c:v>
                </c:pt>
                <c:pt idx="299">
                  <c:v>7.075039734541079E-2</c:v>
                </c:pt>
                <c:pt idx="300">
                  <c:v>7.0260402540813546E-2</c:v>
                </c:pt>
                <c:pt idx="301">
                  <c:v>7.070812294248302E-2</c:v>
                </c:pt>
                <c:pt idx="302">
                  <c:v>7.1017436340096038E-2</c:v>
                </c:pt>
                <c:pt idx="303">
                  <c:v>7.1355088417919432E-2</c:v>
                </c:pt>
                <c:pt idx="304">
                  <c:v>7.1265824641125616E-2</c:v>
                </c:pt>
                <c:pt idx="305">
                  <c:v>7.1621322764446119E-2</c:v>
                </c:pt>
                <c:pt idx="306">
                  <c:v>7.2482780858495827E-2</c:v>
                </c:pt>
                <c:pt idx="307">
                  <c:v>7.2269988846129216E-2</c:v>
                </c:pt>
                <c:pt idx="308">
                  <c:v>7.2669213036337707E-2</c:v>
                </c:pt>
                <c:pt idx="309">
                  <c:v>7.2457784554108173E-2</c:v>
                </c:pt>
                <c:pt idx="310">
                  <c:v>7.1837289975191398E-2</c:v>
                </c:pt>
                <c:pt idx="311">
                  <c:v>7.2466794097707884E-2</c:v>
                </c:pt>
                <c:pt idx="312">
                  <c:v>7.3002806390895861E-2</c:v>
                </c:pt>
                <c:pt idx="313">
                  <c:v>7.3060185949401196E-2</c:v>
                </c:pt>
                <c:pt idx="314">
                  <c:v>7.3505504145232506E-2</c:v>
                </c:pt>
                <c:pt idx="315">
                  <c:v>7.3278621653353568E-2</c:v>
                </c:pt>
                <c:pt idx="316">
                  <c:v>7.3235148607625783E-2</c:v>
                </c:pt>
                <c:pt idx="317">
                  <c:v>7.3569346851016071E-2</c:v>
                </c:pt>
                <c:pt idx="318">
                  <c:v>7.4036478231894257E-2</c:v>
                </c:pt>
                <c:pt idx="319">
                  <c:v>7.4998110367466495E-2</c:v>
                </c:pt>
                <c:pt idx="320">
                  <c:v>7.5054110228990445E-2</c:v>
                </c:pt>
                <c:pt idx="321">
                  <c:v>7.4156382197149595E-2</c:v>
                </c:pt>
                <c:pt idx="322">
                  <c:v>7.3648328107401212E-2</c:v>
                </c:pt>
                <c:pt idx="323">
                  <c:v>7.3007024684499433E-2</c:v>
                </c:pt>
                <c:pt idx="324">
                  <c:v>7.1514600374461418E-2</c:v>
                </c:pt>
                <c:pt idx="325">
                  <c:v>7.258063365543814E-2</c:v>
                </c:pt>
                <c:pt idx="326">
                  <c:v>7.2031349318800925E-2</c:v>
                </c:pt>
                <c:pt idx="327">
                  <c:v>7.2935497926165313E-2</c:v>
                </c:pt>
                <c:pt idx="328">
                  <c:v>7.2275570101840228E-2</c:v>
                </c:pt>
                <c:pt idx="329">
                  <c:v>7.2636314610259559E-2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6-8C46-A9C1-43E2E35455B2}"/>
            </c:ext>
          </c:extLst>
        </c:ser>
        <c:ser>
          <c:idx val="2"/>
          <c:order val="2"/>
          <c:tx>
            <c:strRef>
              <c:f>Data!$AX$1</c:f>
              <c:strCache>
                <c:ptCount val="1"/>
                <c:pt idx="0">
                  <c:v>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Data!$AX$2:$AX$331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8.0144375095560369E-2</c:v>
                </c:pt>
                <c:pt idx="2">
                  <c:v>7.971224645408953E-2</c:v>
                </c:pt>
                <c:pt idx="3">
                  <c:v>7.8486378531586923E-2</c:v>
                </c:pt>
                <c:pt idx="4">
                  <c:v>7.8404877505736464E-2</c:v>
                </c:pt>
                <c:pt idx="5">
                  <c:v>7.7425032402729813E-2</c:v>
                </c:pt>
                <c:pt idx="6">
                  <c:v>7.8047568955462734E-2</c:v>
                </c:pt>
                <c:pt idx="7">
                  <c:v>7.8420102657432739E-2</c:v>
                </c:pt>
                <c:pt idx="8">
                  <c:v>7.8267391166230924E-2</c:v>
                </c:pt>
                <c:pt idx="9">
                  <c:v>8.0219828384765962E-2</c:v>
                </c:pt>
                <c:pt idx="10">
                  <c:v>8.0744056777329209E-2</c:v>
                </c:pt>
                <c:pt idx="11">
                  <c:v>7.9893155788737333E-2</c:v>
                </c:pt>
                <c:pt idx="12">
                  <c:v>7.9602595803012058E-2</c:v>
                </c:pt>
                <c:pt idx="13">
                  <c:v>8.0236672687415397E-2</c:v>
                </c:pt>
                <c:pt idx="14">
                  <c:v>7.9838978491772503E-2</c:v>
                </c:pt>
                <c:pt idx="15">
                  <c:v>8.0173275437063818E-2</c:v>
                </c:pt>
                <c:pt idx="16">
                  <c:v>7.9259422894263007E-2</c:v>
                </c:pt>
                <c:pt idx="17">
                  <c:v>8.0295273634249875E-2</c:v>
                </c:pt>
                <c:pt idx="18">
                  <c:v>8.0091344529465536E-2</c:v>
                </c:pt>
                <c:pt idx="19">
                  <c:v>8.0054964722837754E-2</c:v>
                </c:pt>
                <c:pt idx="20">
                  <c:v>8.2123292317304197E-2</c:v>
                </c:pt>
                <c:pt idx="21">
                  <c:v>8.1736082961915618E-2</c:v>
                </c:pt>
                <c:pt idx="22">
                  <c:v>8.133996260161544E-2</c:v>
                </c:pt>
                <c:pt idx="23">
                  <c:v>8.1361455087003917E-2</c:v>
                </c:pt>
                <c:pt idx="24">
                  <c:v>8.185587264375925E-2</c:v>
                </c:pt>
                <c:pt idx="25">
                  <c:v>8.0188865667363954E-2</c:v>
                </c:pt>
                <c:pt idx="26">
                  <c:v>8.0227093556263604E-2</c:v>
                </c:pt>
                <c:pt idx="27">
                  <c:v>7.9906976526128187E-2</c:v>
                </c:pt>
                <c:pt idx="28">
                  <c:v>7.9208095154465627E-2</c:v>
                </c:pt>
                <c:pt idx="29">
                  <c:v>7.9343967241147617E-2</c:v>
                </c:pt>
                <c:pt idx="30">
                  <c:v>7.9203877571952283E-2</c:v>
                </c:pt>
                <c:pt idx="31">
                  <c:v>7.8070675783725216E-2</c:v>
                </c:pt>
                <c:pt idx="32">
                  <c:v>7.8454426483979295E-2</c:v>
                </c:pt>
                <c:pt idx="33">
                  <c:v>7.8659532867399837E-2</c:v>
                </c:pt>
                <c:pt idx="34">
                  <c:v>7.9228516910760965E-2</c:v>
                </c:pt>
                <c:pt idx="35">
                  <c:v>7.9514770573051272E-2</c:v>
                </c:pt>
                <c:pt idx="36">
                  <c:v>7.96901918244661E-2</c:v>
                </c:pt>
                <c:pt idx="37">
                  <c:v>7.8728144314147389E-2</c:v>
                </c:pt>
                <c:pt idx="38">
                  <c:v>7.7824781160241052E-2</c:v>
                </c:pt>
                <c:pt idx="39">
                  <c:v>7.8664065825333168E-2</c:v>
                </c:pt>
                <c:pt idx="40">
                  <c:v>7.8484798206179124E-2</c:v>
                </c:pt>
                <c:pt idx="41">
                  <c:v>7.8504371166847761E-2</c:v>
                </c:pt>
                <c:pt idx="42">
                  <c:v>7.6755966184090266E-2</c:v>
                </c:pt>
                <c:pt idx="43">
                  <c:v>7.7504918392294439E-2</c:v>
                </c:pt>
                <c:pt idx="44">
                  <c:v>7.6178395950659797E-2</c:v>
                </c:pt>
                <c:pt idx="45">
                  <c:v>7.6255520887028722E-2</c:v>
                </c:pt>
                <c:pt idx="46">
                  <c:v>7.6274780486164234E-2</c:v>
                </c:pt>
                <c:pt idx="47">
                  <c:v>7.5840805364155592E-2</c:v>
                </c:pt>
                <c:pt idx="48">
                  <c:v>7.578014651539447E-2</c:v>
                </c:pt>
                <c:pt idx="49">
                  <c:v>7.5619797051611662E-2</c:v>
                </c:pt>
                <c:pt idx="50">
                  <c:v>7.6002832677773011E-2</c:v>
                </c:pt>
                <c:pt idx="51">
                  <c:v>7.7196932155214684E-2</c:v>
                </c:pt>
                <c:pt idx="52">
                  <c:v>7.6650851786307081E-2</c:v>
                </c:pt>
                <c:pt idx="53">
                  <c:v>7.6139988898993247E-2</c:v>
                </c:pt>
                <c:pt idx="54">
                  <c:v>7.7464359768210991E-2</c:v>
                </c:pt>
                <c:pt idx="55">
                  <c:v>7.7308984890976026E-2</c:v>
                </c:pt>
                <c:pt idx="56">
                  <c:v>7.7589561983739189E-2</c:v>
                </c:pt>
                <c:pt idx="57">
                  <c:v>7.7237509137847493E-2</c:v>
                </c:pt>
                <c:pt idx="58">
                  <c:v>7.7276149826956242E-2</c:v>
                </c:pt>
                <c:pt idx="59">
                  <c:v>7.8125547903835996E-2</c:v>
                </c:pt>
                <c:pt idx="60">
                  <c:v>7.8196915715378443E-2</c:v>
                </c:pt>
                <c:pt idx="61">
                  <c:v>7.790561402900105E-2</c:v>
                </c:pt>
                <c:pt idx="62">
                  <c:v>7.8203002217436118E-2</c:v>
                </c:pt>
                <c:pt idx="63">
                  <c:v>7.7654994709203423E-2</c:v>
                </c:pt>
                <c:pt idx="64">
                  <c:v>7.7802879145781684E-2</c:v>
                </c:pt>
                <c:pt idx="65">
                  <c:v>7.8107459307604626E-2</c:v>
                </c:pt>
                <c:pt idx="66">
                  <c:v>7.7243993233705871E-2</c:v>
                </c:pt>
                <c:pt idx="67">
                  <c:v>7.8133860797200305E-2</c:v>
                </c:pt>
                <c:pt idx="68">
                  <c:v>7.827594987313409E-2</c:v>
                </c:pt>
                <c:pt idx="69">
                  <c:v>7.705445766279799E-2</c:v>
                </c:pt>
                <c:pt idx="70">
                  <c:v>7.5666718727538856E-2</c:v>
                </c:pt>
                <c:pt idx="71">
                  <c:v>7.4338281770773756E-2</c:v>
                </c:pt>
                <c:pt idx="72">
                  <c:v>7.2784812280703784E-2</c:v>
                </c:pt>
                <c:pt idx="73">
                  <c:v>7.4137897788598514E-2</c:v>
                </c:pt>
                <c:pt idx="74">
                  <c:v>7.4315486138831294E-2</c:v>
                </c:pt>
                <c:pt idx="75">
                  <c:v>7.4926609424763313E-2</c:v>
                </c:pt>
                <c:pt idx="76">
                  <c:v>7.5558152496713396E-2</c:v>
                </c:pt>
                <c:pt idx="77">
                  <c:v>7.5314162938254006E-2</c:v>
                </c:pt>
                <c:pt idx="78">
                  <c:v>7.5359810553035464E-2</c:v>
                </c:pt>
                <c:pt idx="79">
                  <c:v>7.5789667406932493E-2</c:v>
                </c:pt>
                <c:pt idx="80">
                  <c:v>7.6126336658736291E-2</c:v>
                </c:pt>
                <c:pt idx="81">
                  <c:v>7.6022677388071697E-2</c:v>
                </c:pt>
                <c:pt idx="82">
                  <c:v>7.5383489878824372E-2</c:v>
                </c:pt>
                <c:pt idx="83">
                  <c:v>7.4902430241471724E-2</c:v>
                </c:pt>
                <c:pt idx="84">
                  <c:v>7.6131483185901072E-2</c:v>
                </c:pt>
                <c:pt idx="85">
                  <c:v>7.6341700255286069E-2</c:v>
                </c:pt>
                <c:pt idx="86">
                  <c:v>7.6549120289335748E-2</c:v>
                </c:pt>
                <c:pt idx="87">
                  <c:v>7.6240573097547518E-2</c:v>
                </c:pt>
                <c:pt idx="88">
                  <c:v>7.6224867797688972E-2</c:v>
                </c:pt>
                <c:pt idx="89">
                  <c:v>7.6579203198808288E-2</c:v>
                </c:pt>
                <c:pt idx="90">
                  <c:v>7.5533067197253473E-2</c:v>
                </c:pt>
                <c:pt idx="91">
                  <c:v>7.5446166123374195E-2</c:v>
                </c:pt>
                <c:pt idx="92">
                  <c:v>7.5236790531894124E-2</c:v>
                </c:pt>
                <c:pt idx="93">
                  <c:v>7.522454439979491E-2</c:v>
                </c:pt>
                <c:pt idx="94">
                  <c:v>7.4755136156667221E-2</c:v>
                </c:pt>
                <c:pt idx="95">
                  <c:v>7.4541265841803317E-2</c:v>
                </c:pt>
                <c:pt idx="96">
                  <c:v>7.4637981020860972E-2</c:v>
                </c:pt>
                <c:pt idx="97">
                  <c:v>7.5931961580032001E-2</c:v>
                </c:pt>
                <c:pt idx="98">
                  <c:v>7.5954365455137451E-2</c:v>
                </c:pt>
                <c:pt idx="99">
                  <c:v>7.5954839817998665E-2</c:v>
                </c:pt>
                <c:pt idx="100">
                  <c:v>7.5981138082881539E-2</c:v>
                </c:pt>
                <c:pt idx="101">
                  <c:v>7.6451949254336571E-2</c:v>
                </c:pt>
                <c:pt idx="102">
                  <c:v>7.6012123812835578E-2</c:v>
                </c:pt>
                <c:pt idx="103">
                  <c:v>7.5360860114892722E-2</c:v>
                </c:pt>
                <c:pt idx="104">
                  <c:v>7.5875072575499677E-2</c:v>
                </c:pt>
                <c:pt idx="105">
                  <c:v>7.675714486986332E-2</c:v>
                </c:pt>
                <c:pt idx="106">
                  <c:v>7.7321964842685567E-2</c:v>
                </c:pt>
                <c:pt idx="107">
                  <c:v>7.7930426662204136E-2</c:v>
                </c:pt>
                <c:pt idx="108">
                  <c:v>7.831385421096998E-2</c:v>
                </c:pt>
                <c:pt idx="109">
                  <c:v>7.8403623719343993E-2</c:v>
                </c:pt>
                <c:pt idx="110">
                  <c:v>7.7569317618922037E-2</c:v>
                </c:pt>
                <c:pt idx="111">
                  <c:v>7.7415858416310879E-2</c:v>
                </c:pt>
                <c:pt idx="112">
                  <c:v>7.6835124364043259E-2</c:v>
                </c:pt>
                <c:pt idx="113">
                  <c:v>7.6365715649062471E-2</c:v>
                </c:pt>
                <c:pt idx="114">
                  <c:v>7.7666997110088634E-2</c:v>
                </c:pt>
                <c:pt idx="115">
                  <c:v>7.7038167989342557E-2</c:v>
                </c:pt>
                <c:pt idx="116">
                  <c:v>7.6245975158386353E-2</c:v>
                </c:pt>
                <c:pt idx="117">
                  <c:v>7.7135647666334586E-2</c:v>
                </c:pt>
                <c:pt idx="118">
                  <c:v>7.7648849500054365E-2</c:v>
                </c:pt>
                <c:pt idx="119">
                  <c:v>7.8182233683909308E-2</c:v>
                </c:pt>
                <c:pt idx="120">
                  <c:v>7.767195679105017E-2</c:v>
                </c:pt>
                <c:pt idx="121">
                  <c:v>7.842469013449177E-2</c:v>
                </c:pt>
                <c:pt idx="122">
                  <c:v>7.9027182900717044E-2</c:v>
                </c:pt>
                <c:pt idx="123">
                  <c:v>8.0056071293258424E-2</c:v>
                </c:pt>
                <c:pt idx="124">
                  <c:v>7.9918072128577447E-2</c:v>
                </c:pt>
                <c:pt idx="125">
                  <c:v>8.0798342239620902E-2</c:v>
                </c:pt>
                <c:pt idx="126">
                  <c:v>7.9415387884779462E-2</c:v>
                </c:pt>
                <c:pt idx="127">
                  <c:v>7.87339424058668E-2</c:v>
                </c:pt>
                <c:pt idx="128">
                  <c:v>7.8303659369301767E-2</c:v>
                </c:pt>
                <c:pt idx="129">
                  <c:v>7.7944031870773353E-2</c:v>
                </c:pt>
                <c:pt idx="130">
                  <c:v>7.8085985553760368E-2</c:v>
                </c:pt>
                <c:pt idx="131">
                  <c:v>7.7945080007085762E-2</c:v>
                </c:pt>
                <c:pt idx="132">
                  <c:v>7.6070802955578096E-2</c:v>
                </c:pt>
                <c:pt idx="133">
                  <c:v>7.6323800717206514E-2</c:v>
                </c:pt>
                <c:pt idx="134">
                  <c:v>7.698642734929749E-2</c:v>
                </c:pt>
                <c:pt idx="135">
                  <c:v>7.5563414973404713E-2</c:v>
                </c:pt>
                <c:pt idx="136">
                  <c:v>7.5775037193395622E-2</c:v>
                </c:pt>
                <c:pt idx="137">
                  <c:v>7.5103726647248889E-2</c:v>
                </c:pt>
                <c:pt idx="138">
                  <c:v>7.5098979394747481E-2</c:v>
                </c:pt>
                <c:pt idx="139">
                  <c:v>7.5586916110941371E-2</c:v>
                </c:pt>
                <c:pt idx="140">
                  <c:v>7.4760204517715714E-2</c:v>
                </c:pt>
                <c:pt idx="141">
                  <c:v>7.6392240619636689E-2</c:v>
                </c:pt>
                <c:pt idx="142">
                  <c:v>7.6188243706157094E-2</c:v>
                </c:pt>
                <c:pt idx="143">
                  <c:v>7.65524502763235E-2</c:v>
                </c:pt>
                <c:pt idx="144">
                  <c:v>7.6231481776230722E-2</c:v>
                </c:pt>
                <c:pt idx="145">
                  <c:v>7.6927023097920919E-2</c:v>
                </c:pt>
                <c:pt idx="146">
                  <c:v>7.6462097693847791E-2</c:v>
                </c:pt>
                <c:pt idx="147">
                  <c:v>7.7063385634276949E-2</c:v>
                </c:pt>
                <c:pt idx="148">
                  <c:v>7.7553793919578576E-2</c:v>
                </c:pt>
                <c:pt idx="149">
                  <c:v>7.9352280191004224E-2</c:v>
                </c:pt>
                <c:pt idx="150">
                  <c:v>7.9236623509914672E-2</c:v>
                </c:pt>
                <c:pt idx="151">
                  <c:v>7.9085615926190636E-2</c:v>
                </c:pt>
                <c:pt idx="152">
                  <c:v>7.915649191865963E-2</c:v>
                </c:pt>
                <c:pt idx="153">
                  <c:v>7.8031134796053558E-2</c:v>
                </c:pt>
                <c:pt idx="154">
                  <c:v>7.8047761454678788E-2</c:v>
                </c:pt>
                <c:pt idx="155">
                  <c:v>7.8708435212240899E-2</c:v>
                </c:pt>
                <c:pt idx="156">
                  <c:v>7.7404162964487766E-2</c:v>
                </c:pt>
                <c:pt idx="157">
                  <c:v>7.6314107230368619E-2</c:v>
                </c:pt>
                <c:pt idx="158">
                  <c:v>7.5914240742579867E-2</c:v>
                </c:pt>
                <c:pt idx="159">
                  <c:v>7.6911231115621106E-2</c:v>
                </c:pt>
                <c:pt idx="160">
                  <c:v>7.6466298454894707E-2</c:v>
                </c:pt>
                <c:pt idx="161">
                  <c:v>7.6881747542957402E-2</c:v>
                </c:pt>
                <c:pt idx="162">
                  <c:v>7.7737838445675334E-2</c:v>
                </c:pt>
                <c:pt idx="163">
                  <c:v>7.7429396767629582E-2</c:v>
                </c:pt>
                <c:pt idx="164">
                  <c:v>7.8577176063380522E-2</c:v>
                </c:pt>
                <c:pt idx="165">
                  <c:v>7.8921972542593102E-2</c:v>
                </c:pt>
                <c:pt idx="166">
                  <c:v>7.9602290023513544E-2</c:v>
                </c:pt>
                <c:pt idx="167">
                  <c:v>7.8755261201901169E-2</c:v>
                </c:pt>
                <c:pt idx="168">
                  <c:v>7.8397620695071751E-2</c:v>
                </c:pt>
                <c:pt idx="169">
                  <c:v>7.9263700889355443E-2</c:v>
                </c:pt>
                <c:pt idx="170">
                  <c:v>7.9883930906063522E-2</c:v>
                </c:pt>
                <c:pt idx="171">
                  <c:v>7.94981819659141E-2</c:v>
                </c:pt>
                <c:pt idx="172">
                  <c:v>7.8592146809904534E-2</c:v>
                </c:pt>
                <c:pt idx="173">
                  <c:v>7.8062918148961505E-2</c:v>
                </c:pt>
                <c:pt idx="174">
                  <c:v>7.7981699872701496E-2</c:v>
                </c:pt>
                <c:pt idx="175">
                  <c:v>7.7515481516047632E-2</c:v>
                </c:pt>
                <c:pt idx="176">
                  <c:v>7.7550437136176362E-2</c:v>
                </c:pt>
                <c:pt idx="177">
                  <c:v>7.681963160054292E-2</c:v>
                </c:pt>
                <c:pt idx="178">
                  <c:v>7.6317501881623603E-2</c:v>
                </c:pt>
                <c:pt idx="179">
                  <c:v>7.6408869148073044E-2</c:v>
                </c:pt>
                <c:pt idx="180">
                  <c:v>7.6523590769548122E-2</c:v>
                </c:pt>
                <c:pt idx="181">
                  <c:v>7.5391722905978203E-2</c:v>
                </c:pt>
                <c:pt idx="182">
                  <c:v>7.5718019059659997E-2</c:v>
                </c:pt>
                <c:pt idx="183">
                  <c:v>7.5392738366747827E-2</c:v>
                </c:pt>
                <c:pt idx="184">
                  <c:v>7.7035610374776659E-2</c:v>
                </c:pt>
                <c:pt idx="185">
                  <c:v>7.6447769195505028E-2</c:v>
                </c:pt>
                <c:pt idx="186">
                  <c:v>7.672813088415989E-2</c:v>
                </c:pt>
                <c:pt idx="187">
                  <c:v>7.5143228527339484E-2</c:v>
                </c:pt>
                <c:pt idx="188">
                  <c:v>7.5271331459605323E-2</c:v>
                </c:pt>
                <c:pt idx="189">
                  <c:v>7.6291978372684338E-2</c:v>
                </c:pt>
                <c:pt idx="190">
                  <c:v>7.6358811727489762E-2</c:v>
                </c:pt>
                <c:pt idx="191">
                  <c:v>7.574682400192384E-2</c:v>
                </c:pt>
                <c:pt idx="192">
                  <c:v>7.621850921143565E-2</c:v>
                </c:pt>
                <c:pt idx="193">
                  <c:v>7.5595194677045882E-2</c:v>
                </c:pt>
                <c:pt idx="194">
                  <c:v>7.6103747351125545E-2</c:v>
                </c:pt>
                <c:pt idx="195">
                  <c:v>7.5884121923685821E-2</c:v>
                </c:pt>
                <c:pt idx="196">
                  <c:v>7.5759346392096596E-2</c:v>
                </c:pt>
                <c:pt idx="197">
                  <c:v>7.683049486268069E-2</c:v>
                </c:pt>
                <c:pt idx="198">
                  <c:v>7.7127324298185418E-2</c:v>
                </c:pt>
                <c:pt idx="199">
                  <c:v>7.7036433209826852E-2</c:v>
                </c:pt>
                <c:pt idx="200">
                  <c:v>7.6161808738568842E-2</c:v>
                </c:pt>
                <c:pt idx="201">
                  <c:v>7.575366216003987E-2</c:v>
                </c:pt>
                <c:pt idx="202">
                  <c:v>7.4959540144739656E-2</c:v>
                </c:pt>
                <c:pt idx="203">
                  <c:v>7.6219365349155535E-2</c:v>
                </c:pt>
                <c:pt idx="204">
                  <c:v>7.6852204816743416E-2</c:v>
                </c:pt>
                <c:pt idx="205">
                  <c:v>7.629600349060793E-2</c:v>
                </c:pt>
                <c:pt idx="206">
                  <c:v>7.6768804590751069E-2</c:v>
                </c:pt>
                <c:pt idx="207">
                  <c:v>7.7614840207478178E-2</c:v>
                </c:pt>
                <c:pt idx="208">
                  <c:v>7.7475207621068298E-2</c:v>
                </c:pt>
                <c:pt idx="209">
                  <c:v>7.6651176432415855E-2</c:v>
                </c:pt>
                <c:pt idx="210">
                  <c:v>7.6417710473203698E-2</c:v>
                </c:pt>
                <c:pt idx="211">
                  <c:v>7.5949816420705973E-2</c:v>
                </c:pt>
                <c:pt idx="212">
                  <c:v>7.5004396866532153E-2</c:v>
                </c:pt>
                <c:pt idx="213">
                  <c:v>7.5152412242407207E-2</c:v>
                </c:pt>
                <c:pt idx="214">
                  <c:v>7.565781223386904E-2</c:v>
                </c:pt>
                <c:pt idx="215">
                  <c:v>7.6181669976222319E-2</c:v>
                </c:pt>
                <c:pt idx="216">
                  <c:v>7.6268072829713734E-2</c:v>
                </c:pt>
                <c:pt idx="217">
                  <c:v>7.6114429326955987E-2</c:v>
                </c:pt>
                <c:pt idx="218">
                  <c:v>7.5795512227512851E-2</c:v>
                </c:pt>
                <c:pt idx="219">
                  <c:v>7.5326710954155815E-2</c:v>
                </c:pt>
                <c:pt idx="220">
                  <c:v>7.5058268911606746E-2</c:v>
                </c:pt>
                <c:pt idx="221">
                  <c:v>7.439803876939402E-2</c:v>
                </c:pt>
                <c:pt idx="222">
                  <c:v>7.4908801511765072E-2</c:v>
                </c:pt>
                <c:pt idx="223">
                  <c:v>7.4807507033640336E-2</c:v>
                </c:pt>
                <c:pt idx="224">
                  <c:v>7.5376834679702714E-2</c:v>
                </c:pt>
                <c:pt idx="225">
                  <c:v>7.5500876123721916E-2</c:v>
                </c:pt>
                <c:pt idx="226">
                  <c:v>7.593990073525092E-2</c:v>
                </c:pt>
                <c:pt idx="227">
                  <c:v>7.5381485720639393E-2</c:v>
                </c:pt>
                <c:pt idx="228">
                  <c:v>7.5919617274497003E-2</c:v>
                </c:pt>
                <c:pt idx="229">
                  <c:v>7.5956227957741707E-2</c:v>
                </c:pt>
                <c:pt idx="230">
                  <c:v>7.6845756894762557E-2</c:v>
                </c:pt>
                <c:pt idx="231">
                  <c:v>7.7556735010777131E-2</c:v>
                </c:pt>
                <c:pt idx="232">
                  <c:v>7.7735015645673186E-2</c:v>
                </c:pt>
                <c:pt idx="233">
                  <c:v>7.8599095493787088E-2</c:v>
                </c:pt>
                <c:pt idx="234">
                  <c:v>7.9411178965946308E-2</c:v>
                </c:pt>
                <c:pt idx="235">
                  <c:v>7.952495335811334E-2</c:v>
                </c:pt>
                <c:pt idx="236">
                  <c:v>7.9019130379208671E-2</c:v>
                </c:pt>
                <c:pt idx="237">
                  <c:v>7.7744679658333884E-2</c:v>
                </c:pt>
                <c:pt idx="238">
                  <c:v>7.7592942007836799E-2</c:v>
                </c:pt>
                <c:pt idx="239">
                  <c:v>7.70970300258772E-2</c:v>
                </c:pt>
                <c:pt idx="240">
                  <c:v>7.6280419615282521E-2</c:v>
                </c:pt>
                <c:pt idx="241">
                  <c:v>7.6521561240024183E-2</c:v>
                </c:pt>
                <c:pt idx="242">
                  <c:v>7.6686543299451571E-2</c:v>
                </c:pt>
                <c:pt idx="243">
                  <c:v>7.5997317741209325E-2</c:v>
                </c:pt>
                <c:pt idx="244">
                  <c:v>7.4942306548334017E-2</c:v>
                </c:pt>
                <c:pt idx="245">
                  <c:v>7.4166262234729094E-2</c:v>
                </c:pt>
                <c:pt idx="246">
                  <c:v>7.4340365875721487E-2</c:v>
                </c:pt>
                <c:pt idx="247">
                  <c:v>7.4287054318077667E-2</c:v>
                </c:pt>
                <c:pt idx="248">
                  <c:v>7.2999688996686421E-2</c:v>
                </c:pt>
                <c:pt idx="249">
                  <c:v>7.2758695452870767E-2</c:v>
                </c:pt>
                <c:pt idx="250">
                  <c:v>7.2924757420549019E-2</c:v>
                </c:pt>
                <c:pt idx="251">
                  <c:v>7.3179967587692671E-2</c:v>
                </c:pt>
                <c:pt idx="252">
                  <c:v>7.3535729121169902E-2</c:v>
                </c:pt>
                <c:pt idx="253">
                  <c:v>7.3047059307627032E-2</c:v>
                </c:pt>
                <c:pt idx="254">
                  <c:v>7.1489812856709259E-2</c:v>
                </c:pt>
                <c:pt idx="255">
                  <c:v>7.1045603513763947E-2</c:v>
                </c:pt>
                <c:pt idx="256">
                  <c:v>7.0111006863950956E-2</c:v>
                </c:pt>
                <c:pt idx="257">
                  <c:v>7.0323523032087179E-2</c:v>
                </c:pt>
                <c:pt idx="258">
                  <c:v>6.9797702961232916E-2</c:v>
                </c:pt>
                <c:pt idx="259">
                  <c:v>6.8418787312675214E-2</c:v>
                </c:pt>
                <c:pt idx="260">
                  <c:v>6.9139754120282337E-2</c:v>
                </c:pt>
                <c:pt idx="261">
                  <c:v>6.8325683195278306E-2</c:v>
                </c:pt>
                <c:pt idx="262">
                  <c:v>6.7549809187120807E-2</c:v>
                </c:pt>
                <c:pt idx="263">
                  <c:v>6.773020960271009E-2</c:v>
                </c:pt>
                <c:pt idx="264">
                  <c:v>6.8961127458095142E-2</c:v>
                </c:pt>
                <c:pt idx="265">
                  <c:v>6.9634879041903741E-2</c:v>
                </c:pt>
                <c:pt idx="266">
                  <c:v>7.0542113994576966E-2</c:v>
                </c:pt>
                <c:pt idx="267">
                  <c:v>7.0668597966403388E-2</c:v>
                </c:pt>
                <c:pt idx="268">
                  <c:v>7.1509313987370468E-2</c:v>
                </c:pt>
                <c:pt idx="269">
                  <c:v>7.1028681693786053E-2</c:v>
                </c:pt>
                <c:pt idx="270">
                  <c:v>7.0599039017054763E-2</c:v>
                </c:pt>
                <c:pt idx="271">
                  <c:v>7.0565105198120606E-2</c:v>
                </c:pt>
                <c:pt idx="272">
                  <c:v>6.9623947059706065E-2</c:v>
                </c:pt>
                <c:pt idx="273">
                  <c:v>6.8711316577037954E-2</c:v>
                </c:pt>
                <c:pt idx="274">
                  <c:v>6.8159956866312307E-2</c:v>
                </c:pt>
                <c:pt idx="275">
                  <c:v>6.8495644479670006E-2</c:v>
                </c:pt>
                <c:pt idx="276">
                  <c:v>6.818976005915077E-2</c:v>
                </c:pt>
                <c:pt idx="277">
                  <c:v>6.8797380014594706E-2</c:v>
                </c:pt>
                <c:pt idx="278">
                  <c:v>6.9032845653962768E-2</c:v>
                </c:pt>
                <c:pt idx="279">
                  <c:v>6.9801926182384191E-2</c:v>
                </c:pt>
                <c:pt idx="280">
                  <c:v>6.8988988209732288E-2</c:v>
                </c:pt>
                <c:pt idx="281">
                  <c:v>6.9156589992934864E-2</c:v>
                </c:pt>
                <c:pt idx="282">
                  <c:v>6.8030849148641659E-2</c:v>
                </c:pt>
                <c:pt idx="283">
                  <c:v>6.9006969608985683E-2</c:v>
                </c:pt>
                <c:pt idx="284">
                  <c:v>6.8381042827908231E-2</c:v>
                </c:pt>
                <c:pt idx="285">
                  <c:v>6.8456569364189729E-2</c:v>
                </c:pt>
                <c:pt idx="286">
                  <c:v>6.8456227671799166E-2</c:v>
                </c:pt>
                <c:pt idx="287">
                  <c:v>6.7953590933337485E-2</c:v>
                </c:pt>
                <c:pt idx="288">
                  <c:v>6.7902671001968201E-2</c:v>
                </c:pt>
                <c:pt idx="289">
                  <c:v>6.8771644952737299E-2</c:v>
                </c:pt>
                <c:pt idx="290">
                  <c:v>6.8739134777965838E-2</c:v>
                </c:pt>
                <c:pt idx="291">
                  <c:v>6.7127624320056603E-2</c:v>
                </c:pt>
                <c:pt idx="292">
                  <c:v>6.728613615474123E-2</c:v>
                </c:pt>
                <c:pt idx="293">
                  <c:v>6.7853309626782765E-2</c:v>
                </c:pt>
                <c:pt idx="294">
                  <c:v>6.9289254515916665E-2</c:v>
                </c:pt>
                <c:pt idx="295">
                  <c:v>6.9275926924520836E-2</c:v>
                </c:pt>
                <c:pt idx="296">
                  <c:v>6.7668465070964107E-2</c:v>
                </c:pt>
                <c:pt idx="297">
                  <c:v>6.7925058028674837E-2</c:v>
                </c:pt>
                <c:pt idx="298">
                  <c:v>6.8146294372096794E-2</c:v>
                </c:pt>
                <c:pt idx="299">
                  <c:v>6.7808520387940982E-2</c:v>
                </c:pt>
                <c:pt idx="300">
                  <c:v>6.7560583676715288E-2</c:v>
                </c:pt>
                <c:pt idx="301">
                  <c:v>6.822712898147551E-2</c:v>
                </c:pt>
                <c:pt idx="302">
                  <c:v>6.7849940858509136E-2</c:v>
                </c:pt>
                <c:pt idx="303">
                  <c:v>6.8300229212192157E-2</c:v>
                </c:pt>
                <c:pt idx="304">
                  <c:v>6.8748975585831998E-2</c:v>
                </c:pt>
                <c:pt idx="305">
                  <c:v>6.8622539231608201E-2</c:v>
                </c:pt>
                <c:pt idx="306">
                  <c:v>6.7514902059541193E-2</c:v>
                </c:pt>
                <c:pt idx="307">
                  <c:v>6.7360310418774758E-2</c:v>
                </c:pt>
                <c:pt idx="308">
                  <c:v>6.808269052284395E-2</c:v>
                </c:pt>
                <c:pt idx="309">
                  <c:v>6.7983524204313334E-2</c:v>
                </c:pt>
                <c:pt idx="310">
                  <c:v>6.7992552762687661E-2</c:v>
                </c:pt>
                <c:pt idx="311">
                  <c:v>6.7051185899843394E-2</c:v>
                </c:pt>
                <c:pt idx="312">
                  <c:v>6.6425739557529256E-2</c:v>
                </c:pt>
                <c:pt idx="313">
                  <c:v>6.6552958985225896E-2</c:v>
                </c:pt>
                <c:pt idx="314">
                  <c:v>6.7579060633452828E-2</c:v>
                </c:pt>
                <c:pt idx="315">
                  <c:v>6.7708634640373688E-2</c:v>
                </c:pt>
                <c:pt idx="316">
                  <c:v>6.7304250673860838E-2</c:v>
                </c:pt>
                <c:pt idx="317">
                  <c:v>6.6794552230583296E-2</c:v>
                </c:pt>
                <c:pt idx="318">
                  <c:v>6.6020875264525214E-2</c:v>
                </c:pt>
                <c:pt idx="319">
                  <c:v>6.5413044222207131E-2</c:v>
                </c:pt>
                <c:pt idx="320">
                  <c:v>6.6738275830903027E-2</c:v>
                </c:pt>
                <c:pt idx="321">
                  <c:v>6.4834618859676618E-2</c:v>
                </c:pt>
                <c:pt idx="322">
                  <c:v>6.4512346181109598E-2</c:v>
                </c:pt>
                <c:pt idx="323">
                  <c:v>6.4371234395310548E-2</c:v>
                </c:pt>
                <c:pt idx="324">
                  <c:v>6.4602044571390141E-2</c:v>
                </c:pt>
                <c:pt idx="325">
                  <c:v>6.4030874533777996E-2</c:v>
                </c:pt>
                <c:pt idx="326">
                  <c:v>6.4165933051277754E-2</c:v>
                </c:pt>
                <c:pt idx="327">
                  <c:v>6.4846498479134096E-2</c:v>
                </c:pt>
                <c:pt idx="328">
                  <c:v>6.4726248800004077E-2</c:v>
                </c:pt>
                <c:pt idx="329">
                  <c:v>6.4828332418372131E-2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6-8C46-A9C1-43E2E35455B2}"/>
            </c:ext>
          </c:extLst>
        </c:ser>
        <c:ser>
          <c:idx val="3"/>
          <c:order val="3"/>
          <c:tx>
            <c:strRef>
              <c:f>Data!$AY$1</c:f>
              <c:strCache>
                <c:ptCount val="1"/>
                <c:pt idx="0">
                  <c:v>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Data!$AY$2:$AY$331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7.9932555060184693E-2</c:v>
                </c:pt>
                <c:pt idx="2">
                  <c:v>7.9436915834351376E-2</c:v>
                </c:pt>
                <c:pt idx="3">
                  <c:v>8.0888531522691223E-2</c:v>
                </c:pt>
                <c:pt idx="4">
                  <c:v>8.2280217756623766E-2</c:v>
                </c:pt>
                <c:pt idx="5">
                  <c:v>8.2087774637844821E-2</c:v>
                </c:pt>
                <c:pt idx="6">
                  <c:v>8.1777945596189769E-2</c:v>
                </c:pt>
                <c:pt idx="7">
                  <c:v>8.0656185887365589E-2</c:v>
                </c:pt>
                <c:pt idx="8">
                  <c:v>7.9735626074497454E-2</c:v>
                </c:pt>
                <c:pt idx="9">
                  <c:v>7.9960813771146222E-2</c:v>
                </c:pt>
                <c:pt idx="10">
                  <c:v>7.9344368976971572E-2</c:v>
                </c:pt>
                <c:pt idx="11">
                  <c:v>8.1431580141989271E-2</c:v>
                </c:pt>
                <c:pt idx="12">
                  <c:v>8.2432305308597117E-2</c:v>
                </c:pt>
                <c:pt idx="13">
                  <c:v>8.1250589735053766E-2</c:v>
                </c:pt>
                <c:pt idx="14">
                  <c:v>8.1207054560956227E-2</c:v>
                </c:pt>
                <c:pt idx="15">
                  <c:v>8.0030497678007878E-2</c:v>
                </c:pt>
                <c:pt idx="16">
                  <c:v>7.9119710715807381E-2</c:v>
                </c:pt>
                <c:pt idx="17">
                  <c:v>7.8214907188787194E-2</c:v>
                </c:pt>
                <c:pt idx="18">
                  <c:v>7.9305359135037251E-2</c:v>
                </c:pt>
                <c:pt idx="19">
                  <c:v>7.8898704910938158E-2</c:v>
                </c:pt>
                <c:pt idx="20">
                  <c:v>7.8946456516216221E-2</c:v>
                </c:pt>
                <c:pt idx="21">
                  <c:v>7.8079085661682215E-2</c:v>
                </c:pt>
                <c:pt idx="22">
                  <c:v>7.7994469643663425E-2</c:v>
                </c:pt>
                <c:pt idx="23">
                  <c:v>7.7606226463733441E-2</c:v>
                </c:pt>
                <c:pt idx="24">
                  <c:v>7.8078248882024304E-2</c:v>
                </c:pt>
                <c:pt idx="25">
                  <c:v>7.8398962803989919E-2</c:v>
                </c:pt>
                <c:pt idx="26">
                  <c:v>7.7602314653864524E-2</c:v>
                </c:pt>
                <c:pt idx="27">
                  <c:v>7.789282624241349E-2</c:v>
                </c:pt>
                <c:pt idx="28">
                  <c:v>7.8211379250635191E-2</c:v>
                </c:pt>
                <c:pt idx="29">
                  <c:v>7.7931135164454185E-2</c:v>
                </c:pt>
                <c:pt idx="30">
                  <c:v>7.8349803735235132E-2</c:v>
                </c:pt>
                <c:pt idx="31">
                  <c:v>7.799874840563932E-2</c:v>
                </c:pt>
                <c:pt idx="32">
                  <c:v>7.854845990091594E-2</c:v>
                </c:pt>
                <c:pt idx="33">
                  <c:v>7.9301835331301668E-2</c:v>
                </c:pt>
                <c:pt idx="34">
                  <c:v>7.8722956646784914E-2</c:v>
                </c:pt>
                <c:pt idx="35">
                  <c:v>7.916914731154584E-2</c:v>
                </c:pt>
                <c:pt idx="36">
                  <c:v>7.9204356291642353E-2</c:v>
                </c:pt>
                <c:pt idx="37">
                  <c:v>8.0070753669696348E-2</c:v>
                </c:pt>
                <c:pt idx="38">
                  <c:v>7.9396213360855283E-2</c:v>
                </c:pt>
                <c:pt idx="39">
                  <c:v>7.8949199343636839E-2</c:v>
                </c:pt>
                <c:pt idx="40">
                  <c:v>7.8538372389344704E-2</c:v>
                </c:pt>
                <c:pt idx="41">
                  <c:v>7.7828656907895102E-2</c:v>
                </c:pt>
                <c:pt idx="42">
                  <c:v>7.6537381038285571E-2</c:v>
                </c:pt>
                <c:pt idx="43">
                  <c:v>7.6379519456181516E-2</c:v>
                </c:pt>
                <c:pt idx="44">
                  <c:v>7.7001199060872105E-2</c:v>
                </c:pt>
                <c:pt idx="45">
                  <c:v>7.7501259454840335E-2</c:v>
                </c:pt>
                <c:pt idx="46">
                  <c:v>7.8025052056970787E-2</c:v>
                </c:pt>
                <c:pt idx="47">
                  <c:v>7.7094654438011126E-2</c:v>
                </c:pt>
                <c:pt idx="48">
                  <c:v>7.7082894552736772E-2</c:v>
                </c:pt>
                <c:pt idx="49">
                  <c:v>7.7473141387848485E-2</c:v>
                </c:pt>
                <c:pt idx="50">
                  <c:v>7.7262945834394386E-2</c:v>
                </c:pt>
                <c:pt idx="51">
                  <c:v>7.6982675759834182E-2</c:v>
                </c:pt>
                <c:pt idx="52">
                  <c:v>7.734139838746984E-2</c:v>
                </c:pt>
                <c:pt idx="53">
                  <c:v>7.7813192415536442E-2</c:v>
                </c:pt>
                <c:pt idx="54">
                  <c:v>7.6954769383297719E-2</c:v>
                </c:pt>
                <c:pt idx="55">
                  <c:v>7.6306363025807067E-2</c:v>
                </c:pt>
                <c:pt idx="56">
                  <c:v>7.6841585290429198E-2</c:v>
                </c:pt>
                <c:pt idx="57">
                  <c:v>7.6485284598200698E-2</c:v>
                </c:pt>
                <c:pt idx="58">
                  <c:v>7.6956843684952286E-2</c:v>
                </c:pt>
                <c:pt idx="59">
                  <c:v>7.7157368337953419E-2</c:v>
                </c:pt>
                <c:pt idx="60">
                  <c:v>7.7787439630358349E-2</c:v>
                </c:pt>
                <c:pt idx="61">
                  <c:v>7.7786907939950758E-2</c:v>
                </c:pt>
                <c:pt idx="62">
                  <c:v>7.8398527948476709E-2</c:v>
                </c:pt>
                <c:pt idx="63">
                  <c:v>7.943067695784245E-2</c:v>
                </c:pt>
                <c:pt idx="64">
                  <c:v>7.9044377985565989E-2</c:v>
                </c:pt>
                <c:pt idx="65">
                  <c:v>7.9814968021838739E-2</c:v>
                </c:pt>
                <c:pt idx="66">
                  <c:v>8.1271211541297697E-2</c:v>
                </c:pt>
                <c:pt idx="67">
                  <c:v>8.074734860259955E-2</c:v>
                </c:pt>
                <c:pt idx="68">
                  <c:v>7.9890577712833047E-2</c:v>
                </c:pt>
                <c:pt idx="69">
                  <c:v>7.9034027269678037E-2</c:v>
                </c:pt>
                <c:pt idx="70">
                  <c:v>7.9854584983376331E-2</c:v>
                </c:pt>
                <c:pt idx="71">
                  <c:v>7.9727698619615955E-2</c:v>
                </c:pt>
                <c:pt idx="72">
                  <c:v>8.0138679385762551E-2</c:v>
                </c:pt>
                <c:pt idx="73">
                  <c:v>8.0341024000045183E-2</c:v>
                </c:pt>
                <c:pt idx="74">
                  <c:v>8.0386295919097558E-2</c:v>
                </c:pt>
                <c:pt idx="75">
                  <c:v>8.1020922880722393E-2</c:v>
                </c:pt>
                <c:pt idx="76">
                  <c:v>8.1026310040264934E-2</c:v>
                </c:pt>
                <c:pt idx="77">
                  <c:v>8.2186980490214917E-2</c:v>
                </c:pt>
                <c:pt idx="78">
                  <c:v>8.0694523239909111E-2</c:v>
                </c:pt>
                <c:pt idx="79">
                  <c:v>8.0419323351683725E-2</c:v>
                </c:pt>
                <c:pt idx="80">
                  <c:v>8.0580759780443517E-2</c:v>
                </c:pt>
                <c:pt idx="81">
                  <c:v>8.0907444919958854E-2</c:v>
                </c:pt>
                <c:pt idx="82">
                  <c:v>8.0724221360763251E-2</c:v>
                </c:pt>
                <c:pt idx="83">
                  <c:v>8.0748694659366196E-2</c:v>
                </c:pt>
                <c:pt idx="84">
                  <c:v>8.0645425878340601E-2</c:v>
                </c:pt>
                <c:pt idx="85">
                  <c:v>8.0751479972165793E-2</c:v>
                </c:pt>
                <c:pt idx="86">
                  <c:v>8.1435441363712516E-2</c:v>
                </c:pt>
                <c:pt idx="87">
                  <c:v>7.9814947921995463E-2</c:v>
                </c:pt>
                <c:pt idx="88">
                  <c:v>8.004355693945775E-2</c:v>
                </c:pt>
                <c:pt idx="89">
                  <c:v>7.9830047990178399E-2</c:v>
                </c:pt>
                <c:pt idx="90">
                  <c:v>8.0486932316066573E-2</c:v>
                </c:pt>
                <c:pt idx="91">
                  <c:v>8.0504536848274966E-2</c:v>
                </c:pt>
                <c:pt idx="92">
                  <c:v>7.9482719140489155E-2</c:v>
                </c:pt>
                <c:pt idx="93">
                  <c:v>7.8845814989956492E-2</c:v>
                </c:pt>
                <c:pt idx="94">
                  <c:v>7.9815459358671931E-2</c:v>
                </c:pt>
                <c:pt idx="95">
                  <c:v>7.9434658213331621E-2</c:v>
                </c:pt>
                <c:pt idx="96">
                  <c:v>7.8930379147448507E-2</c:v>
                </c:pt>
                <c:pt idx="97">
                  <c:v>7.8473898633629052E-2</c:v>
                </c:pt>
                <c:pt idx="98">
                  <c:v>7.8323643648749441E-2</c:v>
                </c:pt>
                <c:pt idx="99">
                  <c:v>7.8157527966065343E-2</c:v>
                </c:pt>
                <c:pt idx="100">
                  <c:v>7.8202948730551627E-2</c:v>
                </c:pt>
                <c:pt idx="101">
                  <c:v>7.8647019334172258E-2</c:v>
                </c:pt>
                <c:pt idx="102">
                  <c:v>8.0170505357609542E-2</c:v>
                </c:pt>
                <c:pt idx="103">
                  <c:v>8.1049085499458551E-2</c:v>
                </c:pt>
                <c:pt idx="104">
                  <c:v>8.1627529980549035E-2</c:v>
                </c:pt>
                <c:pt idx="105">
                  <c:v>8.1821995718843923E-2</c:v>
                </c:pt>
                <c:pt idx="106">
                  <c:v>8.0803249938326563E-2</c:v>
                </c:pt>
                <c:pt idx="107">
                  <c:v>7.9969643283067687E-2</c:v>
                </c:pt>
                <c:pt idx="108">
                  <c:v>8.0142975376200937E-2</c:v>
                </c:pt>
                <c:pt idx="109">
                  <c:v>8.0529033317361082E-2</c:v>
                </c:pt>
                <c:pt idx="110">
                  <c:v>8.0847855550279346E-2</c:v>
                </c:pt>
                <c:pt idx="111">
                  <c:v>8.0877514298939357E-2</c:v>
                </c:pt>
                <c:pt idx="112">
                  <c:v>8.0468715467051352E-2</c:v>
                </c:pt>
                <c:pt idx="113">
                  <c:v>7.9672115432400589E-2</c:v>
                </c:pt>
                <c:pt idx="114">
                  <c:v>8.0230084659632384E-2</c:v>
                </c:pt>
                <c:pt idx="115">
                  <c:v>8.0234216742499809E-2</c:v>
                </c:pt>
                <c:pt idx="116">
                  <c:v>8.0145311521255105E-2</c:v>
                </c:pt>
                <c:pt idx="117">
                  <c:v>8.0215042841166345E-2</c:v>
                </c:pt>
                <c:pt idx="118">
                  <c:v>7.9460779483202529E-2</c:v>
                </c:pt>
                <c:pt idx="119">
                  <c:v>7.8843303946475943E-2</c:v>
                </c:pt>
                <c:pt idx="120">
                  <c:v>8.0159530083483629E-2</c:v>
                </c:pt>
                <c:pt idx="121">
                  <c:v>8.0824272234055444E-2</c:v>
                </c:pt>
                <c:pt idx="122">
                  <c:v>8.1957713564833168E-2</c:v>
                </c:pt>
                <c:pt idx="123">
                  <c:v>8.1784997567352788E-2</c:v>
                </c:pt>
                <c:pt idx="124">
                  <c:v>8.1978079066708384E-2</c:v>
                </c:pt>
                <c:pt idx="125">
                  <c:v>8.1987354264611498E-2</c:v>
                </c:pt>
                <c:pt idx="126">
                  <c:v>8.2503842181855136E-2</c:v>
                </c:pt>
                <c:pt idx="127">
                  <c:v>8.3162905751619762E-2</c:v>
                </c:pt>
                <c:pt idx="128">
                  <c:v>8.3029514328710904E-2</c:v>
                </c:pt>
                <c:pt idx="129">
                  <c:v>8.3157825506642732E-2</c:v>
                </c:pt>
                <c:pt idx="130">
                  <c:v>8.2928798112160237E-2</c:v>
                </c:pt>
                <c:pt idx="131">
                  <c:v>8.3003623873870724E-2</c:v>
                </c:pt>
                <c:pt idx="132">
                  <c:v>8.2790609913935845E-2</c:v>
                </c:pt>
                <c:pt idx="133">
                  <c:v>8.3713448152087755E-2</c:v>
                </c:pt>
                <c:pt idx="134">
                  <c:v>8.4273306970422859E-2</c:v>
                </c:pt>
                <c:pt idx="135">
                  <c:v>8.4231934517012483E-2</c:v>
                </c:pt>
                <c:pt idx="136">
                  <c:v>8.446555239803126E-2</c:v>
                </c:pt>
                <c:pt idx="137">
                  <c:v>8.5463317633304808E-2</c:v>
                </c:pt>
                <c:pt idx="138">
                  <c:v>8.4695092344055839E-2</c:v>
                </c:pt>
                <c:pt idx="139">
                  <c:v>8.5809513019761557E-2</c:v>
                </c:pt>
                <c:pt idx="140">
                  <c:v>8.5624818477854275E-2</c:v>
                </c:pt>
                <c:pt idx="141">
                  <c:v>8.5865225782800897E-2</c:v>
                </c:pt>
                <c:pt idx="142">
                  <c:v>8.520255873063784E-2</c:v>
                </c:pt>
                <c:pt idx="143">
                  <c:v>8.3019190060377737E-2</c:v>
                </c:pt>
                <c:pt idx="144">
                  <c:v>8.3338905060945379E-2</c:v>
                </c:pt>
                <c:pt idx="145">
                  <c:v>8.1541427404036471E-2</c:v>
                </c:pt>
                <c:pt idx="146">
                  <c:v>8.1253003461914691E-2</c:v>
                </c:pt>
                <c:pt idx="147">
                  <c:v>8.0956344500115809E-2</c:v>
                </c:pt>
                <c:pt idx="148">
                  <c:v>8.1612994498998823E-2</c:v>
                </c:pt>
                <c:pt idx="149">
                  <c:v>8.2194128658185414E-2</c:v>
                </c:pt>
                <c:pt idx="150">
                  <c:v>8.2212374056436152E-2</c:v>
                </c:pt>
                <c:pt idx="151">
                  <c:v>8.1754872840523143E-2</c:v>
                </c:pt>
                <c:pt idx="152">
                  <c:v>8.0554559100279699E-2</c:v>
                </c:pt>
                <c:pt idx="153">
                  <c:v>8.0762029013378187E-2</c:v>
                </c:pt>
                <c:pt idx="154">
                  <c:v>8.1522489756311919E-2</c:v>
                </c:pt>
                <c:pt idx="155">
                  <c:v>8.0769653610620509E-2</c:v>
                </c:pt>
                <c:pt idx="156">
                  <c:v>8.0265726579271848E-2</c:v>
                </c:pt>
                <c:pt idx="157">
                  <c:v>8.1176806692378242E-2</c:v>
                </c:pt>
                <c:pt idx="158">
                  <c:v>8.1444578200284085E-2</c:v>
                </c:pt>
                <c:pt idx="159">
                  <c:v>8.1771341168108816E-2</c:v>
                </c:pt>
                <c:pt idx="160">
                  <c:v>8.2900134582962443E-2</c:v>
                </c:pt>
                <c:pt idx="161">
                  <c:v>8.1457214359362373E-2</c:v>
                </c:pt>
                <c:pt idx="162">
                  <c:v>8.0578728484044029E-2</c:v>
                </c:pt>
                <c:pt idx="163">
                  <c:v>8.0673279988530647E-2</c:v>
                </c:pt>
                <c:pt idx="164">
                  <c:v>8.1187443374232782E-2</c:v>
                </c:pt>
                <c:pt idx="165">
                  <c:v>8.0987922312470359E-2</c:v>
                </c:pt>
                <c:pt idx="166">
                  <c:v>7.9635931429478418E-2</c:v>
                </c:pt>
                <c:pt idx="167">
                  <c:v>7.9686844870814996E-2</c:v>
                </c:pt>
                <c:pt idx="168">
                  <c:v>8.0537585716068533E-2</c:v>
                </c:pt>
                <c:pt idx="169">
                  <c:v>8.0214298904999426E-2</c:v>
                </c:pt>
                <c:pt idx="170">
                  <c:v>8.1197245351853881E-2</c:v>
                </c:pt>
                <c:pt idx="171">
                  <c:v>8.1229750100674875E-2</c:v>
                </c:pt>
                <c:pt idx="172">
                  <c:v>8.0470315077956919E-2</c:v>
                </c:pt>
                <c:pt idx="173">
                  <c:v>8.125248453641476E-2</c:v>
                </c:pt>
                <c:pt idx="174">
                  <c:v>8.1941952734994647E-2</c:v>
                </c:pt>
                <c:pt idx="175">
                  <c:v>8.2098483188600954E-2</c:v>
                </c:pt>
                <c:pt idx="176">
                  <c:v>8.2427194822246627E-2</c:v>
                </c:pt>
                <c:pt idx="177">
                  <c:v>8.2085827939223588E-2</c:v>
                </c:pt>
                <c:pt idx="178">
                  <c:v>8.2771928085651814E-2</c:v>
                </c:pt>
                <c:pt idx="179">
                  <c:v>8.2671654819042123E-2</c:v>
                </c:pt>
                <c:pt idx="180">
                  <c:v>8.3219440421699459E-2</c:v>
                </c:pt>
                <c:pt idx="181">
                  <c:v>8.3066402212908841E-2</c:v>
                </c:pt>
                <c:pt idx="182">
                  <c:v>8.2952122815464047E-2</c:v>
                </c:pt>
                <c:pt idx="183">
                  <c:v>8.2744286049926827E-2</c:v>
                </c:pt>
                <c:pt idx="184">
                  <c:v>8.3295832604610889E-2</c:v>
                </c:pt>
                <c:pt idx="185">
                  <c:v>8.3689540713276653E-2</c:v>
                </c:pt>
                <c:pt idx="186">
                  <c:v>8.3091228112059587E-2</c:v>
                </c:pt>
                <c:pt idx="187">
                  <c:v>8.2662711409409687E-2</c:v>
                </c:pt>
                <c:pt idx="188">
                  <c:v>8.4368518995692782E-2</c:v>
                </c:pt>
                <c:pt idx="189">
                  <c:v>8.3078508588514344E-2</c:v>
                </c:pt>
                <c:pt idx="190">
                  <c:v>8.3091061184428064E-2</c:v>
                </c:pt>
                <c:pt idx="191">
                  <c:v>8.4321747895178947E-2</c:v>
                </c:pt>
                <c:pt idx="192">
                  <c:v>8.399409730979078E-2</c:v>
                </c:pt>
                <c:pt idx="193">
                  <c:v>8.36770086080042E-2</c:v>
                </c:pt>
                <c:pt idx="194">
                  <c:v>8.3174084673474008E-2</c:v>
                </c:pt>
                <c:pt idx="195">
                  <c:v>8.2591180938104955E-2</c:v>
                </c:pt>
                <c:pt idx="196">
                  <c:v>8.3741375866052098E-2</c:v>
                </c:pt>
                <c:pt idx="197">
                  <c:v>8.3091894444419667E-2</c:v>
                </c:pt>
                <c:pt idx="198">
                  <c:v>8.267084183729663E-2</c:v>
                </c:pt>
                <c:pt idx="199">
                  <c:v>8.279363741664883E-2</c:v>
                </c:pt>
                <c:pt idx="200">
                  <c:v>8.3855787670668661E-2</c:v>
                </c:pt>
                <c:pt idx="201">
                  <c:v>8.3611862946143534E-2</c:v>
                </c:pt>
                <c:pt idx="202">
                  <c:v>8.4387978342545786E-2</c:v>
                </c:pt>
                <c:pt idx="203">
                  <c:v>8.3359801756837063E-2</c:v>
                </c:pt>
                <c:pt idx="204">
                  <c:v>8.2441937371136212E-2</c:v>
                </c:pt>
                <c:pt idx="205">
                  <c:v>8.2293268881781734E-2</c:v>
                </c:pt>
                <c:pt idx="206">
                  <c:v>8.0783383111573057E-2</c:v>
                </c:pt>
                <c:pt idx="207">
                  <c:v>8.0175444245135119E-2</c:v>
                </c:pt>
                <c:pt idx="208">
                  <c:v>8.1809928537118035E-2</c:v>
                </c:pt>
                <c:pt idx="209">
                  <c:v>8.2228158287922917E-2</c:v>
                </c:pt>
                <c:pt idx="210">
                  <c:v>8.3183570542642346E-2</c:v>
                </c:pt>
                <c:pt idx="211">
                  <c:v>8.1644464899396349E-2</c:v>
                </c:pt>
                <c:pt idx="212">
                  <c:v>8.0869767755023553E-2</c:v>
                </c:pt>
                <c:pt idx="213">
                  <c:v>7.9541152809245619E-2</c:v>
                </c:pt>
                <c:pt idx="214">
                  <c:v>7.9585529567773691E-2</c:v>
                </c:pt>
                <c:pt idx="215">
                  <c:v>8.0242353597972049E-2</c:v>
                </c:pt>
                <c:pt idx="216">
                  <c:v>8.0108028446367274E-2</c:v>
                </c:pt>
                <c:pt idx="217">
                  <c:v>8.0296602674434975E-2</c:v>
                </c:pt>
                <c:pt idx="218">
                  <c:v>8.060137271557466E-2</c:v>
                </c:pt>
                <c:pt idx="219">
                  <c:v>8.0693780291226813E-2</c:v>
                </c:pt>
                <c:pt idx="220">
                  <c:v>7.9493622517688337E-2</c:v>
                </c:pt>
                <c:pt idx="221">
                  <c:v>7.9821728195638167E-2</c:v>
                </c:pt>
                <c:pt idx="222">
                  <c:v>7.907957833081046E-2</c:v>
                </c:pt>
                <c:pt idx="223">
                  <c:v>7.9927384117112157E-2</c:v>
                </c:pt>
                <c:pt idx="224">
                  <c:v>7.9766737012985173E-2</c:v>
                </c:pt>
                <c:pt idx="225">
                  <c:v>8.1067475452633153E-2</c:v>
                </c:pt>
                <c:pt idx="226">
                  <c:v>8.0584780777966492E-2</c:v>
                </c:pt>
                <c:pt idx="227">
                  <c:v>8.0580775140344479E-2</c:v>
                </c:pt>
                <c:pt idx="228">
                  <c:v>8.1709261189491372E-2</c:v>
                </c:pt>
                <c:pt idx="229">
                  <c:v>8.0941644510359567E-2</c:v>
                </c:pt>
                <c:pt idx="230">
                  <c:v>8.1021997316635216E-2</c:v>
                </c:pt>
                <c:pt idx="231">
                  <c:v>8.202013538912048E-2</c:v>
                </c:pt>
                <c:pt idx="232">
                  <c:v>8.2755086829375796E-2</c:v>
                </c:pt>
                <c:pt idx="233">
                  <c:v>8.1776234976972034E-2</c:v>
                </c:pt>
                <c:pt idx="234">
                  <c:v>8.1891481312877948E-2</c:v>
                </c:pt>
                <c:pt idx="235">
                  <c:v>8.2109174224069326E-2</c:v>
                </c:pt>
                <c:pt idx="236">
                  <c:v>8.1787741249155943E-2</c:v>
                </c:pt>
                <c:pt idx="237">
                  <c:v>8.1548174201235127E-2</c:v>
                </c:pt>
                <c:pt idx="238">
                  <c:v>8.1529706027453422E-2</c:v>
                </c:pt>
                <c:pt idx="239">
                  <c:v>8.1639208723403592E-2</c:v>
                </c:pt>
                <c:pt idx="240">
                  <c:v>8.2242532450397518E-2</c:v>
                </c:pt>
                <c:pt idx="241">
                  <c:v>8.1467478404533153E-2</c:v>
                </c:pt>
                <c:pt idx="242">
                  <c:v>8.0454989206567754E-2</c:v>
                </c:pt>
                <c:pt idx="243">
                  <c:v>7.8975247227836498E-2</c:v>
                </c:pt>
                <c:pt idx="244">
                  <c:v>7.9127648974666551E-2</c:v>
                </c:pt>
                <c:pt idx="245">
                  <c:v>7.7169417230348467E-2</c:v>
                </c:pt>
                <c:pt idx="246">
                  <c:v>7.6489095423382739E-2</c:v>
                </c:pt>
                <c:pt idx="247">
                  <c:v>7.8022292963485451E-2</c:v>
                </c:pt>
                <c:pt idx="248">
                  <c:v>7.7317896653284535E-2</c:v>
                </c:pt>
                <c:pt idx="249">
                  <c:v>7.8088753122864868E-2</c:v>
                </c:pt>
                <c:pt idx="250">
                  <c:v>7.9272188282371633E-2</c:v>
                </c:pt>
                <c:pt idx="251">
                  <c:v>7.9053702038158827E-2</c:v>
                </c:pt>
                <c:pt idx="252">
                  <c:v>7.9689286422197664E-2</c:v>
                </c:pt>
                <c:pt idx="253">
                  <c:v>8.0590290277743171E-2</c:v>
                </c:pt>
                <c:pt idx="254">
                  <c:v>8.1783666140221867E-2</c:v>
                </c:pt>
                <c:pt idx="255">
                  <c:v>8.2418789238769663E-2</c:v>
                </c:pt>
                <c:pt idx="256">
                  <c:v>8.3507188590258616E-2</c:v>
                </c:pt>
                <c:pt idx="257">
                  <c:v>8.4458751793692721E-2</c:v>
                </c:pt>
                <c:pt idx="258">
                  <c:v>8.327747420657991E-2</c:v>
                </c:pt>
                <c:pt idx="259">
                  <c:v>8.2247810827113341E-2</c:v>
                </c:pt>
                <c:pt idx="260">
                  <c:v>8.1770044415507837E-2</c:v>
                </c:pt>
                <c:pt idx="261">
                  <c:v>8.1916438976560715E-2</c:v>
                </c:pt>
                <c:pt idx="262">
                  <c:v>8.1369166460162012E-2</c:v>
                </c:pt>
                <c:pt idx="263">
                  <c:v>8.0960370350978514E-2</c:v>
                </c:pt>
                <c:pt idx="264">
                  <c:v>8.1814498449943748E-2</c:v>
                </c:pt>
                <c:pt idx="265">
                  <c:v>8.0817356666849471E-2</c:v>
                </c:pt>
                <c:pt idx="266">
                  <c:v>8.1350366218405953E-2</c:v>
                </c:pt>
                <c:pt idx="267">
                  <c:v>8.1037691056478373E-2</c:v>
                </c:pt>
                <c:pt idx="268">
                  <c:v>8.1010801173484651E-2</c:v>
                </c:pt>
                <c:pt idx="269">
                  <c:v>8.2295485836165652E-2</c:v>
                </c:pt>
                <c:pt idx="270">
                  <c:v>8.3224306000896572E-2</c:v>
                </c:pt>
                <c:pt idx="271">
                  <c:v>8.3275594699212974E-2</c:v>
                </c:pt>
                <c:pt idx="272">
                  <c:v>8.276692543898248E-2</c:v>
                </c:pt>
                <c:pt idx="273">
                  <c:v>8.2537391568955509E-2</c:v>
                </c:pt>
                <c:pt idx="274">
                  <c:v>8.2523953567854108E-2</c:v>
                </c:pt>
                <c:pt idx="275">
                  <c:v>8.2299307152834567E-2</c:v>
                </c:pt>
                <c:pt idx="276">
                  <c:v>8.2834544758369849E-2</c:v>
                </c:pt>
                <c:pt idx="277">
                  <c:v>8.2486943747245023E-2</c:v>
                </c:pt>
                <c:pt idx="278">
                  <c:v>8.2893507297102834E-2</c:v>
                </c:pt>
                <c:pt idx="279">
                  <c:v>8.4263687805574194E-2</c:v>
                </c:pt>
                <c:pt idx="280">
                  <c:v>8.4754996371906685E-2</c:v>
                </c:pt>
                <c:pt idx="281">
                  <c:v>8.4761652762891534E-2</c:v>
                </c:pt>
                <c:pt idx="282">
                  <c:v>8.51693881902022E-2</c:v>
                </c:pt>
                <c:pt idx="283">
                  <c:v>8.6306674283996535E-2</c:v>
                </c:pt>
                <c:pt idx="284">
                  <c:v>8.7796917408657554E-2</c:v>
                </c:pt>
                <c:pt idx="285">
                  <c:v>8.7523349318317942E-2</c:v>
                </c:pt>
                <c:pt idx="286">
                  <c:v>8.7275298421027839E-2</c:v>
                </c:pt>
                <c:pt idx="287">
                  <c:v>8.6393773182663627E-2</c:v>
                </c:pt>
                <c:pt idx="288">
                  <c:v>8.6419515897996055E-2</c:v>
                </c:pt>
                <c:pt idx="289">
                  <c:v>8.7640164530469189E-2</c:v>
                </c:pt>
                <c:pt idx="290">
                  <c:v>8.7205930621660654E-2</c:v>
                </c:pt>
                <c:pt idx="291">
                  <c:v>8.6711304067378814E-2</c:v>
                </c:pt>
                <c:pt idx="292">
                  <c:v>8.7210769346307171E-2</c:v>
                </c:pt>
                <c:pt idx="293">
                  <c:v>8.6683133338812793E-2</c:v>
                </c:pt>
                <c:pt idx="294">
                  <c:v>8.6530151845721451E-2</c:v>
                </c:pt>
                <c:pt idx="295">
                  <c:v>8.6254381274487035E-2</c:v>
                </c:pt>
                <c:pt idx="296">
                  <c:v>8.667206457479637E-2</c:v>
                </c:pt>
                <c:pt idx="297">
                  <c:v>8.7067790025099831E-2</c:v>
                </c:pt>
                <c:pt idx="298">
                  <c:v>8.668593190720808E-2</c:v>
                </c:pt>
                <c:pt idx="299">
                  <c:v>8.5531729471682402E-2</c:v>
                </c:pt>
                <c:pt idx="300">
                  <c:v>8.4728272039665389E-2</c:v>
                </c:pt>
                <c:pt idx="301">
                  <c:v>8.4113652373030118E-2</c:v>
                </c:pt>
                <c:pt idx="302">
                  <c:v>8.393216404591157E-2</c:v>
                </c:pt>
                <c:pt idx="303">
                  <c:v>8.34173810516423E-2</c:v>
                </c:pt>
                <c:pt idx="304">
                  <c:v>8.2882471245732101E-2</c:v>
                </c:pt>
                <c:pt idx="305">
                  <c:v>8.2897465263025383E-2</c:v>
                </c:pt>
                <c:pt idx="306">
                  <c:v>8.2145524212114379E-2</c:v>
                </c:pt>
                <c:pt idx="307">
                  <c:v>8.1640020665449925E-2</c:v>
                </c:pt>
                <c:pt idx="308">
                  <c:v>8.1661770147824442E-2</c:v>
                </c:pt>
                <c:pt idx="309">
                  <c:v>8.1226921932652407E-2</c:v>
                </c:pt>
                <c:pt idx="310">
                  <c:v>8.1779620512779788E-2</c:v>
                </c:pt>
                <c:pt idx="311">
                  <c:v>8.138742377042453E-2</c:v>
                </c:pt>
                <c:pt idx="312">
                  <c:v>8.147818472050132E-2</c:v>
                </c:pt>
                <c:pt idx="313">
                  <c:v>8.1620767023562441E-2</c:v>
                </c:pt>
                <c:pt idx="314">
                  <c:v>8.2266155708247288E-2</c:v>
                </c:pt>
                <c:pt idx="315">
                  <c:v>8.1710733885123496E-2</c:v>
                </c:pt>
                <c:pt idx="316">
                  <c:v>8.158821052018228E-2</c:v>
                </c:pt>
                <c:pt idx="317">
                  <c:v>8.1128323708618E-2</c:v>
                </c:pt>
                <c:pt idx="318">
                  <c:v>8.0219327275375882E-2</c:v>
                </c:pt>
                <c:pt idx="319">
                  <c:v>8.0216380952728664E-2</c:v>
                </c:pt>
                <c:pt idx="320">
                  <c:v>8.0527644051286443E-2</c:v>
                </c:pt>
                <c:pt idx="321">
                  <c:v>8.016289455876946E-2</c:v>
                </c:pt>
                <c:pt idx="322">
                  <c:v>8.0599591250662683E-2</c:v>
                </c:pt>
                <c:pt idx="323">
                  <c:v>8.1144774518634222E-2</c:v>
                </c:pt>
                <c:pt idx="324">
                  <c:v>8.0683822202184619E-2</c:v>
                </c:pt>
                <c:pt idx="325">
                  <c:v>8.1755915928973494E-2</c:v>
                </c:pt>
                <c:pt idx="326">
                  <c:v>8.1543612669256665E-2</c:v>
                </c:pt>
                <c:pt idx="327">
                  <c:v>8.1563039234720733E-2</c:v>
                </c:pt>
                <c:pt idx="328">
                  <c:v>8.1814657993401291E-2</c:v>
                </c:pt>
                <c:pt idx="329">
                  <c:v>8.1483266092101894E-2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6-8C46-A9C1-43E2E35455B2}"/>
            </c:ext>
          </c:extLst>
        </c:ser>
        <c:ser>
          <c:idx val="4"/>
          <c:order val="4"/>
          <c:tx>
            <c:strRef>
              <c:f>Data!$AZ$1</c:f>
              <c:strCache>
                <c:ptCount val="1"/>
                <c:pt idx="0">
                  <c:v>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Data!$AZ$2:$AZ$331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8.0693357534538435E-2</c:v>
                </c:pt>
                <c:pt idx="2">
                  <c:v>8.043100828205578E-2</c:v>
                </c:pt>
                <c:pt idx="3">
                  <c:v>7.9764931239395875E-2</c:v>
                </c:pt>
                <c:pt idx="4">
                  <c:v>7.9645403690272593E-2</c:v>
                </c:pt>
                <c:pt idx="5">
                  <c:v>8.0234243358142832E-2</c:v>
                </c:pt>
                <c:pt idx="6">
                  <c:v>8.0850806501624711E-2</c:v>
                </c:pt>
                <c:pt idx="7">
                  <c:v>8.0891171876692869E-2</c:v>
                </c:pt>
                <c:pt idx="8">
                  <c:v>8.0293256059895457E-2</c:v>
                </c:pt>
                <c:pt idx="9">
                  <c:v>8.0456011669130315E-2</c:v>
                </c:pt>
                <c:pt idx="10">
                  <c:v>8.0055310479450623E-2</c:v>
                </c:pt>
                <c:pt idx="11">
                  <c:v>7.8602253763659674E-2</c:v>
                </c:pt>
                <c:pt idx="12">
                  <c:v>7.863271320220197E-2</c:v>
                </c:pt>
                <c:pt idx="13">
                  <c:v>7.8569076175336261E-2</c:v>
                </c:pt>
                <c:pt idx="14">
                  <c:v>7.8270949368133932E-2</c:v>
                </c:pt>
                <c:pt idx="15">
                  <c:v>7.7488190881433411E-2</c:v>
                </c:pt>
                <c:pt idx="16">
                  <c:v>7.7230131934997642E-2</c:v>
                </c:pt>
                <c:pt idx="17">
                  <c:v>7.8334194424209719E-2</c:v>
                </c:pt>
                <c:pt idx="18">
                  <c:v>7.757790780300948E-2</c:v>
                </c:pt>
                <c:pt idx="19">
                  <c:v>7.8061636299033982E-2</c:v>
                </c:pt>
                <c:pt idx="20">
                  <c:v>7.8420216882705104E-2</c:v>
                </c:pt>
                <c:pt idx="21">
                  <c:v>7.7982774421845577E-2</c:v>
                </c:pt>
                <c:pt idx="22">
                  <c:v>7.7445209592425651E-2</c:v>
                </c:pt>
                <c:pt idx="23">
                  <c:v>7.7697557226337921E-2</c:v>
                </c:pt>
                <c:pt idx="24">
                  <c:v>7.8407487929498421E-2</c:v>
                </c:pt>
                <c:pt idx="25">
                  <c:v>7.8294077901889497E-2</c:v>
                </c:pt>
                <c:pt idx="26">
                  <c:v>7.8212457201089033E-2</c:v>
                </c:pt>
                <c:pt idx="27">
                  <c:v>7.7913106015197839E-2</c:v>
                </c:pt>
                <c:pt idx="28">
                  <c:v>7.6664758252401127E-2</c:v>
                </c:pt>
                <c:pt idx="29">
                  <c:v>7.6468227328238478E-2</c:v>
                </c:pt>
                <c:pt idx="30">
                  <c:v>7.5853369951553049E-2</c:v>
                </c:pt>
                <c:pt idx="31">
                  <c:v>7.5703519057000832E-2</c:v>
                </c:pt>
                <c:pt idx="32">
                  <c:v>7.5794420533264698E-2</c:v>
                </c:pt>
                <c:pt idx="33">
                  <c:v>7.6292271489479077E-2</c:v>
                </c:pt>
                <c:pt idx="34">
                  <c:v>7.6645685207968411E-2</c:v>
                </c:pt>
                <c:pt idx="35">
                  <c:v>7.653623553002481E-2</c:v>
                </c:pt>
                <c:pt idx="36">
                  <c:v>7.9000431095995916E-2</c:v>
                </c:pt>
                <c:pt idx="37">
                  <c:v>7.9238699768143003E-2</c:v>
                </c:pt>
                <c:pt idx="38">
                  <c:v>7.8835083315405508E-2</c:v>
                </c:pt>
                <c:pt idx="39">
                  <c:v>7.8326776183106628E-2</c:v>
                </c:pt>
                <c:pt idx="40">
                  <c:v>7.9823180199967203E-2</c:v>
                </c:pt>
                <c:pt idx="41">
                  <c:v>8.1330058038128331E-2</c:v>
                </c:pt>
                <c:pt idx="42">
                  <c:v>8.1795157889311063E-2</c:v>
                </c:pt>
                <c:pt idx="43">
                  <c:v>8.2904554792782276E-2</c:v>
                </c:pt>
                <c:pt idx="44">
                  <c:v>8.2411165049468493E-2</c:v>
                </c:pt>
                <c:pt idx="45">
                  <c:v>8.2377552896761769E-2</c:v>
                </c:pt>
                <c:pt idx="46">
                  <c:v>8.2257413526375139E-2</c:v>
                </c:pt>
                <c:pt idx="47">
                  <c:v>8.3823278099822138E-2</c:v>
                </c:pt>
                <c:pt idx="48">
                  <c:v>8.3389743442072256E-2</c:v>
                </c:pt>
                <c:pt idx="49">
                  <c:v>8.2803342000507665E-2</c:v>
                </c:pt>
                <c:pt idx="50">
                  <c:v>8.3813570889396879E-2</c:v>
                </c:pt>
                <c:pt idx="51">
                  <c:v>8.3718953103420923E-2</c:v>
                </c:pt>
                <c:pt idx="52">
                  <c:v>8.6042382753399732E-2</c:v>
                </c:pt>
                <c:pt idx="53">
                  <c:v>8.6355040597648772E-2</c:v>
                </c:pt>
                <c:pt idx="54">
                  <c:v>8.6485940244210482E-2</c:v>
                </c:pt>
                <c:pt idx="55">
                  <c:v>8.7525835385587003E-2</c:v>
                </c:pt>
                <c:pt idx="56">
                  <c:v>8.724280157026118E-2</c:v>
                </c:pt>
                <c:pt idx="57">
                  <c:v>8.6941125491779347E-2</c:v>
                </c:pt>
                <c:pt idx="58">
                  <c:v>8.6679925461392457E-2</c:v>
                </c:pt>
                <c:pt idx="59">
                  <c:v>8.8046654065843E-2</c:v>
                </c:pt>
                <c:pt idx="60">
                  <c:v>8.804073081689763E-2</c:v>
                </c:pt>
                <c:pt idx="61">
                  <c:v>8.9801504948035391E-2</c:v>
                </c:pt>
                <c:pt idx="62">
                  <c:v>8.8777007098055458E-2</c:v>
                </c:pt>
                <c:pt idx="63">
                  <c:v>8.6713803654730678E-2</c:v>
                </c:pt>
                <c:pt idx="64">
                  <c:v>8.7589693732225235E-2</c:v>
                </c:pt>
                <c:pt idx="65">
                  <c:v>8.6032333370335182E-2</c:v>
                </c:pt>
                <c:pt idx="66">
                  <c:v>8.5414451402620578E-2</c:v>
                </c:pt>
                <c:pt idx="67">
                  <c:v>8.5082156772435941E-2</c:v>
                </c:pt>
                <c:pt idx="68">
                  <c:v>8.4974941061081347E-2</c:v>
                </c:pt>
                <c:pt idx="69">
                  <c:v>8.4571462882777171E-2</c:v>
                </c:pt>
                <c:pt idx="70">
                  <c:v>8.4690988818426488E-2</c:v>
                </c:pt>
                <c:pt idx="71">
                  <c:v>8.5994950998115507E-2</c:v>
                </c:pt>
                <c:pt idx="72">
                  <c:v>8.6310770323388117E-2</c:v>
                </c:pt>
                <c:pt idx="73">
                  <c:v>8.5412123567922785E-2</c:v>
                </c:pt>
                <c:pt idx="74">
                  <c:v>8.5230567466151569E-2</c:v>
                </c:pt>
                <c:pt idx="75">
                  <c:v>8.4865849009301025E-2</c:v>
                </c:pt>
                <c:pt idx="76">
                  <c:v>8.4870281021803676E-2</c:v>
                </c:pt>
                <c:pt idx="77">
                  <c:v>8.3593997792403923E-2</c:v>
                </c:pt>
                <c:pt idx="78">
                  <c:v>8.3714649097549471E-2</c:v>
                </c:pt>
                <c:pt idx="79">
                  <c:v>8.3130910304347161E-2</c:v>
                </c:pt>
                <c:pt idx="80">
                  <c:v>8.2625826564569987E-2</c:v>
                </c:pt>
                <c:pt idx="81">
                  <c:v>8.1656497359383934E-2</c:v>
                </c:pt>
                <c:pt idx="82">
                  <c:v>8.2890655471684366E-2</c:v>
                </c:pt>
                <c:pt idx="83">
                  <c:v>8.1443799281956747E-2</c:v>
                </c:pt>
                <c:pt idx="84">
                  <c:v>8.2793720897826689E-2</c:v>
                </c:pt>
                <c:pt idx="85">
                  <c:v>8.1901225918612278E-2</c:v>
                </c:pt>
                <c:pt idx="86">
                  <c:v>8.286116213672258E-2</c:v>
                </c:pt>
                <c:pt idx="87">
                  <c:v>8.1966030755591168E-2</c:v>
                </c:pt>
                <c:pt idx="88">
                  <c:v>8.2007813653531159E-2</c:v>
                </c:pt>
                <c:pt idx="89">
                  <c:v>8.2634322357492587E-2</c:v>
                </c:pt>
                <c:pt idx="90">
                  <c:v>8.3131524190966005E-2</c:v>
                </c:pt>
                <c:pt idx="91">
                  <c:v>8.2745367183862495E-2</c:v>
                </c:pt>
                <c:pt idx="92">
                  <c:v>8.2295259066075127E-2</c:v>
                </c:pt>
                <c:pt idx="93">
                  <c:v>8.3822735989960442E-2</c:v>
                </c:pt>
                <c:pt idx="94">
                  <c:v>8.2206782793012606E-2</c:v>
                </c:pt>
                <c:pt idx="95">
                  <c:v>8.175958583508515E-2</c:v>
                </c:pt>
                <c:pt idx="96">
                  <c:v>8.2269595553480401E-2</c:v>
                </c:pt>
                <c:pt idx="97">
                  <c:v>8.1125253908161887E-2</c:v>
                </c:pt>
                <c:pt idx="98">
                  <c:v>8.0353835410683319E-2</c:v>
                </c:pt>
                <c:pt idx="99">
                  <c:v>8.0036782631541889E-2</c:v>
                </c:pt>
                <c:pt idx="100">
                  <c:v>7.9847134687156512E-2</c:v>
                </c:pt>
                <c:pt idx="101">
                  <c:v>8.1060676059530018E-2</c:v>
                </c:pt>
                <c:pt idx="102">
                  <c:v>8.0322157907558381E-2</c:v>
                </c:pt>
                <c:pt idx="103">
                  <c:v>8.0557941019187354E-2</c:v>
                </c:pt>
                <c:pt idx="104">
                  <c:v>8.1183200462983357E-2</c:v>
                </c:pt>
                <c:pt idx="105">
                  <c:v>8.1347516659243932E-2</c:v>
                </c:pt>
                <c:pt idx="106">
                  <c:v>8.165949292277655E-2</c:v>
                </c:pt>
                <c:pt idx="107">
                  <c:v>8.2109257806108477E-2</c:v>
                </c:pt>
                <c:pt idx="108">
                  <c:v>8.2962508235088481E-2</c:v>
                </c:pt>
                <c:pt idx="109">
                  <c:v>8.2280896764772543E-2</c:v>
                </c:pt>
                <c:pt idx="110">
                  <c:v>8.1881813910530704E-2</c:v>
                </c:pt>
                <c:pt idx="111">
                  <c:v>8.1797916231366077E-2</c:v>
                </c:pt>
                <c:pt idx="112">
                  <c:v>8.1767098110741079E-2</c:v>
                </c:pt>
                <c:pt idx="113">
                  <c:v>8.2399346351527611E-2</c:v>
                </c:pt>
                <c:pt idx="114">
                  <c:v>8.121911745050249E-2</c:v>
                </c:pt>
                <c:pt idx="115">
                  <c:v>8.2235042095167965E-2</c:v>
                </c:pt>
                <c:pt idx="116">
                  <c:v>8.3402047829647524E-2</c:v>
                </c:pt>
                <c:pt idx="117">
                  <c:v>8.2669050109990719E-2</c:v>
                </c:pt>
                <c:pt idx="118">
                  <c:v>8.3660155505624098E-2</c:v>
                </c:pt>
                <c:pt idx="119">
                  <c:v>8.4217263610133722E-2</c:v>
                </c:pt>
                <c:pt idx="120">
                  <c:v>8.4570097774293154E-2</c:v>
                </c:pt>
                <c:pt idx="121">
                  <c:v>8.4021086013849069E-2</c:v>
                </c:pt>
                <c:pt idx="122">
                  <c:v>8.2349978131437018E-2</c:v>
                </c:pt>
                <c:pt idx="123">
                  <c:v>8.3601649528786473E-2</c:v>
                </c:pt>
                <c:pt idx="124">
                  <c:v>8.4328442592472477E-2</c:v>
                </c:pt>
                <c:pt idx="125">
                  <c:v>8.2798556681863061E-2</c:v>
                </c:pt>
                <c:pt idx="126">
                  <c:v>8.2058625805832452E-2</c:v>
                </c:pt>
                <c:pt idx="127">
                  <c:v>8.2861827707277763E-2</c:v>
                </c:pt>
                <c:pt idx="128">
                  <c:v>8.1675304210542615E-2</c:v>
                </c:pt>
                <c:pt idx="129">
                  <c:v>8.1623986454255226E-2</c:v>
                </c:pt>
                <c:pt idx="130">
                  <c:v>8.2109974022326102E-2</c:v>
                </c:pt>
                <c:pt idx="131">
                  <c:v>8.3048233358601356E-2</c:v>
                </c:pt>
                <c:pt idx="132">
                  <c:v>8.2943150213583464E-2</c:v>
                </c:pt>
                <c:pt idx="133">
                  <c:v>8.2430708898862823E-2</c:v>
                </c:pt>
                <c:pt idx="134">
                  <c:v>8.2790405774074052E-2</c:v>
                </c:pt>
                <c:pt idx="135">
                  <c:v>8.2497081847298648E-2</c:v>
                </c:pt>
                <c:pt idx="136">
                  <c:v>8.3137138846063469E-2</c:v>
                </c:pt>
                <c:pt idx="137">
                  <c:v>8.3566185302213533E-2</c:v>
                </c:pt>
                <c:pt idx="138">
                  <c:v>8.3427822063558088E-2</c:v>
                </c:pt>
                <c:pt idx="139">
                  <c:v>8.3326227938476244E-2</c:v>
                </c:pt>
                <c:pt idx="140">
                  <c:v>8.3461822852798531E-2</c:v>
                </c:pt>
                <c:pt idx="141">
                  <c:v>8.2403602326001316E-2</c:v>
                </c:pt>
                <c:pt idx="142">
                  <c:v>8.1874511137632791E-2</c:v>
                </c:pt>
                <c:pt idx="143">
                  <c:v>8.2783769669189142E-2</c:v>
                </c:pt>
                <c:pt idx="144">
                  <c:v>8.2859784477179885E-2</c:v>
                </c:pt>
                <c:pt idx="145">
                  <c:v>8.3660346008592734E-2</c:v>
                </c:pt>
                <c:pt idx="146">
                  <c:v>8.3932208515079237E-2</c:v>
                </c:pt>
                <c:pt idx="147">
                  <c:v>8.3492381244663197E-2</c:v>
                </c:pt>
                <c:pt idx="148">
                  <c:v>8.3075880235261232E-2</c:v>
                </c:pt>
                <c:pt idx="149">
                  <c:v>8.3125190134864094E-2</c:v>
                </c:pt>
                <c:pt idx="150">
                  <c:v>8.3473337152085159E-2</c:v>
                </c:pt>
                <c:pt idx="151">
                  <c:v>8.3210682899516206E-2</c:v>
                </c:pt>
                <c:pt idx="152">
                  <c:v>8.2397246384759565E-2</c:v>
                </c:pt>
                <c:pt idx="153">
                  <c:v>8.2842791692528242E-2</c:v>
                </c:pt>
                <c:pt idx="154">
                  <c:v>8.4036988174176278E-2</c:v>
                </c:pt>
                <c:pt idx="155">
                  <c:v>8.5153103866850016E-2</c:v>
                </c:pt>
                <c:pt idx="156">
                  <c:v>8.3765612462827849E-2</c:v>
                </c:pt>
                <c:pt idx="157">
                  <c:v>8.4465688872965267E-2</c:v>
                </c:pt>
                <c:pt idx="158">
                  <c:v>8.4919334465038479E-2</c:v>
                </c:pt>
                <c:pt idx="159">
                  <c:v>8.4097071055934308E-2</c:v>
                </c:pt>
                <c:pt idx="160">
                  <c:v>8.4454575540600027E-2</c:v>
                </c:pt>
                <c:pt idx="161">
                  <c:v>8.481984545632007E-2</c:v>
                </c:pt>
                <c:pt idx="162">
                  <c:v>8.5381361844999143E-2</c:v>
                </c:pt>
                <c:pt idx="163">
                  <c:v>8.4758031912195844E-2</c:v>
                </c:pt>
                <c:pt idx="164">
                  <c:v>8.5726198408298968E-2</c:v>
                </c:pt>
                <c:pt idx="165">
                  <c:v>8.5688236923835606E-2</c:v>
                </c:pt>
                <c:pt idx="166">
                  <c:v>8.5329252355273527E-2</c:v>
                </c:pt>
                <c:pt idx="167">
                  <c:v>8.4480557742265344E-2</c:v>
                </c:pt>
                <c:pt idx="168">
                  <c:v>8.3939797403018046E-2</c:v>
                </c:pt>
                <c:pt idx="169">
                  <c:v>8.4143743184023942E-2</c:v>
                </c:pt>
                <c:pt idx="170">
                  <c:v>8.4897461536068045E-2</c:v>
                </c:pt>
                <c:pt idx="171">
                  <c:v>8.6781498222570613E-2</c:v>
                </c:pt>
                <c:pt idx="172">
                  <c:v>8.6639526356053195E-2</c:v>
                </c:pt>
                <c:pt idx="173">
                  <c:v>8.5479391134713686E-2</c:v>
                </c:pt>
                <c:pt idx="174">
                  <c:v>8.5470904925574048E-2</c:v>
                </c:pt>
                <c:pt idx="175">
                  <c:v>8.6146312138223505E-2</c:v>
                </c:pt>
                <c:pt idx="176">
                  <c:v>8.6084344514380087E-2</c:v>
                </c:pt>
                <c:pt idx="177">
                  <c:v>8.5831517277943484E-2</c:v>
                </c:pt>
                <c:pt idx="178">
                  <c:v>8.5422535952570641E-2</c:v>
                </c:pt>
                <c:pt idx="179">
                  <c:v>8.4848603864600428E-2</c:v>
                </c:pt>
                <c:pt idx="180">
                  <c:v>8.4012393868844237E-2</c:v>
                </c:pt>
                <c:pt idx="181">
                  <c:v>8.4184652249514519E-2</c:v>
                </c:pt>
                <c:pt idx="182">
                  <c:v>8.5003890224080433E-2</c:v>
                </c:pt>
                <c:pt idx="183">
                  <c:v>8.5804151673306975E-2</c:v>
                </c:pt>
                <c:pt idx="184">
                  <c:v>8.6858931809937673E-2</c:v>
                </c:pt>
                <c:pt idx="185">
                  <c:v>8.5863190652750748E-2</c:v>
                </c:pt>
                <c:pt idx="186">
                  <c:v>8.5242259231244788E-2</c:v>
                </c:pt>
                <c:pt idx="187">
                  <c:v>8.5657300854886959E-2</c:v>
                </c:pt>
                <c:pt idx="188">
                  <c:v>8.5390482988633457E-2</c:v>
                </c:pt>
                <c:pt idx="189">
                  <c:v>8.6167057331688279E-2</c:v>
                </c:pt>
                <c:pt idx="190">
                  <c:v>8.4721802514552344E-2</c:v>
                </c:pt>
                <c:pt idx="191">
                  <c:v>8.4799231759799087E-2</c:v>
                </c:pt>
                <c:pt idx="192">
                  <c:v>8.4722849477046974E-2</c:v>
                </c:pt>
                <c:pt idx="193">
                  <c:v>8.4540498054762866E-2</c:v>
                </c:pt>
                <c:pt idx="194">
                  <c:v>8.5150922306675661E-2</c:v>
                </c:pt>
                <c:pt idx="195">
                  <c:v>8.5203038007152829E-2</c:v>
                </c:pt>
                <c:pt idx="196">
                  <c:v>8.4886728535763734E-2</c:v>
                </c:pt>
                <c:pt idx="197">
                  <c:v>8.5218301435280142E-2</c:v>
                </c:pt>
                <c:pt idx="198">
                  <c:v>8.4965379122763432E-2</c:v>
                </c:pt>
                <c:pt idx="199">
                  <c:v>8.4746910749050941E-2</c:v>
                </c:pt>
                <c:pt idx="200">
                  <c:v>8.4879040334278691E-2</c:v>
                </c:pt>
                <c:pt idx="201">
                  <c:v>8.5180979150270592E-2</c:v>
                </c:pt>
                <c:pt idx="202">
                  <c:v>8.4359714036058506E-2</c:v>
                </c:pt>
                <c:pt idx="203">
                  <c:v>8.3770522240721915E-2</c:v>
                </c:pt>
                <c:pt idx="204">
                  <c:v>8.4901392183617086E-2</c:v>
                </c:pt>
                <c:pt idx="205">
                  <c:v>8.4774539362807211E-2</c:v>
                </c:pt>
                <c:pt idx="206">
                  <c:v>8.5246924685915895E-2</c:v>
                </c:pt>
                <c:pt idx="207">
                  <c:v>8.6068327864076005E-2</c:v>
                </c:pt>
                <c:pt idx="208">
                  <c:v>8.6101438082634429E-2</c:v>
                </c:pt>
                <c:pt idx="209">
                  <c:v>8.7176456358557364E-2</c:v>
                </c:pt>
                <c:pt idx="210">
                  <c:v>8.8549694687002869E-2</c:v>
                </c:pt>
                <c:pt idx="211">
                  <c:v>8.8253819219401203E-2</c:v>
                </c:pt>
                <c:pt idx="212">
                  <c:v>8.893362712142508E-2</c:v>
                </c:pt>
                <c:pt idx="213">
                  <c:v>8.8799559598636529E-2</c:v>
                </c:pt>
                <c:pt idx="214">
                  <c:v>8.9196501572118225E-2</c:v>
                </c:pt>
                <c:pt idx="215">
                  <c:v>8.9341997627745792E-2</c:v>
                </c:pt>
                <c:pt idx="216">
                  <c:v>8.9744980269535132E-2</c:v>
                </c:pt>
                <c:pt idx="217">
                  <c:v>9.0335814110744289E-2</c:v>
                </c:pt>
                <c:pt idx="218">
                  <c:v>8.8223312011411884E-2</c:v>
                </c:pt>
                <c:pt idx="219">
                  <c:v>8.7960724840609336E-2</c:v>
                </c:pt>
                <c:pt idx="220">
                  <c:v>8.7737392048580318E-2</c:v>
                </c:pt>
                <c:pt idx="221">
                  <c:v>8.8256602090280689E-2</c:v>
                </c:pt>
                <c:pt idx="222">
                  <c:v>8.7408503243647462E-2</c:v>
                </c:pt>
                <c:pt idx="223">
                  <c:v>8.702269827785189E-2</c:v>
                </c:pt>
                <c:pt idx="224">
                  <c:v>8.6070233076133304E-2</c:v>
                </c:pt>
                <c:pt idx="225">
                  <c:v>8.5727332415443613E-2</c:v>
                </c:pt>
                <c:pt idx="226">
                  <c:v>8.4932586901115409E-2</c:v>
                </c:pt>
                <c:pt idx="227">
                  <c:v>8.5580088487963696E-2</c:v>
                </c:pt>
                <c:pt idx="228">
                  <c:v>8.5448114276308731E-2</c:v>
                </c:pt>
                <c:pt idx="229">
                  <c:v>8.5991756945689071E-2</c:v>
                </c:pt>
                <c:pt idx="230">
                  <c:v>8.6535135800430915E-2</c:v>
                </c:pt>
                <c:pt idx="231">
                  <c:v>8.6634181871590263E-2</c:v>
                </c:pt>
                <c:pt idx="232">
                  <c:v>8.6406976229688459E-2</c:v>
                </c:pt>
                <c:pt idx="233">
                  <c:v>8.5332108622764483E-2</c:v>
                </c:pt>
                <c:pt idx="234">
                  <c:v>8.357275697159515E-2</c:v>
                </c:pt>
                <c:pt idx="235">
                  <c:v>8.3003761342740248E-2</c:v>
                </c:pt>
                <c:pt idx="236">
                  <c:v>8.2784534209092944E-2</c:v>
                </c:pt>
                <c:pt idx="237">
                  <c:v>8.4645962724452434E-2</c:v>
                </c:pt>
                <c:pt idx="238">
                  <c:v>8.4811786075155632E-2</c:v>
                </c:pt>
                <c:pt idx="239">
                  <c:v>8.5101660399914583E-2</c:v>
                </c:pt>
                <c:pt idx="240">
                  <c:v>8.5214779818959377E-2</c:v>
                </c:pt>
                <c:pt idx="241">
                  <c:v>8.4671068226774698E-2</c:v>
                </c:pt>
                <c:pt idx="242">
                  <c:v>8.4409811619998901E-2</c:v>
                </c:pt>
                <c:pt idx="243">
                  <c:v>8.4349701836601759E-2</c:v>
                </c:pt>
                <c:pt idx="244">
                  <c:v>8.4041715929569674E-2</c:v>
                </c:pt>
                <c:pt idx="245">
                  <c:v>8.2421467764155751E-2</c:v>
                </c:pt>
                <c:pt idx="246">
                  <c:v>8.0263663411968042E-2</c:v>
                </c:pt>
                <c:pt idx="247">
                  <c:v>8.0775805393667827E-2</c:v>
                </c:pt>
                <c:pt idx="248">
                  <c:v>8.2026042666535556E-2</c:v>
                </c:pt>
                <c:pt idx="249">
                  <c:v>8.2707202685248019E-2</c:v>
                </c:pt>
                <c:pt idx="250">
                  <c:v>8.216771198487699E-2</c:v>
                </c:pt>
                <c:pt idx="251">
                  <c:v>8.0812018726309789E-2</c:v>
                </c:pt>
                <c:pt idx="252">
                  <c:v>8.0751307001454053E-2</c:v>
                </c:pt>
                <c:pt idx="253">
                  <c:v>7.8808915604943061E-2</c:v>
                </c:pt>
                <c:pt idx="254">
                  <c:v>7.9113409954540553E-2</c:v>
                </c:pt>
                <c:pt idx="255">
                  <c:v>7.9056675145179264E-2</c:v>
                </c:pt>
                <c:pt idx="256">
                  <c:v>7.9142084022421316E-2</c:v>
                </c:pt>
                <c:pt idx="257">
                  <c:v>7.8412559055139386E-2</c:v>
                </c:pt>
                <c:pt idx="258">
                  <c:v>7.9945596362955243E-2</c:v>
                </c:pt>
                <c:pt idx="259">
                  <c:v>7.9131731212701145E-2</c:v>
                </c:pt>
                <c:pt idx="260">
                  <c:v>7.8722648823867744E-2</c:v>
                </c:pt>
                <c:pt idx="261">
                  <c:v>7.948124540435314E-2</c:v>
                </c:pt>
                <c:pt idx="262">
                  <c:v>7.9484674671733424E-2</c:v>
                </c:pt>
                <c:pt idx="263">
                  <c:v>8.0570088774969434E-2</c:v>
                </c:pt>
                <c:pt idx="264">
                  <c:v>7.9435279884149751E-2</c:v>
                </c:pt>
                <c:pt idx="265">
                  <c:v>7.9099737255113045E-2</c:v>
                </c:pt>
                <c:pt idx="266">
                  <c:v>7.9005040915735111E-2</c:v>
                </c:pt>
                <c:pt idx="267">
                  <c:v>7.8214479113025676E-2</c:v>
                </c:pt>
                <c:pt idx="268">
                  <c:v>7.7844897006849739E-2</c:v>
                </c:pt>
                <c:pt idx="269">
                  <c:v>7.718919510193703E-2</c:v>
                </c:pt>
                <c:pt idx="270">
                  <c:v>7.7735950343920501E-2</c:v>
                </c:pt>
                <c:pt idx="271">
                  <c:v>7.8533107057974033E-2</c:v>
                </c:pt>
                <c:pt idx="272">
                  <c:v>7.9086154007267928E-2</c:v>
                </c:pt>
                <c:pt idx="273">
                  <c:v>7.9721320311436028E-2</c:v>
                </c:pt>
                <c:pt idx="274">
                  <c:v>8.0077816797164275E-2</c:v>
                </c:pt>
                <c:pt idx="275">
                  <c:v>7.9675414869411348E-2</c:v>
                </c:pt>
                <c:pt idx="276">
                  <c:v>8.033101357125938E-2</c:v>
                </c:pt>
                <c:pt idx="277">
                  <c:v>8.0473283331231382E-2</c:v>
                </c:pt>
                <c:pt idx="278">
                  <c:v>7.9556321418664935E-2</c:v>
                </c:pt>
                <c:pt idx="279">
                  <c:v>8.0497578259232205E-2</c:v>
                </c:pt>
                <c:pt idx="280">
                  <c:v>7.9786038663709466E-2</c:v>
                </c:pt>
                <c:pt idx="281">
                  <c:v>8.1756031165526738E-2</c:v>
                </c:pt>
                <c:pt idx="282">
                  <c:v>8.2376810623041072E-2</c:v>
                </c:pt>
                <c:pt idx="283">
                  <c:v>8.068891191413069E-2</c:v>
                </c:pt>
                <c:pt idx="284">
                  <c:v>8.0919616092599983E-2</c:v>
                </c:pt>
                <c:pt idx="285">
                  <c:v>8.2000738156026987E-2</c:v>
                </c:pt>
                <c:pt idx="286">
                  <c:v>8.1922901722778496E-2</c:v>
                </c:pt>
                <c:pt idx="287">
                  <c:v>8.1893008904932951E-2</c:v>
                </c:pt>
                <c:pt idx="288">
                  <c:v>8.0834361525868176E-2</c:v>
                </c:pt>
                <c:pt idx="289">
                  <c:v>8.0029154385372517E-2</c:v>
                </c:pt>
                <c:pt idx="290">
                  <c:v>8.079022014045234E-2</c:v>
                </c:pt>
                <c:pt idx="291">
                  <c:v>8.0114382429148492E-2</c:v>
                </c:pt>
                <c:pt idx="292">
                  <c:v>7.9801012415103525E-2</c:v>
                </c:pt>
                <c:pt idx="293">
                  <c:v>8.116498504172924E-2</c:v>
                </c:pt>
                <c:pt idx="294">
                  <c:v>8.0977753043969883E-2</c:v>
                </c:pt>
                <c:pt idx="295">
                  <c:v>8.020158760820377E-2</c:v>
                </c:pt>
                <c:pt idx="296">
                  <c:v>7.9973326334484215E-2</c:v>
                </c:pt>
                <c:pt idx="297">
                  <c:v>7.9928283464639885E-2</c:v>
                </c:pt>
                <c:pt idx="298">
                  <c:v>7.910742800491638E-2</c:v>
                </c:pt>
                <c:pt idx="299">
                  <c:v>7.969185319628283E-2</c:v>
                </c:pt>
                <c:pt idx="300">
                  <c:v>8.0234982513952169E-2</c:v>
                </c:pt>
                <c:pt idx="301">
                  <c:v>7.9527373487659189E-2</c:v>
                </c:pt>
                <c:pt idx="302">
                  <c:v>7.8838896972557637E-2</c:v>
                </c:pt>
                <c:pt idx="303">
                  <c:v>7.9424627371567705E-2</c:v>
                </c:pt>
                <c:pt idx="304">
                  <c:v>7.858218860045417E-2</c:v>
                </c:pt>
                <c:pt idx="305">
                  <c:v>7.8806069641861223E-2</c:v>
                </c:pt>
                <c:pt idx="306">
                  <c:v>7.905340256863104E-2</c:v>
                </c:pt>
                <c:pt idx="307">
                  <c:v>7.9591087269467023E-2</c:v>
                </c:pt>
                <c:pt idx="308">
                  <c:v>7.9482473365268286E-2</c:v>
                </c:pt>
                <c:pt idx="309">
                  <c:v>8.0262912641082457E-2</c:v>
                </c:pt>
                <c:pt idx="310">
                  <c:v>7.9563583267440716E-2</c:v>
                </c:pt>
                <c:pt idx="311">
                  <c:v>8.0121569793460398E-2</c:v>
                </c:pt>
                <c:pt idx="312">
                  <c:v>7.9749273853936639E-2</c:v>
                </c:pt>
                <c:pt idx="313">
                  <c:v>7.748590898613629E-2</c:v>
                </c:pt>
                <c:pt idx="314">
                  <c:v>7.7711497940864543E-2</c:v>
                </c:pt>
                <c:pt idx="315">
                  <c:v>7.7911976910573999E-2</c:v>
                </c:pt>
                <c:pt idx="316">
                  <c:v>7.7642746427159293E-2</c:v>
                </c:pt>
                <c:pt idx="317">
                  <c:v>7.7468655853082324E-2</c:v>
                </c:pt>
                <c:pt idx="318">
                  <c:v>7.6500596980692379E-2</c:v>
                </c:pt>
                <c:pt idx="319">
                  <c:v>7.6025071105885259E-2</c:v>
                </c:pt>
                <c:pt idx="320">
                  <c:v>7.5265483401140448E-2</c:v>
                </c:pt>
                <c:pt idx="321">
                  <c:v>7.4831195117515834E-2</c:v>
                </c:pt>
                <c:pt idx="322">
                  <c:v>7.4981271226569432E-2</c:v>
                </c:pt>
                <c:pt idx="323">
                  <c:v>7.4671848378133121E-2</c:v>
                </c:pt>
                <c:pt idx="324">
                  <c:v>7.527473197513336E-2</c:v>
                </c:pt>
                <c:pt idx="325">
                  <c:v>7.5930810003267651E-2</c:v>
                </c:pt>
                <c:pt idx="326">
                  <c:v>7.6564053419146613E-2</c:v>
                </c:pt>
                <c:pt idx="327">
                  <c:v>7.7418638788110006E-2</c:v>
                </c:pt>
                <c:pt idx="328">
                  <c:v>7.7794961326463366E-2</c:v>
                </c:pt>
                <c:pt idx="329">
                  <c:v>7.8157956706749868E-2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6-8C46-A9C1-43E2E35455B2}"/>
            </c:ext>
          </c:extLst>
        </c:ser>
        <c:ser>
          <c:idx val="5"/>
          <c:order val="5"/>
          <c:tx>
            <c:strRef>
              <c:f>Data!$BA$1</c:f>
              <c:strCache>
                <c:ptCount val="1"/>
                <c:pt idx="0">
                  <c:v>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Data!$BA$2:$BA$331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7.9307750652652512E-2</c:v>
                </c:pt>
                <c:pt idx="2">
                  <c:v>7.9358497973570641E-2</c:v>
                </c:pt>
                <c:pt idx="3">
                  <c:v>8.0123576654768103E-2</c:v>
                </c:pt>
                <c:pt idx="4">
                  <c:v>7.9121510095225028E-2</c:v>
                </c:pt>
                <c:pt idx="5">
                  <c:v>7.8740795020738774E-2</c:v>
                </c:pt>
                <c:pt idx="6">
                  <c:v>7.8272470329892693E-2</c:v>
                </c:pt>
                <c:pt idx="7">
                  <c:v>7.9514388757306986E-2</c:v>
                </c:pt>
                <c:pt idx="8">
                  <c:v>7.9117955873895918E-2</c:v>
                </c:pt>
                <c:pt idx="9">
                  <c:v>7.910901869356185E-2</c:v>
                </c:pt>
                <c:pt idx="10">
                  <c:v>7.7934196358299929E-2</c:v>
                </c:pt>
                <c:pt idx="11">
                  <c:v>7.7140681776413922E-2</c:v>
                </c:pt>
                <c:pt idx="12">
                  <c:v>7.8133636876072152E-2</c:v>
                </c:pt>
                <c:pt idx="13">
                  <c:v>7.6846264986355772E-2</c:v>
                </c:pt>
                <c:pt idx="14">
                  <c:v>7.6456473471666495E-2</c:v>
                </c:pt>
                <c:pt idx="15">
                  <c:v>7.4989742673351262E-2</c:v>
                </c:pt>
                <c:pt idx="16">
                  <c:v>7.474272644298724E-2</c:v>
                </c:pt>
                <c:pt idx="17">
                  <c:v>7.4105480237232138E-2</c:v>
                </c:pt>
                <c:pt idx="18">
                  <c:v>7.4731832950434632E-2</c:v>
                </c:pt>
                <c:pt idx="19">
                  <c:v>7.5394804541103477E-2</c:v>
                </c:pt>
                <c:pt idx="20">
                  <c:v>7.548500561199338E-2</c:v>
                </c:pt>
                <c:pt idx="21">
                  <c:v>7.6433938619202238E-2</c:v>
                </c:pt>
                <c:pt idx="22">
                  <c:v>7.7087623305681294E-2</c:v>
                </c:pt>
                <c:pt idx="23">
                  <c:v>7.7116235953071599E-2</c:v>
                </c:pt>
                <c:pt idx="24">
                  <c:v>7.6597840564890871E-2</c:v>
                </c:pt>
                <c:pt idx="25">
                  <c:v>7.5894178783055377E-2</c:v>
                </c:pt>
                <c:pt idx="26">
                  <c:v>7.659076880269762E-2</c:v>
                </c:pt>
                <c:pt idx="27">
                  <c:v>7.6457726777738502E-2</c:v>
                </c:pt>
                <c:pt idx="28">
                  <c:v>7.7250050011830454E-2</c:v>
                </c:pt>
                <c:pt idx="29">
                  <c:v>7.616943188064379E-2</c:v>
                </c:pt>
                <c:pt idx="30">
                  <c:v>7.6635745119778872E-2</c:v>
                </c:pt>
                <c:pt idx="31">
                  <c:v>7.6832615172060456E-2</c:v>
                </c:pt>
                <c:pt idx="32">
                  <c:v>7.7026506282078827E-2</c:v>
                </c:pt>
                <c:pt idx="33">
                  <c:v>7.6311502108223822E-2</c:v>
                </c:pt>
                <c:pt idx="34">
                  <c:v>7.6079579468792013E-2</c:v>
                </c:pt>
                <c:pt idx="35">
                  <c:v>7.7135429259841501E-2</c:v>
                </c:pt>
                <c:pt idx="36">
                  <c:v>7.725054786054536E-2</c:v>
                </c:pt>
                <c:pt idx="37">
                  <c:v>7.6815951120033546E-2</c:v>
                </c:pt>
                <c:pt idx="38">
                  <c:v>7.7578666169445462E-2</c:v>
                </c:pt>
                <c:pt idx="39">
                  <c:v>7.8099362211760781E-2</c:v>
                </c:pt>
                <c:pt idx="40">
                  <c:v>7.8464723758310581E-2</c:v>
                </c:pt>
                <c:pt idx="41">
                  <c:v>7.8707902189518134E-2</c:v>
                </c:pt>
                <c:pt idx="42">
                  <c:v>7.8248474432547219E-2</c:v>
                </c:pt>
                <c:pt idx="43">
                  <c:v>7.8013098713419229E-2</c:v>
                </c:pt>
                <c:pt idx="44">
                  <c:v>7.8768803821906971E-2</c:v>
                </c:pt>
                <c:pt idx="45">
                  <c:v>7.8683230791966555E-2</c:v>
                </c:pt>
                <c:pt idx="46">
                  <c:v>7.9303214698021957E-2</c:v>
                </c:pt>
                <c:pt idx="47">
                  <c:v>7.7746831622717186E-2</c:v>
                </c:pt>
                <c:pt idx="48">
                  <c:v>7.7560657624389989E-2</c:v>
                </c:pt>
                <c:pt idx="49">
                  <c:v>7.7980241918379004E-2</c:v>
                </c:pt>
                <c:pt idx="50">
                  <c:v>7.686143649187771E-2</c:v>
                </c:pt>
                <c:pt idx="51">
                  <c:v>7.6221882840731114E-2</c:v>
                </c:pt>
                <c:pt idx="52">
                  <c:v>7.5594434573124272E-2</c:v>
                </c:pt>
                <c:pt idx="53">
                  <c:v>7.5827158415687448E-2</c:v>
                </c:pt>
                <c:pt idx="54">
                  <c:v>7.5955313639241157E-2</c:v>
                </c:pt>
                <c:pt idx="55">
                  <c:v>7.6090767829208414E-2</c:v>
                </c:pt>
                <c:pt idx="56">
                  <c:v>7.5494223281100031E-2</c:v>
                </c:pt>
                <c:pt idx="57">
                  <c:v>7.5494209481087926E-2</c:v>
                </c:pt>
                <c:pt idx="58">
                  <c:v>7.6139769393825441E-2</c:v>
                </c:pt>
                <c:pt idx="59">
                  <c:v>7.5963450992848791E-2</c:v>
                </c:pt>
                <c:pt idx="60">
                  <c:v>7.6206643543468039E-2</c:v>
                </c:pt>
                <c:pt idx="61">
                  <c:v>7.6285168561611771E-2</c:v>
                </c:pt>
                <c:pt idx="62">
                  <c:v>7.5906469436202925E-2</c:v>
                </c:pt>
                <c:pt idx="63">
                  <c:v>7.6517266463890718E-2</c:v>
                </c:pt>
                <c:pt idx="64">
                  <c:v>7.6224639914832165E-2</c:v>
                </c:pt>
                <c:pt idx="65">
                  <c:v>7.5927895404779913E-2</c:v>
                </c:pt>
                <c:pt idx="66">
                  <c:v>7.636966819645627E-2</c:v>
                </c:pt>
                <c:pt idx="67">
                  <c:v>7.6424960877462658E-2</c:v>
                </c:pt>
                <c:pt idx="68">
                  <c:v>7.5327706488192661E-2</c:v>
                </c:pt>
                <c:pt idx="69">
                  <c:v>7.389181119004945E-2</c:v>
                </c:pt>
                <c:pt idx="70">
                  <c:v>7.4758948457525717E-2</c:v>
                </c:pt>
                <c:pt idx="71">
                  <c:v>7.4702635281114829E-2</c:v>
                </c:pt>
                <c:pt idx="72">
                  <c:v>7.491883234121921E-2</c:v>
                </c:pt>
                <c:pt idx="73">
                  <c:v>7.5849372652017077E-2</c:v>
                </c:pt>
                <c:pt idx="74">
                  <c:v>7.6320170189537351E-2</c:v>
                </c:pt>
                <c:pt idx="75">
                  <c:v>7.7005223253829053E-2</c:v>
                </c:pt>
                <c:pt idx="76">
                  <c:v>7.737356277847407E-2</c:v>
                </c:pt>
                <c:pt idx="77">
                  <c:v>7.831247387482726E-2</c:v>
                </c:pt>
                <c:pt idx="78">
                  <c:v>7.8418461200175427E-2</c:v>
                </c:pt>
                <c:pt idx="79">
                  <c:v>7.7293091977977429E-2</c:v>
                </c:pt>
                <c:pt idx="80">
                  <c:v>7.6995742792253699E-2</c:v>
                </c:pt>
                <c:pt idx="81">
                  <c:v>7.6421059767849936E-2</c:v>
                </c:pt>
                <c:pt idx="82">
                  <c:v>7.773920867228204E-2</c:v>
                </c:pt>
                <c:pt idx="83">
                  <c:v>7.7556672589452591E-2</c:v>
                </c:pt>
                <c:pt idx="84">
                  <c:v>7.7734820570814669E-2</c:v>
                </c:pt>
                <c:pt idx="85">
                  <c:v>7.7639179290633159E-2</c:v>
                </c:pt>
                <c:pt idx="86">
                  <c:v>7.8066635101522411E-2</c:v>
                </c:pt>
                <c:pt idx="87">
                  <c:v>7.7671324998344102E-2</c:v>
                </c:pt>
                <c:pt idx="88">
                  <c:v>7.9241518329643754E-2</c:v>
                </c:pt>
                <c:pt idx="89">
                  <c:v>7.9719416296024664E-2</c:v>
                </c:pt>
                <c:pt idx="90">
                  <c:v>7.7919731305383419E-2</c:v>
                </c:pt>
                <c:pt idx="91">
                  <c:v>7.841566406347579E-2</c:v>
                </c:pt>
                <c:pt idx="92">
                  <c:v>7.8172997878658793E-2</c:v>
                </c:pt>
                <c:pt idx="93">
                  <c:v>7.7298672255370862E-2</c:v>
                </c:pt>
                <c:pt idx="94">
                  <c:v>7.7269882724233546E-2</c:v>
                </c:pt>
                <c:pt idx="95">
                  <c:v>7.7201389294271811E-2</c:v>
                </c:pt>
                <c:pt idx="96">
                  <c:v>7.7700659913012796E-2</c:v>
                </c:pt>
                <c:pt idx="97">
                  <c:v>7.8031926602370738E-2</c:v>
                </c:pt>
                <c:pt idx="98">
                  <c:v>7.8758828952626189E-2</c:v>
                </c:pt>
                <c:pt idx="99">
                  <c:v>7.8826110874716623E-2</c:v>
                </c:pt>
                <c:pt idx="100">
                  <c:v>7.8800792854338178E-2</c:v>
                </c:pt>
                <c:pt idx="101">
                  <c:v>7.9605250554639406E-2</c:v>
                </c:pt>
                <c:pt idx="102">
                  <c:v>8.053289491321379E-2</c:v>
                </c:pt>
                <c:pt idx="103">
                  <c:v>7.9948104996102359E-2</c:v>
                </c:pt>
                <c:pt idx="104">
                  <c:v>7.9931951153416836E-2</c:v>
                </c:pt>
                <c:pt idx="105">
                  <c:v>8.0006486892275658E-2</c:v>
                </c:pt>
                <c:pt idx="106">
                  <c:v>7.9686131484470443E-2</c:v>
                </c:pt>
                <c:pt idx="107">
                  <c:v>7.9947338355014802E-2</c:v>
                </c:pt>
                <c:pt idx="108">
                  <c:v>7.9823496319453457E-2</c:v>
                </c:pt>
                <c:pt idx="109">
                  <c:v>7.9224439694709992E-2</c:v>
                </c:pt>
                <c:pt idx="110">
                  <c:v>7.9536782939402861E-2</c:v>
                </c:pt>
                <c:pt idx="111">
                  <c:v>7.868312238093482E-2</c:v>
                </c:pt>
                <c:pt idx="112">
                  <c:v>7.8974814381417943E-2</c:v>
                </c:pt>
                <c:pt idx="113">
                  <c:v>7.8771662180460847E-2</c:v>
                </c:pt>
                <c:pt idx="114">
                  <c:v>7.9531997180873754E-2</c:v>
                </c:pt>
                <c:pt idx="115">
                  <c:v>7.9363325923174979E-2</c:v>
                </c:pt>
                <c:pt idx="116">
                  <c:v>8.064545888326663E-2</c:v>
                </c:pt>
                <c:pt idx="117">
                  <c:v>8.1627220690564592E-2</c:v>
                </c:pt>
                <c:pt idx="118">
                  <c:v>8.1442758214514105E-2</c:v>
                </c:pt>
                <c:pt idx="119">
                  <c:v>8.1480711419976648E-2</c:v>
                </c:pt>
                <c:pt idx="120">
                  <c:v>8.0202957389740079E-2</c:v>
                </c:pt>
                <c:pt idx="121">
                  <c:v>8.0707231321242343E-2</c:v>
                </c:pt>
                <c:pt idx="122">
                  <c:v>7.9939708696460318E-2</c:v>
                </c:pt>
                <c:pt idx="123">
                  <c:v>8.1383134415925276E-2</c:v>
                </c:pt>
                <c:pt idx="124">
                  <c:v>8.1923220559983731E-2</c:v>
                </c:pt>
                <c:pt idx="125">
                  <c:v>8.0611781357423931E-2</c:v>
                </c:pt>
                <c:pt idx="126">
                  <c:v>8.0764089587067059E-2</c:v>
                </c:pt>
                <c:pt idx="127">
                  <c:v>8.0973816998531678E-2</c:v>
                </c:pt>
                <c:pt idx="128">
                  <c:v>7.9952251904119059E-2</c:v>
                </c:pt>
                <c:pt idx="129">
                  <c:v>8.0246515029029214E-2</c:v>
                </c:pt>
                <c:pt idx="130">
                  <c:v>7.9764430323781763E-2</c:v>
                </c:pt>
                <c:pt idx="131">
                  <c:v>7.8928916893664394E-2</c:v>
                </c:pt>
                <c:pt idx="132">
                  <c:v>7.857877014769872E-2</c:v>
                </c:pt>
                <c:pt idx="133">
                  <c:v>7.7959041889847119E-2</c:v>
                </c:pt>
                <c:pt idx="134">
                  <c:v>7.725056708141248E-2</c:v>
                </c:pt>
                <c:pt idx="135">
                  <c:v>7.7633317058692808E-2</c:v>
                </c:pt>
                <c:pt idx="136">
                  <c:v>7.7852244203947193E-2</c:v>
                </c:pt>
                <c:pt idx="137">
                  <c:v>7.7811505089873792E-2</c:v>
                </c:pt>
                <c:pt idx="138">
                  <c:v>7.8225242414816071E-2</c:v>
                </c:pt>
                <c:pt idx="139">
                  <c:v>7.676856163583555E-2</c:v>
                </c:pt>
                <c:pt idx="140">
                  <c:v>7.635043548485683E-2</c:v>
                </c:pt>
                <c:pt idx="141">
                  <c:v>7.5509185387628186E-2</c:v>
                </c:pt>
                <c:pt idx="142">
                  <c:v>7.5987731304073672E-2</c:v>
                </c:pt>
                <c:pt idx="143">
                  <c:v>7.5923906632403532E-2</c:v>
                </c:pt>
                <c:pt idx="144">
                  <c:v>7.5648475677300278E-2</c:v>
                </c:pt>
                <c:pt idx="145">
                  <c:v>7.5972196890519664E-2</c:v>
                </c:pt>
                <c:pt idx="146">
                  <c:v>7.5673491955451588E-2</c:v>
                </c:pt>
                <c:pt idx="147">
                  <c:v>7.5654833519799694E-2</c:v>
                </c:pt>
                <c:pt idx="148">
                  <c:v>7.4920586171520767E-2</c:v>
                </c:pt>
                <c:pt idx="149">
                  <c:v>7.4599532218065062E-2</c:v>
                </c:pt>
                <c:pt idx="150">
                  <c:v>7.4296525384704729E-2</c:v>
                </c:pt>
                <c:pt idx="151">
                  <c:v>7.5355671760223897E-2</c:v>
                </c:pt>
                <c:pt idx="152">
                  <c:v>7.5420095194127859E-2</c:v>
                </c:pt>
                <c:pt idx="153">
                  <c:v>7.6026091135713278E-2</c:v>
                </c:pt>
                <c:pt idx="154">
                  <c:v>7.7214370358319045E-2</c:v>
                </c:pt>
                <c:pt idx="155">
                  <c:v>7.7015554106534115E-2</c:v>
                </c:pt>
                <c:pt idx="156">
                  <c:v>7.6984849371507735E-2</c:v>
                </c:pt>
                <c:pt idx="157">
                  <c:v>7.7006236569058195E-2</c:v>
                </c:pt>
                <c:pt idx="158">
                  <c:v>7.7652866820609082E-2</c:v>
                </c:pt>
                <c:pt idx="159">
                  <c:v>7.7474982265790887E-2</c:v>
                </c:pt>
                <c:pt idx="160">
                  <c:v>7.8366631483257801E-2</c:v>
                </c:pt>
                <c:pt idx="161">
                  <c:v>7.9069387105552641E-2</c:v>
                </c:pt>
                <c:pt idx="162">
                  <c:v>7.8129677180258192E-2</c:v>
                </c:pt>
                <c:pt idx="163">
                  <c:v>7.8822125334223864E-2</c:v>
                </c:pt>
                <c:pt idx="164">
                  <c:v>7.874999830485202E-2</c:v>
                </c:pt>
                <c:pt idx="165">
                  <c:v>7.7832942310641667E-2</c:v>
                </c:pt>
                <c:pt idx="166">
                  <c:v>7.7740481599863756E-2</c:v>
                </c:pt>
                <c:pt idx="167">
                  <c:v>7.6407103743947019E-2</c:v>
                </c:pt>
                <c:pt idx="168">
                  <c:v>7.702283678545882E-2</c:v>
                </c:pt>
                <c:pt idx="169">
                  <c:v>7.7070955165809363E-2</c:v>
                </c:pt>
                <c:pt idx="170">
                  <c:v>7.6291893974682307E-2</c:v>
                </c:pt>
                <c:pt idx="171">
                  <c:v>7.5814098171385125E-2</c:v>
                </c:pt>
                <c:pt idx="172">
                  <c:v>7.5369426435903122E-2</c:v>
                </c:pt>
                <c:pt idx="173">
                  <c:v>7.5531863673857585E-2</c:v>
                </c:pt>
                <c:pt idx="174">
                  <c:v>7.5635618147289127E-2</c:v>
                </c:pt>
                <c:pt idx="175">
                  <c:v>7.5627873450035604E-2</c:v>
                </c:pt>
                <c:pt idx="176">
                  <c:v>7.4861444540267233E-2</c:v>
                </c:pt>
                <c:pt idx="177">
                  <c:v>7.472564808647511E-2</c:v>
                </c:pt>
                <c:pt idx="178">
                  <c:v>7.2980016172379175E-2</c:v>
                </c:pt>
                <c:pt idx="179">
                  <c:v>7.2408757651268585E-2</c:v>
                </c:pt>
                <c:pt idx="180">
                  <c:v>7.3452411950277657E-2</c:v>
                </c:pt>
                <c:pt idx="181">
                  <c:v>7.4109047273711634E-2</c:v>
                </c:pt>
                <c:pt idx="182">
                  <c:v>7.4527109149238213E-2</c:v>
                </c:pt>
                <c:pt idx="183">
                  <c:v>7.3646827508761767E-2</c:v>
                </c:pt>
                <c:pt idx="184">
                  <c:v>7.4240383508073798E-2</c:v>
                </c:pt>
                <c:pt idx="185">
                  <c:v>7.3148054160691783E-2</c:v>
                </c:pt>
                <c:pt idx="186">
                  <c:v>7.322848885144681E-2</c:v>
                </c:pt>
                <c:pt idx="187">
                  <c:v>7.2827464279344348E-2</c:v>
                </c:pt>
                <c:pt idx="188">
                  <c:v>7.2613090650014103E-2</c:v>
                </c:pt>
                <c:pt idx="189">
                  <c:v>7.1846905784294771E-2</c:v>
                </c:pt>
                <c:pt idx="190">
                  <c:v>7.0852233222013325E-2</c:v>
                </c:pt>
                <c:pt idx="191">
                  <c:v>6.9653674949073943E-2</c:v>
                </c:pt>
                <c:pt idx="192">
                  <c:v>6.9145696494610526E-2</c:v>
                </c:pt>
                <c:pt idx="193">
                  <c:v>6.9375038476828216E-2</c:v>
                </c:pt>
                <c:pt idx="194">
                  <c:v>6.9224661000760274E-2</c:v>
                </c:pt>
                <c:pt idx="195">
                  <c:v>7.0041047620202496E-2</c:v>
                </c:pt>
                <c:pt idx="196">
                  <c:v>6.8530633953364575E-2</c:v>
                </c:pt>
                <c:pt idx="197">
                  <c:v>6.910493656743813E-2</c:v>
                </c:pt>
                <c:pt idx="198">
                  <c:v>6.8940293378073586E-2</c:v>
                </c:pt>
                <c:pt idx="199">
                  <c:v>6.8663422209639113E-2</c:v>
                </c:pt>
                <c:pt idx="200">
                  <c:v>6.8462507538174289E-2</c:v>
                </c:pt>
                <c:pt idx="201">
                  <c:v>6.8990856103185436E-2</c:v>
                </c:pt>
                <c:pt idx="202">
                  <c:v>6.9335128322761938E-2</c:v>
                </c:pt>
                <c:pt idx="203">
                  <c:v>6.9555461789670342E-2</c:v>
                </c:pt>
                <c:pt idx="204">
                  <c:v>6.9722836076358916E-2</c:v>
                </c:pt>
                <c:pt idx="205">
                  <c:v>7.0148558707605113E-2</c:v>
                </c:pt>
                <c:pt idx="206">
                  <c:v>6.9641831957961559E-2</c:v>
                </c:pt>
                <c:pt idx="207">
                  <c:v>6.9900069903599524E-2</c:v>
                </c:pt>
                <c:pt idx="208">
                  <c:v>7.0654443420213445E-2</c:v>
                </c:pt>
                <c:pt idx="209">
                  <c:v>7.1099141087256165E-2</c:v>
                </c:pt>
                <c:pt idx="210">
                  <c:v>7.1529476487375093E-2</c:v>
                </c:pt>
                <c:pt idx="211">
                  <c:v>7.0350721831174787E-2</c:v>
                </c:pt>
                <c:pt idx="212">
                  <c:v>7.0322724335677114E-2</c:v>
                </c:pt>
                <c:pt idx="213">
                  <c:v>7.0139296475825813E-2</c:v>
                </c:pt>
                <c:pt idx="214">
                  <c:v>6.993817763051588E-2</c:v>
                </c:pt>
                <c:pt idx="215">
                  <c:v>7.0679940554301032E-2</c:v>
                </c:pt>
                <c:pt idx="216">
                  <c:v>6.9898900895364449E-2</c:v>
                </c:pt>
                <c:pt idx="217">
                  <c:v>7.1184972618802717E-2</c:v>
                </c:pt>
                <c:pt idx="218">
                  <c:v>7.0595431851174076E-2</c:v>
                </c:pt>
                <c:pt idx="219">
                  <c:v>7.070874504758122E-2</c:v>
                </c:pt>
                <c:pt idx="220">
                  <c:v>7.0258495862932216E-2</c:v>
                </c:pt>
                <c:pt idx="221">
                  <c:v>6.9507692593791651E-2</c:v>
                </c:pt>
                <c:pt idx="222">
                  <c:v>7.0097756985851897E-2</c:v>
                </c:pt>
                <c:pt idx="223">
                  <c:v>6.9736274806577028E-2</c:v>
                </c:pt>
                <c:pt idx="224">
                  <c:v>6.9310440126792147E-2</c:v>
                </c:pt>
                <c:pt idx="225">
                  <c:v>6.9868776514278419E-2</c:v>
                </c:pt>
                <c:pt idx="226">
                  <c:v>6.942229002902324E-2</c:v>
                </c:pt>
                <c:pt idx="227">
                  <c:v>6.9334817611468799E-2</c:v>
                </c:pt>
                <c:pt idx="228">
                  <c:v>7.0004064510639827E-2</c:v>
                </c:pt>
                <c:pt idx="229">
                  <c:v>6.9575982645002712E-2</c:v>
                </c:pt>
                <c:pt idx="230">
                  <c:v>6.9483273894276817E-2</c:v>
                </c:pt>
                <c:pt idx="231">
                  <c:v>7.074078187083109E-2</c:v>
                </c:pt>
                <c:pt idx="232">
                  <c:v>7.0801763453355052E-2</c:v>
                </c:pt>
                <c:pt idx="233">
                  <c:v>6.9342697011064852E-2</c:v>
                </c:pt>
                <c:pt idx="234">
                  <c:v>7.0698151204975856E-2</c:v>
                </c:pt>
                <c:pt idx="235">
                  <c:v>6.9982049556476189E-2</c:v>
                </c:pt>
                <c:pt idx="236">
                  <c:v>6.9357454343087432E-2</c:v>
                </c:pt>
                <c:pt idx="237">
                  <c:v>6.9646119158433217E-2</c:v>
                </c:pt>
                <c:pt idx="238">
                  <c:v>6.9441030131068573E-2</c:v>
                </c:pt>
                <c:pt idx="239">
                  <c:v>6.8023085976209458E-2</c:v>
                </c:pt>
                <c:pt idx="240">
                  <c:v>6.7577497582839929E-2</c:v>
                </c:pt>
                <c:pt idx="241">
                  <c:v>6.7882793644482534E-2</c:v>
                </c:pt>
                <c:pt idx="242">
                  <c:v>6.7473563846676507E-2</c:v>
                </c:pt>
                <c:pt idx="243">
                  <c:v>6.6208096045994938E-2</c:v>
                </c:pt>
                <c:pt idx="244">
                  <c:v>6.393198837120187E-2</c:v>
                </c:pt>
                <c:pt idx="245">
                  <c:v>6.3981961059163248E-2</c:v>
                </c:pt>
                <c:pt idx="246">
                  <c:v>6.3989579997547619E-2</c:v>
                </c:pt>
                <c:pt idx="247">
                  <c:v>6.4068073172471873E-2</c:v>
                </c:pt>
                <c:pt idx="248">
                  <c:v>6.3662197948190807E-2</c:v>
                </c:pt>
                <c:pt idx="249">
                  <c:v>6.3257699609886767E-2</c:v>
                </c:pt>
                <c:pt idx="250">
                  <c:v>6.3182197951960728E-2</c:v>
                </c:pt>
                <c:pt idx="251">
                  <c:v>6.3297958171809388E-2</c:v>
                </c:pt>
                <c:pt idx="252">
                  <c:v>6.4155627492441233E-2</c:v>
                </c:pt>
                <c:pt idx="253">
                  <c:v>6.3435553962791782E-2</c:v>
                </c:pt>
                <c:pt idx="254">
                  <c:v>6.2898052068919144E-2</c:v>
                </c:pt>
                <c:pt idx="255">
                  <c:v>6.2880277125464817E-2</c:v>
                </c:pt>
                <c:pt idx="256">
                  <c:v>6.1882928080437771E-2</c:v>
                </c:pt>
                <c:pt idx="257">
                  <c:v>6.2193598106158834E-2</c:v>
                </c:pt>
                <c:pt idx="258">
                  <c:v>6.2393999061803394E-2</c:v>
                </c:pt>
                <c:pt idx="259">
                  <c:v>6.2523286322824098E-2</c:v>
                </c:pt>
                <c:pt idx="260">
                  <c:v>6.2180481802867435E-2</c:v>
                </c:pt>
                <c:pt idx="261">
                  <c:v>6.2343154442285345E-2</c:v>
                </c:pt>
                <c:pt idx="262">
                  <c:v>6.2450264754843186E-2</c:v>
                </c:pt>
                <c:pt idx="263">
                  <c:v>6.2357418337865941E-2</c:v>
                </c:pt>
                <c:pt idx="264">
                  <c:v>6.2284238784970594E-2</c:v>
                </c:pt>
                <c:pt idx="265">
                  <c:v>6.1493584627155318E-2</c:v>
                </c:pt>
                <c:pt idx="266">
                  <c:v>6.1759132639064886E-2</c:v>
                </c:pt>
                <c:pt idx="267">
                  <c:v>6.2213568916689069E-2</c:v>
                </c:pt>
                <c:pt idx="268">
                  <c:v>6.2285009747368267E-2</c:v>
                </c:pt>
                <c:pt idx="269">
                  <c:v>6.2109248678522695E-2</c:v>
                </c:pt>
                <c:pt idx="270">
                  <c:v>6.1536309803986645E-2</c:v>
                </c:pt>
                <c:pt idx="271">
                  <c:v>6.2247922723561694E-2</c:v>
                </c:pt>
                <c:pt idx="272">
                  <c:v>6.2553736478299482E-2</c:v>
                </c:pt>
                <c:pt idx="273">
                  <c:v>6.2382358474292063E-2</c:v>
                </c:pt>
                <c:pt idx="274">
                  <c:v>6.2102676659434981E-2</c:v>
                </c:pt>
                <c:pt idx="275">
                  <c:v>6.2018977864332261E-2</c:v>
                </c:pt>
                <c:pt idx="276">
                  <c:v>6.2586301417100587E-2</c:v>
                </c:pt>
                <c:pt idx="277">
                  <c:v>6.3939384734303453E-2</c:v>
                </c:pt>
                <c:pt idx="278">
                  <c:v>6.3981587707870616E-2</c:v>
                </c:pt>
                <c:pt idx="279">
                  <c:v>6.376935325596686E-2</c:v>
                </c:pt>
                <c:pt idx="280">
                  <c:v>6.2685108904359521E-2</c:v>
                </c:pt>
                <c:pt idx="281">
                  <c:v>6.3169030079374924E-2</c:v>
                </c:pt>
                <c:pt idx="282">
                  <c:v>6.3660933099785544E-2</c:v>
                </c:pt>
                <c:pt idx="283">
                  <c:v>6.3420891481062724E-2</c:v>
                </c:pt>
                <c:pt idx="284">
                  <c:v>6.368898195363365E-2</c:v>
                </c:pt>
                <c:pt idx="285">
                  <c:v>6.2994330024515377E-2</c:v>
                </c:pt>
                <c:pt idx="286">
                  <c:v>6.3297662574660241E-2</c:v>
                </c:pt>
                <c:pt idx="287">
                  <c:v>6.3195226411337735E-2</c:v>
                </c:pt>
                <c:pt idx="288">
                  <c:v>6.3215559107025254E-2</c:v>
                </c:pt>
                <c:pt idx="289">
                  <c:v>6.3061948184140709E-2</c:v>
                </c:pt>
                <c:pt idx="290">
                  <c:v>6.2725023932622248E-2</c:v>
                </c:pt>
                <c:pt idx="291">
                  <c:v>6.2408277161279682E-2</c:v>
                </c:pt>
                <c:pt idx="292">
                  <c:v>6.3351035157849456E-2</c:v>
                </c:pt>
                <c:pt idx="293">
                  <c:v>6.312729187881666E-2</c:v>
                </c:pt>
                <c:pt idx="294">
                  <c:v>6.2537000093936757E-2</c:v>
                </c:pt>
                <c:pt idx="295">
                  <c:v>6.1669616526908076E-2</c:v>
                </c:pt>
                <c:pt idx="296">
                  <c:v>6.0941804463352629E-2</c:v>
                </c:pt>
                <c:pt idx="297">
                  <c:v>6.1593889389201351E-2</c:v>
                </c:pt>
                <c:pt idx="298">
                  <c:v>6.0900610310421703E-2</c:v>
                </c:pt>
                <c:pt idx="299">
                  <c:v>6.0937458002779124E-2</c:v>
                </c:pt>
                <c:pt idx="300">
                  <c:v>6.1612792098514085E-2</c:v>
                </c:pt>
                <c:pt idx="301">
                  <c:v>6.1739372610470175E-2</c:v>
                </c:pt>
                <c:pt idx="302">
                  <c:v>6.2124176134763717E-2</c:v>
                </c:pt>
                <c:pt idx="303">
                  <c:v>6.1629461306434569E-2</c:v>
                </c:pt>
                <c:pt idx="304">
                  <c:v>6.152431539713122E-2</c:v>
                </c:pt>
                <c:pt idx="305">
                  <c:v>6.1330207247124069E-2</c:v>
                </c:pt>
                <c:pt idx="306">
                  <c:v>6.1598862745994812E-2</c:v>
                </c:pt>
                <c:pt idx="307">
                  <c:v>6.1653470811285305E-2</c:v>
                </c:pt>
                <c:pt idx="308">
                  <c:v>6.2193815518597116E-2</c:v>
                </c:pt>
                <c:pt idx="309">
                  <c:v>6.2229461488177255E-2</c:v>
                </c:pt>
                <c:pt idx="310">
                  <c:v>6.3098985715061173E-2</c:v>
                </c:pt>
                <c:pt idx="311">
                  <c:v>6.3687533423013767E-2</c:v>
                </c:pt>
                <c:pt idx="312">
                  <c:v>6.401533069089696E-2</c:v>
                </c:pt>
                <c:pt idx="313">
                  <c:v>6.3755836474410493E-2</c:v>
                </c:pt>
                <c:pt idx="314">
                  <c:v>6.2786577845479113E-2</c:v>
                </c:pt>
                <c:pt idx="315">
                  <c:v>6.2087914233176764E-2</c:v>
                </c:pt>
                <c:pt idx="316">
                  <c:v>6.1924754749404551E-2</c:v>
                </c:pt>
                <c:pt idx="317">
                  <c:v>6.3219458620611485E-2</c:v>
                </c:pt>
                <c:pt idx="318">
                  <c:v>6.3039241754001232E-2</c:v>
                </c:pt>
                <c:pt idx="319">
                  <c:v>6.3319679361801273E-2</c:v>
                </c:pt>
                <c:pt idx="320">
                  <c:v>6.4257702675772632E-2</c:v>
                </c:pt>
                <c:pt idx="321">
                  <c:v>6.2930187207760307E-2</c:v>
                </c:pt>
                <c:pt idx="322">
                  <c:v>6.2542187679150263E-2</c:v>
                </c:pt>
                <c:pt idx="323">
                  <c:v>6.258477574913103E-2</c:v>
                </c:pt>
                <c:pt idx="324">
                  <c:v>6.3339184035941479E-2</c:v>
                </c:pt>
                <c:pt idx="325">
                  <c:v>6.2811221923234559E-2</c:v>
                </c:pt>
                <c:pt idx="326">
                  <c:v>6.3301004691687757E-2</c:v>
                </c:pt>
                <c:pt idx="327">
                  <c:v>6.3386547285847347E-2</c:v>
                </c:pt>
                <c:pt idx="328">
                  <c:v>6.3808893962371868E-2</c:v>
                </c:pt>
                <c:pt idx="329">
                  <c:v>6.4810102843621167E-2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66-8C46-A9C1-43E2E35455B2}"/>
            </c:ext>
          </c:extLst>
        </c:ser>
        <c:ser>
          <c:idx val="6"/>
          <c:order val="6"/>
          <c:tx>
            <c:strRef>
              <c:f>Data!$BB$1</c:f>
              <c:strCache>
                <c:ptCount val="1"/>
                <c:pt idx="0">
                  <c:v>RT7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Data!$BB$2:$BB$331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8.0441796615791025E-2</c:v>
                </c:pt>
                <c:pt idx="2">
                  <c:v>7.8653870228883468E-2</c:v>
                </c:pt>
                <c:pt idx="3">
                  <c:v>7.7843393758487603E-2</c:v>
                </c:pt>
                <c:pt idx="4">
                  <c:v>7.9248273506068029E-2</c:v>
                </c:pt>
                <c:pt idx="5">
                  <c:v>7.9790722491253005E-2</c:v>
                </c:pt>
                <c:pt idx="6">
                  <c:v>8.0566793857129393E-2</c:v>
                </c:pt>
                <c:pt idx="7">
                  <c:v>8.0383509484595106E-2</c:v>
                </c:pt>
                <c:pt idx="8">
                  <c:v>7.9838969212986818E-2</c:v>
                </c:pt>
                <c:pt idx="9">
                  <c:v>8.0534136942892881E-2</c:v>
                </c:pt>
                <c:pt idx="10">
                  <c:v>8.0613950954889463E-2</c:v>
                </c:pt>
                <c:pt idx="11">
                  <c:v>8.0628433138065128E-2</c:v>
                </c:pt>
                <c:pt idx="12">
                  <c:v>8.0170547329706771E-2</c:v>
                </c:pt>
                <c:pt idx="13">
                  <c:v>8.11112908957346E-2</c:v>
                </c:pt>
                <c:pt idx="14">
                  <c:v>8.0885958972776145E-2</c:v>
                </c:pt>
                <c:pt idx="15">
                  <c:v>8.0703610514649166E-2</c:v>
                </c:pt>
                <c:pt idx="16">
                  <c:v>8.1130784344766768E-2</c:v>
                </c:pt>
                <c:pt idx="17">
                  <c:v>8.1552634099657142E-2</c:v>
                </c:pt>
                <c:pt idx="18">
                  <c:v>8.1393300613146216E-2</c:v>
                </c:pt>
                <c:pt idx="19">
                  <c:v>8.1279647469042149E-2</c:v>
                </c:pt>
                <c:pt idx="20">
                  <c:v>8.1030011673054375E-2</c:v>
                </c:pt>
                <c:pt idx="21">
                  <c:v>8.0561478649648882E-2</c:v>
                </c:pt>
                <c:pt idx="22">
                  <c:v>8.0721672730895921E-2</c:v>
                </c:pt>
                <c:pt idx="23">
                  <c:v>8.1286586582126202E-2</c:v>
                </c:pt>
                <c:pt idx="24">
                  <c:v>8.0670561889751996E-2</c:v>
                </c:pt>
                <c:pt idx="25">
                  <c:v>8.0224155330495039E-2</c:v>
                </c:pt>
                <c:pt idx="26">
                  <c:v>7.9832774799207543E-2</c:v>
                </c:pt>
                <c:pt idx="27">
                  <c:v>7.8187798534814099E-2</c:v>
                </c:pt>
                <c:pt idx="28">
                  <c:v>7.8614971375811471E-2</c:v>
                </c:pt>
                <c:pt idx="29">
                  <c:v>7.7528843511228837E-2</c:v>
                </c:pt>
                <c:pt idx="30">
                  <c:v>7.6794894664816926E-2</c:v>
                </c:pt>
                <c:pt idx="31">
                  <c:v>7.5761016841378828E-2</c:v>
                </c:pt>
                <c:pt idx="32">
                  <c:v>7.6497014754411716E-2</c:v>
                </c:pt>
                <c:pt idx="33">
                  <c:v>7.5595221727875167E-2</c:v>
                </c:pt>
                <c:pt idx="34">
                  <c:v>7.5079488536355099E-2</c:v>
                </c:pt>
                <c:pt idx="35">
                  <c:v>7.4942459047676463E-2</c:v>
                </c:pt>
                <c:pt idx="36">
                  <c:v>7.5021872924823443E-2</c:v>
                </c:pt>
                <c:pt idx="37">
                  <c:v>7.4689344954524367E-2</c:v>
                </c:pt>
                <c:pt idx="38">
                  <c:v>7.5264888002033098E-2</c:v>
                </c:pt>
                <c:pt idx="39">
                  <c:v>7.6030466652418624E-2</c:v>
                </c:pt>
                <c:pt idx="40">
                  <c:v>7.4236000082235104E-2</c:v>
                </c:pt>
                <c:pt idx="41">
                  <c:v>7.4021402730649305E-2</c:v>
                </c:pt>
                <c:pt idx="42">
                  <c:v>7.4043918932984371E-2</c:v>
                </c:pt>
                <c:pt idx="43">
                  <c:v>7.4266617950883199E-2</c:v>
                </c:pt>
                <c:pt idx="44">
                  <c:v>7.5057026343215649E-2</c:v>
                </c:pt>
                <c:pt idx="45">
                  <c:v>7.5252117410940608E-2</c:v>
                </c:pt>
                <c:pt idx="46">
                  <c:v>7.4282597345407583E-2</c:v>
                </c:pt>
                <c:pt idx="47">
                  <c:v>7.3587073143040471E-2</c:v>
                </c:pt>
                <c:pt idx="48">
                  <c:v>7.3281512896789761E-2</c:v>
                </c:pt>
                <c:pt idx="49">
                  <c:v>7.2894506147692884E-2</c:v>
                </c:pt>
                <c:pt idx="50">
                  <c:v>7.3256015719609921E-2</c:v>
                </c:pt>
                <c:pt idx="51">
                  <c:v>7.290323554124277E-2</c:v>
                </c:pt>
                <c:pt idx="52">
                  <c:v>7.2781826779435149E-2</c:v>
                </c:pt>
                <c:pt idx="53">
                  <c:v>7.1915347734901089E-2</c:v>
                </c:pt>
                <c:pt idx="54">
                  <c:v>7.2902253865569297E-2</c:v>
                </c:pt>
                <c:pt idx="55">
                  <c:v>7.2457892048986061E-2</c:v>
                </c:pt>
                <c:pt idx="56">
                  <c:v>7.424518165560047E-2</c:v>
                </c:pt>
                <c:pt idx="57">
                  <c:v>7.4445471360593124E-2</c:v>
                </c:pt>
                <c:pt idx="58">
                  <c:v>7.5185427374318464E-2</c:v>
                </c:pt>
                <c:pt idx="59">
                  <c:v>7.6100765216760624E-2</c:v>
                </c:pt>
                <c:pt idx="60">
                  <c:v>7.6749734036022949E-2</c:v>
                </c:pt>
                <c:pt idx="61">
                  <c:v>7.7183560161731557E-2</c:v>
                </c:pt>
                <c:pt idx="62">
                  <c:v>7.7184857695225983E-2</c:v>
                </c:pt>
                <c:pt idx="63">
                  <c:v>7.6885975871224838E-2</c:v>
                </c:pt>
                <c:pt idx="64">
                  <c:v>7.6535288363226706E-2</c:v>
                </c:pt>
                <c:pt idx="65">
                  <c:v>7.87196074493548E-2</c:v>
                </c:pt>
                <c:pt idx="66">
                  <c:v>7.8972247988610828E-2</c:v>
                </c:pt>
                <c:pt idx="67">
                  <c:v>7.9025146727866646E-2</c:v>
                </c:pt>
                <c:pt idx="68">
                  <c:v>7.9244346799179952E-2</c:v>
                </c:pt>
                <c:pt idx="69">
                  <c:v>7.8620200750676994E-2</c:v>
                </c:pt>
                <c:pt idx="70">
                  <c:v>7.8634274498973949E-2</c:v>
                </c:pt>
                <c:pt idx="71">
                  <c:v>7.833915505765808E-2</c:v>
                </c:pt>
                <c:pt idx="72">
                  <c:v>7.7786778860471542E-2</c:v>
                </c:pt>
                <c:pt idx="73">
                  <c:v>7.7979614311694395E-2</c:v>
                </c:pt>
                <c:pt idx="74">
                  <c:v>7.7826369614604596E-2</c:v>
                </c:pt>
                <c:pt idx="75">
                  <c:v>7.7892802797664362E-2</c:v>
                </c:pt>
                <c:pt idx="76">
                  <c:v>7.7764344235565205E-2</c:v>
                </c:pt>
                <c:pt idx="77">
                  <c:v>7.7682934620220245E-2</c:v>
                </c:pt>
                <c:pt idx="78">
                  <c:v>7.6735571876827377E-2</c:v>
                </c:pt>
                <c:pt idx="79">
                  <c:v>7.5492025453426925E-2</c:v>
                </c:pt>
                <c:pt idx="80">
                  <c:v>7.6197877849311896E-2</c:v>
                </c:pt>
                <c:pt idx="81">
                  <c:v>7.6278946437138645E-2</c:v>
                </c:pt>
                <c:pt idx="82">
                  <c:v>7.5682280722104506E-2</c:v>
                </c:pt>
                <c:pt idx="83">
                  <c:v>7.5837807242718727E-2</c:v>
                </c:pt>
                <c:pt idx="84">
                  <c:v>7.6154254893308002E-2</c:v>
                </c:pt>
                <c:pt idx="85">
                  <c:v>7.6097933110406246E-2</c:v>
                </c:pt>
                <c:pt idx="86">
                  <c:v>7.5100055849563738E-2</c:v>
                </c:pt>
                <c:pt idx="87">
                  <c:v>7.6347309369572111E-2</c:v>
                </c:pt>
                <c:pt idx="88">
                  <c:v>7.6771786042361526E-2</c:v>
                </c:pt>
                <c:pt idx="89">
                  <c:v>7.8298797611664403E-2</c:v>
                </c:pt>
                <c:pt idx="90">
                  <c:v>7.8675332166944292E-2</c:v>
                </c:pt>
                <c:pt idx="91">
                  <c:v>7.8249280985956557E-2</c:v>
                </c:pt>
                <c:pt idx="92">
                  <c:v>7.7198220468041298E-2</c:v>
                </c:pt>
                <c:pt idx="93">
                  <c:v>7.7732182553544374E-2</c:v>
                </c:pt>
                <c:pt idx="94">
                  <c:v>7.8678227350102992E-2</c:v>
                </c:pt>
                <c:pt idx="95">
                  <c:v>7.8392332200709583E-2</c:v>
                </c:pt>
                <c:pt idx="96">
                  <c:v>7.7109159993905593E-2</c:v>
                </c:pt>
                <c:pt idx="97">
                  <c:v>7.8410300854994369E-2</c:v>
                </c:pt>
                <c:pt idx="98">
                  <c:v>7.9392460185232064E-2</c:v>
                </c:pt>
                <c:pt idx="99">
                  <c:v>7.932495392981033E-2</c:v>
                </c:pt>
                <c:pt idx="100">
                  <c:v>7.7752089775597111E-2</c:v>
                </c:pt>
                <c:pt idx="101">
                  <c:v>7.7110444536315811E-2</c:v>
                </c:pt>
                <c:pt idx="102">
                  <c:v>7.6702334460529889E-2</c:v>
                </c:pt>
                <c:pt idx="103">
                  <c:v>7.592256861271493E-2</c:v>
                </c:pt>
                <c:pt idx="104">
                  <c:v>7.5801977347237329E-2</c:v>
                </c:pt>
                <c:pt idx="105">
                  <c:v>7.5877562423836364E-2</c:v>
                </c:pt>
                <c:pt idx="106">
                  <c:v>7.6405719400792035E-2</c:v>
                </c:pt>
                <c:pt idx="107">
                  <c:v>7.6457491567280586E-2</c:v>
                </c:pt>
                <c:pt idx="108">
                  <c:v>7.7002938888848585E-2</c:v>
                </c:pt>
                <c:pt idx="109">
                  <c:v>7.6608457085874437E-2</c:v>
                </c:pt>
                <c:pt idx="110">
                  <c:v>7.7432613965616182E-2</c:v>
                </c:pt>
                <c:pt idx="111">
                  <c:v>7.6139979321101808E-2</c:v>
                </c:pt>
                <c:pt idx="112">
                  <c:v>7.6044773036647251E-2</c:v>
                </c:pt>
                <c:pt idx="113">
                  <c:v>7.6803726035154701E-2</c:v>
                </c:pt>
                <c:pt idx="114">
                  <c:v>7.707033657034236E-2</c:v>
                </c:pt>
                <c:pt idx="115">
                  <c:v>7.6295338020552605E-2</c:v>
                </c:pt>
                <c:pt idx="116">
                  <c:v>7.6760470093839545E-2</c:v>
                </c:pt>
                <c:pt idx="117">
                  <c:v>7.4588709121594543E-2</c:v>
                </c:pt>
                <c:pt idx="118">
                  <c:v>7.5258172989135327E-2</c:v>
                </c:pt>
                <c:pt idx="119">
                  <c:v>7.5395709803037572E-2</c:v>
                </c:pt>
                <c:pt idx="120">
                  <c:v>7.4624796429354448E-2</c:v>
                </c:pt>
                <c:pt idx="121">
                  <c:v>7.5151857585539189E-2</c:v>
                </c:pt>
                <c:pt idx="122">
                  <c:v>7.5211856194966814E-2</c:v>
                </c:pt>
                <c:pt idx="123">
                  <c:v>7.5983528179877052E-2</c:v>
                </c:pt>
                <c:pt idx="124">
                  <c:v>7.4798060110354392E-2</c:v>
                </c:pt>
                <c:pt idx="125">
                  <c:v>7.5044579698953659E-2</c:v>
                </c:pt>
                <c:pt idx="126">
                  <c:v>7.4622359115010126E-2</c:v>
                </c:pt>
                <c:pt idx="127">
                  <c:v>7.5266221086015606E-2</c:v>
                </c:pt>
                <c:pt idx="128">
                  <c:v>7.5025813859661603E-2</c:v>
                </c:pt>
                <c:pt idx="129">
                  <c:v>7.3924089375207183E-2</c:v>
                </c:pt>
                <c:pt idx="130">
                  <c:v>7.1384912402365039E-2</c:v>
                </c:pt>
                <c:pt idx="131">
                  <c:v>7.1954845753254323E-2</c:v>
                </c:pt>
                <c:pt idx="132">
                  <c:v>7.1731783090109219E-2</c:v>
                </c:pt>
                <c:pt idx="133">
                  <c:v>7.1047792500893381E-2</c:v>
                </c:pt>
                <c:pt idx="134">
                  <c:v>7.1194337579567793E-2</c:v>
                </c:pt>
                <c:pt idx="135">
                  <c:v>7.203430557339395E-2</c:v>
                </c:pt>
                <c:pt idx="136">
                  <c:v>7.1641188291065944E-2</c:v>
                </c:pt>
                <c:pt idx="137">
                  <c:v>7.0775637954146375E-2</c:v>
                </c:pt>
                <c:pt idx="138">
                  <c:v>7.2044541891900696E-2</c:v>
                </c:pt>
                <c:pt idx="139">
                  <c:v>7.1069778647568679E-2</c:v>
                </c:pt>
                <c:pt idx="140">
                  <c:v>7.195590313813599E-2</c:v>
                </c:pt>
                <c:pt idx="141">
                  <c:v>7.3203373778679429E-2</c:v>
                </c:pt>
                <c:pt idx="142">
                  <c:v>7.3850002653704963E-2</c:v>
                </c:pt>
                <c:pt idx="143">
                  <c:v>7.3933723893575928E-2</c:v>
                </c:pt>
                <c:pt idx="144">
                  <c:v>7.5332465750793068E-2</c:v>
                </c:pt>
                <c:pt idx="145">
                  <c:v>7.4874688506021789E-2</c:v>
                </c:pt>
                <c:pt idx="146">
                  <c:v>7.4352249434921441E-2</c:v>
                </c:pt>
                <c:pt idx="147">
                  <c:v>7.3895272011270871E-2</c:v>
                </c:pt>
                <c:pt idx="148">
                  <c:v>7.3430633552772573E-2</c:v>
                </c:pt>
                <c:pt idx="149">
                  <c:v>7.3112859422059875E-2</c:v>
                </c:pt>
                <c:pt idx="150">
                  <c:v>7.3936137979870434E-2</c:v>
                </c:pt>
                <c:pt idx="151">
                  <c:v>7.4802754506606131E-2</c:v>
                </c:pt>
                <c:pt idx="152">
                  <c:v>7.4687126040634502E-2</c:v>
                </c:pt>
                <c:pt idx="153">
                  <c:v>7.463179933913737E-2</c:v>
                </c:pt>
                <c:pt idx="154">
                  <c:v>7.4972578946271171E-2</c:v>
                </c:pt>
                <c:pt idx="155">
                  <c:v>7.3778623001743232E-2</c:v>
                </c:pt>
                <c:pt idx="156">
                  <c:v>7.4051113396849069E-2</c:v>
                </c:pt>
                <c:pt idx="157">
                  <c:v>7.4383412499118104E-2</c:v>
                </c:pt>
                <c:pt idx="158">
                  <c:v>7.5571066867442832E-2</c:v>
                </c:pt>
                <c:pt idx="159">
                  <c:v>7.5102940478635444E-2</c:v>
                </c:pt>
                <c:pt idx="160">
                  <c:v>7.4806448054938121E-2</c:v>
                </c:pt>
                <c:pt idx="161">
                  <c:v>7.3820850947752384E-2</c:v>
                </c:pt>
                <c:pt idx="162">
                  <c:v>7.3328414405193207E-2</c:v>
                </c:pt>
                <c:pt idx="163">
                  <c:v>7.3193776807405131E-2</c:v>
                </c:pt>
                <c:pt idx="164">
                  <c:v>7.1684515433267884E-2</c:v>
                </c:pt>
                <c:pt idx="165">
                  <c:v>7.0847072187080085E-2</c:v>
                </c:pt>
                <c:pt idx="166">
                  <c:v>6.891793142579028E-2</c:v>
                </c:pt>
                <c:pt idx="167">
                  <c:v>6.847894354968892E-2</c:v>
                </c:pt>
                <c:pt idx="168">
                  <c:v>6.8728771884943779E-2</c:v>
                </c:pt>
                <c:pt idx="169">
                  <c:v>6.8441235574962359E-2</c:v>
                </c:pt>
                <c:pt idx="170">
                  <c:v>6.850849905251763E-2</c:v>
                </c:pt>
                <c:pt idx="171">
                  <c:v>6.8608854871952632E-2</c:v>
                </c:pt>
                <c:pt idx="172">
                  <c:v>6.8617892736028641E-2</c:v>
                </c:pt>
                <c:pt idx="173">
                  <c:v>6.8879660010293747E-2</c:v>
                </c:pt>
                <c:pt idx="174">
                  <c:v>6.723525938759306E-2</c:v>
                </c:pt>
                <c:pt idx="175">
                  <c:v>6.7689913274189287E-2</c:v>
                </c:pt>
                <c:pt idx="176">
                  <c:v>6.8077423544078045E-2</c:v>
                </c:pt>
                <c:pt idx="177">
                  <c:v>6.7405248409915977E-2</c:v>
                </c:pt>
                <c:pt idx="178">
                  <c:v>6.7796129507336489E-2</c:v>
                </c:pt>
                <c:pt idx="179">
                  <c:v>6.6872190525558567E-2</c:v>
                </c:pt>
                <c:pt idx="180">
                  <c:v>6.7075034828463595E-2</c:v>
                </c:pt>
                <c:pt idx="181">
                  <c:v>6.5902121434090605E-2</c:v>
                </c:pt>
                <c:pt idx="182">
                  <c:v>6.6612033503381324E-2</c:v>
                </c:pt>
                <c:pt idx="183">
                  <c:v>6.6548951776244925E-2</c:v>
                </c:pt>
                <c:pt idx="184">
                  <c:v>6.5584656420968918E-2</c:v>
                </c:pt>
                <c:pt idx="185">
                  <c:v>6.5565377574502606E-2</c:v>
                </c:pt>
                <c:pt idx="186">
                  <c:v>6.4337053570838576E-2</c:v>
                </c:pt>
                <c:pt idx="187">
                  <c:v>6.3410498735084017E-2</c:v>
                </c:pt>
                <c:pt idx="188">
                  <c:v>6.3618422079982237E-2</c:v>
                </c:pt>
                <c:pt idx="189">
                  <c:v>6.3961492471238154E-2</c:v>
                </c:pt>
                <c:pt idx="190">
                  <c:v>6.4348360195587664E-2</c:v>
                </c:pt>
                <c:pt idx="191">
                  <c:v>6.427662729306606E-2</c:v>
                </c:pt>
                <c:pt idx="192">
                  <c:v>6.4428615884431176E-2</c:v>
                </c:pt>
                <c:pt idx="193">
                  <c:v>6.4913276605351192E-2</c:v>
                </c:pt>
                <c:pt idx="194">
                  <c:v>6.4422329090425612E-2</c:v>
                </c:pt>
                <c:pt idx="195">
                  <c:v>6.4842928402167599E-2</c:v>
                </c:pt>
                <c:pt idx="196">
                  <c:v>6.3639909754072563E-2</c:v>
                </c:pt>
                <c:pt idx="197">
                  <c:v>6.3341165396268523E-2</c:v>
                </c:pt>
                <c:pt idx="198">
                  <c:v>6.2252331662682486E-2</c:v>
                </c:pt>
                <c:pt idx="199">
                  <c:v>6.2975167993475953E-2</c:v>
                </c:pt>
                <c:pt idx="200">
                  <c:v>6.2005543150566861E-2</c:v>
                </c:pt>
                <c:pt idx="201">
                  <c:v>6.2041142832682347E-2</c:v>
                </c:pt>
                <c:pt idx="202">
                  <c:v>6.1692795307203487E-2</c:v>
                </c:pt>
                <c:pt idx="203">
                  <c:v>6.0705198280010628E-2</c:v>
                </c:pt>
                <c:pt idx="204">
                  <c:v>6.1403652882204077E-2</c:v>
                </c:pt>
                <c:pt idx="205">
                  <c:v>6.2032841857419113E-2</c:v>
                </c:pt>
                <c:pt idx="206">
                  <c:v>6.1471167400159718E-2</c:v>
                </c:pt>
                <c:pt idx="207">
                  <c:v>6.1188575447295827E-2</c:v>
                </c:pt>
                <c:pt idx="208">
                  <c:v>6.230578098950567E-2</c:v>
                </c:pt>
                <c:pt idx="209">
                  <c:v>6.2847740303225486E-2</c:v>
                </c:pt>
                <c:pt idx="210">
                  <c:v>6.2011678367313736E-2</c:v>
                </c:pt>
                <c:pt idx="211">
                  <c:v>6.2756643423979352E-2</c:v>
                </c:pt>
                <c:pt idx="212">
                  <c:v>6.340393817752224E-2</c:v>
                </c:pt>
                <c:pt idx="213">
                  <c:v>6.3977734331564562E-2</c:v>
                </c:pt>
                <c:pt idx="214">
                  <c:v>6.4719960119931266E-2</c:v>
                </c:pt>
                <c:pt idx="215">
                  <c:v>6.4524425455058473E-2</c:v>
                </c:pt>
                <c:pt idx="216">
                  <c:v>6.4460431012121386E-2</c:v>
                </c:pt>
                <c:pt idx="217">
                  <c:v>6.3929900758496638E-2</c:v>
                </c:pt>
                <c:pt idx="218">
                  <c:v>6.3621032415344211E-2</c:v>
                </c:pt>
                <c:pt idx="219">
                  <c:v>6.4031878891926214E-2</c:v>
                </c:pt>
                <c:pt idx="220">
                  <c:v>6.4559143696649404E-2</c:v>
                </c:pt>
                <c:pt idx="221">
                  <c:v>6.2528099193160269E-2</c:v>
                </c:pt>
                <c:pt idx="222">
                  <c:v>6.3029125892046331E-2</c:v>
                </c:pt>
                <c:pt idx="223">
                  <c:v>6.2891603938896215E-2</c:v>
                </c:pt>
                <c:pt idx="224">
                  <c:v>6.2968946823538235E-2</c:v>
                </c:pt>
                <c:pt idx="225">
                  <c:v>6.2619714567633267E-2</c:v>
                </c:pt>
                <c:pt idx="226">
                  <c:v>6.3195033860338867E-2</c:v>
                </c:pt>
                <c:pt idx="227">
                  <c:v>6.3265684961540988E-2</c:v>
                </c:pt>
                <c:pt idx="228">
                  <c:v>6.3141537274835624E-2</c:v>
                </c:pt>
                <c:pt idx="229">
                  <c:v>6.3712326890696072E-2</c:v>
                </c:pt>
                <c:pt idx="230">
                  <c:v>6.3085405414314275E-2</c:v>
                </c:pt>
                <c:pt idx="231">
                  <c:v>6.4157857923557576E-2</c:v>
                </c:pt>
                <c:pt idx="232">
                  <c:v>6.3512443916620878E-2</c:v>
                </c:pt>
                <c:pt idx="233">
                  <c:v>6.3582280018651668E-2</c:v>
                </c:pt>
                <c:pt idx="234">
                  <c:v>6.3570179368673013E-2</c:v>
                </c:pt>
                <c:pt idx="235">
                  <c:v>6.3183040387412556E-2</c:v>
                </c:pt>
                <c:pt idx="236">
                  <c:v>6.3471117536285676E-2</c:v>
                </c:pt>
                <c:pt idx="237">
                  <c:v>6.3830470534378209E-2</c:v>
                </c:pt>
                <c:pt idx="238">
                  <c:v>6.3807848281704896E-2</c:v>
                </c:pt>
                <c:pt idx="239">
                  <c:v>6.4926792236521924E-2</c:v>
                </c:pt>
                <c:pt idx="240">
                  <c:v>6.4611282776768614E-2</c:v>
                </c:pt>
                <c:pt idx="241">
                  <c:v>6.4707551340391897E-2</c:v>
                </c:pt>
                <c:pt idx="242">
                  <c:v>6.4814287125680672E-2</c:v>
                </c:pt>
                <c:pt idx="243">
                  <c:v>6.5177890561418705E-2</c:v>
                </c:pt>
                <c:pt idx="244">
                  <c:v>6.62394094747146E-2</c:v>
                </c:pt>
                <c:pt idx="245">
                  <c:v>6.6556023787305144E-2</c:v>
                </c:pt>
                <c:pt idx="246">
                  <c:v>6.7029054006547434E-2</c:v>
                </c:pt>
                <c:pt idx="247">
                  <c:v>6.7045923048586226E-2</c:v>
                </c:pt>
                <c:pt idx="248">
                  <c:v>6.6603639776079207E-2</c:v>
                </c:pt>
                <c:pt idx="249">
                  <c:v>6.6467050325597715E-2</c:v>
                </c:pt>
                <c:pt idx="250">
                  <c:v>6.7126926405872547E-2</c:v>
                </c:pt>
                <c:pt idx="251">
                  <c:v>6.6885064769373018E-2</c:v>
                </c:pt>
                <c:pt idx="252">
                  <c:v>6.7027744000073178E-2</c:v>
                </c:pt>
                <c:pt idx="253">
                  <c:v>6.6498290563246229E-2</c:v>
                </c:pt>
                <c:pt idx="254">
                  <c:v>6.7068768124774233E-2</c:v>
                </c:pt>
                <c:pt idx="255">
                  <c:v>6.5536196384146289E-2</c:v>
                </c:pt>
                <c:pt idx="256">
                  <c:v>6.61263305553626E-2</c:v>
                </c:pt>
                <c:pt idx="257">
                  <c:v>6.705660012355337E-2</c:v>
                </c:pt>
                <c:pt idx="258">
                  <c:v>6.7053329197599723E-2</c:v>
                </c:pt>
                <c:pt idx="259">
                  <c:v>6.65403194881342E-2</c:v>
                </c:pt>
                <c:pt idx="260">
                  <c:v>6.6718783749321484E-2</c:v>
                </c:pt>
                <c:pt idx="261">
                  <c:v>6.6709094589642026E-2</c:v>
                </c:pt>
                <c:pt idx="262">
                  <c:v>6.7569327350760003E-2</c:v>
                </c:pt>
                <c:pt idx="263">
                  <c:v>6.7760801424623734E-2</c:v>
                </c:pt>
                <c:pt idx="264">
                  <c:v>6.7852250849517792E-2</c:v>
                </c:pt>
                <c:pt idx="265">
                  <c:v>6.7896167264068358E-2</c:v>
                </c:pt>
                <c:pt idx="266">
                  <c:v>6.7996956985419146E-2</c:v>
                </c:pt>
                <c:pt idx="267">
                  <c:v>6.9024032887366873E-2</c:v>
                </c:pt>
                <c:pt idx="268">
                  <c:v>6.7140094025009478E-2</c:v>
                </c:pt>
                <c:pt idx="269">
                  <c:v>6.8247161102867965E-2</c:v>
                </c:pt>
                <c:pt idx="270">
                  <c:v>6.9601505040991329E-2</c:v>
                </c:pt>
                <c:pt idx="271">
                  <c:v>7.0330112760351282E-2</c:v>
                </c:pt>
                <c:pt idx="272">
                  <c:v>7.108477996198026E-2</c:v>
                </c:pt>
                <c:pt idx="273">
                  <c:v>7.0908381226204339E-2</c:v>
                </c:pt>
                <c:pt idx="274">
                  <c:v>7.1163487266428807E-2</c:v>
                </c:pt>
                <c:pt idx="275">
                  <c:v>7.1798846022448848E-2</c:v>
                </c:pt>
                <c:pt idx="276">
                  <c:v>7.2260192988478245E-2</c:v>
                </c:pt>
                <c:pt idx="277">
                  <c:v>7.1650187711203073E-2</c:v>
                </c:pt>
                <c:pt idx="278">
                  <c:v>7.2231266688682738E-2</c:v>
                </c:pt>
                <c:pt idx="279">
                  <c:v>7.1362658826198203E-2</c:v>
                </c:pt>
                <c:pt idx="280">
                  <c:v>7.1769662362616782E-2</c:v>
                </c:pt>
                <c:pt idx="281">
                  <c:v>7.2167752791880757E-2</c:v>
                </c:pt>
                <c:pt idx="282">
                  <c:v>7.2557286478422856E-2</c:v>
                </c:pt>
                <c:pt idx="283">
                  <c:v>7.2588220156514074E-2</c:v>
                </c:pt>
                <c:pt idx="284">
                  <c:v>7.2365753882200165E-2</c:v>
                </c:pt>
                <c:pt idx="285">
                  <c:v>7.24398858713452E-2</c:v>
                </c:pt>
                <c:pt idx="286">
                  <c:v>7.3585704290027851E-2</c:v>
                </c:pt>
                <c:pt idx="287">
                  <c:v>7.3472545174286211E-2</c:v>
                </c:pt>
                <c:pt idx="288">
                  <c:v>7.2729031659529889E-2</c:v>
                </c:pt>
                <c:pt idx="289">
                  <c:v>7.3429921070868598E-2</c:v>
                </c:pt>
                <c:pt idx="290">
                  <c:v>7.3583355403764178E-2</c:v>
                </c:pt>
                <c:pt idx="291">
                  <c:v>7.3154061830888434E-2</c:v>
                </c:pt>
                <c:pt idx="292">
                  <c:v>7.3652144153285873E-2</c:v>
                </c:pt>
                <c:pt idx="293">
                  <c:v>7.3391665527848218E-2</c:v>
                </c:pt>
                <c:pt idx="294">
                  <c:v>7.2588616557009322E-2</c:v>
                </c:pt>
                <c:pt idx="295">
                  <c:v>7.3386181788848717E-2</c:v>
                </c:pt>
                <c:pt idx="296">
                  <c:v>7.3874884859842158E-2</c:v>
                </c:pt>
                <c:pt idx="297">
                  <c:v>7.3383699206988146E-2</c:v>
                </c:pt>
                <c:pt idx="298">
                  <c:v>7.3653446343509635E-2</c:v>
                </c:pt>
                <c:pt idx="299">
                  <c:v>7.2637076391224992E-2</c:v>
                </c:pt>
                <c:pt idx="300">
                  <c:v>7.2559869100946792E-2</c:v>
                </c:pt>
                <c:pt idx="301">
                  <c:v>7.2530059880358946E-2</c:v>
                </c:pt>
                <c:pt idx="302">
                  <c:v>7.1802427161685625E-2</c:v>
                </c:pt>
                <c:pt idx="303">
                  <c:v>7.1802475107507507E-2</c:v>
                </c:pt>
                <c:pt idx="304">
                  <c:v>7.1550361347716904E-2</c:v>
                </c:pt>
                <c:pt idx="305">
                  <c:v>7.0225862536536204E-2</c:v>
                </c:pt>
                <c:pt idx="306">
                  <c:v>6.9347343180720694E-2</c:v>
                </c:pt>
                <c:pt idx="307">
                  <c:v>6.9086933466220954E-2</c:v>
                </c:pt>
                <c:pt idx="308">
                  <c:v>6.8825469984661963E-2</c:v>
                </c:pt>
                <c:pt idx="309">
                  <c:v>6.7566425739157387E-2</c:v>
                </c:pt>
                <c:pt idx="310">
                  <c:v>6.7817528671621261E-2</c:v>
                </c:pt>
                <c:pt idx="311">
                  <c:v>6.8405704922590418E-2</c:v>
                </c:pt>
                <c:pt idx="312">
                  <c:v>6.9730497826289803E-2</c:v>
                </c:pt>
                <c:pt idx="313">
                  <c:v>6.9585883411168961E-2</c:v>
                </c:pt>
                <c:pt idx="314">
                  <c:v>6.9663248980989981E-2</c:v>
                </c:pt>
                <c:pt idx="315">
                  <c:v>7.005616106593629E-2</c:v>
                </c:pt>
                <c:pt idx="316">
                  <c:v>6.9337157822701612E-2</c:v>
                </c:pt>
                <c:pt idx="317">
                  <c:v>6.9521742126966463E-2</c:v>
                </c:pt>
                <c:pt idx="318">
                  <c:v>6.9853330350125753E-2</c:v>
                </c:pt>
                <c:pt idx="319">
                  <c:v>7.007000884033511E-2</c:v>
                </c:pt>
                <c:pt idx="320">
                  <c:v>6.9069506485569379E-2</c:v>
                </c:pt>
                <c:pt idx="321">
                  <c:v>6.8821359274600882E-2</c:v>
                </c:pt>
                <c:pt idx="322">
                  <c:v>6.9150467199127166E-2</c:v>
                </c:pt>
                <c:pt idx="323">
                  <c:v>6.8838916377445922E-2</c:v>
                </c:pt>
                <c:pt idx="324">
                  <c:v>6.8134267265141199E-2</c:v>
                </c:pt>
                <c:pt idx="325">
                  <c:v>6.7235574043586877E-2</c:v>
                </c:pt>
                <c:pt idx="326">
                  <c:v>6.7121981919741808E-2</c:v>
                </c:pt>
                <c:pt idx="327">
                  <c:v>6.6404591616880171E-2</c:v>
                </c:pt>
                <c:pt idx="328">
                  <c:v>6.74492089347416E-2</c:v>
                </c:pt>
                <c:pt idx="329">
                  <c:v>6.644363956538675E-2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66-8C46-A9C1-43E2E35455B2}"/>
            </c:ext>
          </c:extLst>
        </c:ser>
        <c:ser>
          <c:idx val="7"/>
          <c:order val="7"/>
          <c:tx>
            <c:strRef>
              <c:f>Data!$BC$1</c:f>
              <c:strCache>
                <c:ptCount val="1"/>
                <c:pt idx="0">
                  <c:v>RT8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Data!$BC$2:$BC$331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7.9077731616185656E-2</c:v>
                </c:pt>
                <c:pt idx="2">
                  <c:v>8.1475616231157788E-2</c:v>
                </c:pt>
                <c:pt idx="3">
                  <c:v>8.2080635926461948E-2</c:v>
                </c:pt>
                <c:pt idx="4">
                  <c:v>8.1839548622414021E-2</c:v>
                </c:pt>
                <c:pt idx="5">
                  <c:v>8.2524062841718815E-2</c:v>
                </c:pt>
                <c:pt idx="6">
                  <c:v>8.3745513525982765E-2</c:v>
                </c:pt>
                <c:pt idx="7">
                  <c:v>8.3556181376804164E-2</c:v>
                </c:pt>
                <c:pt idx="8">
                  <c:v>8.3284825847201774E-2</c:v>
                </c:pt>
                <c:pt idx="9">
                  <c:v>8.26109143299259E-2</c:v>
                </c:pt>
                <c:pt idx="10">
                  <c:v>8.2420611948309352E-2</c:v>
                </c:pt>
                <c:pt idx="11">
                  <c:v>8.2663373176823055E-2</c:v>
                </c:pt>
                <c:pt idx="12">
                  <c:v>8.2018239877107366E-2</c:v>
                </c:pt>
                <c:pt idx="13">
                  <c:v>8.1579909434329703E-2</c:v>
                </c:pt>
                <c:pt idx="14">
                  <c:v>8.0444248794825285E-2</c:v>
                </c:pt>
                <c:pt idx="15">
                  <c:v>7.9716722116433436E-2</c:v>
                </c:pt>
                <c:pt idx="16">
                  <c:v>7.8064360479042097E-2</c:v>
                </c:pt>
                <c:pt idx="17">
                  <c:v>7.8827660485809484E-2</c:v>
                </c:pt>
                <c:pt idx="18">
                  <c:v>7.8298042435991616E-2</c:v>
                </c:pt>
                <c:pt idx="19">
                  <c:v>7.8157836252145174E-2</c:v>
                </c:pt>
                <c:pt idx="20">
                  <c:v>7.715641568053197E-2</c:v>
                </c:pt>
                <c:pt idx="21">
                  <c:v>7.5866229143831107E-2</c:v>
                </c:pt>
                <c:pt idx="22">
                  <c:v>7.6319465832187364E-2</c:v>
                </c:pt>
                <c:pt idx="23">
                  <c:v>7.7512210223470712E-2</c:v>
                </c:pt>
                <c:pt idx="24">
                  <c:v>7.5347060251079165E-2</c:v>
                </c:pt>
                <c:pt idx="25">
                  <c:v>7.4515698686697995E-2</c:v>
                </c:pt>
                <c:pt idx="26">
                  <c:v>7.4309988995926127E-2</c:v>
                </c:pt>
                <c:pt idx="27">
                  <c:v>7.4691110995995319E-2</c:v>
                </c:pt>
                <c:pt idx="28">
                  <c:v>7.5023275150075744E-2</c:v>
                </c:pt>
                <c:pt idx="29">
                  <c:v>7.4796405768550317E-2</c:v>
                </c:pt>
                <c:pt idx="30">
                  <c:v>7.4912393279532516E-2</c:v>
                </c:pt>
                <c:pt idx="31">
                  <c:v>7.4898834349189147E-2</c:v>
                </c:pt>
                <c:pt idx="32">
                  <c:v>7.5712439854789315E-2</c:v>
                </c:pt>
                <c:pt idx="33">
                  <c:v>7.7468130416455228E-2</c:v>
                </c:pt>
                <c:pt idx="34">
                  <c:v>7.6905570767080739E-2</c:v>
                </c:pt>
                <c:pt idx="35">
                  <c:v>7.6189939881608645E-2</c:v>
                </c:pt>
                <c:pt idx="36">
                  <c:v>7.6176570946346417E-2</c:v>
                </c:pt>
                <c:pt idx="37">
                  <c:v>7.6862081785613157E-2</c:v>
                </c:pt>
                <c:pt idx="38">
                  <c:v>7.716947331194135E-2</c:v>
                </c:pt>
                <c:pt idx="39">
                  <c:v>7.7416343956345182E-2</c:v>
                </c:pt>
                <c:pt idx="40">
                  <c:v>7.7966071754413238E-2</c:v>
                </c:pt>
                <c:pt idx="41">
                  <c:v>7.7367720735953507E-2</c:v>
                </c:pt>
                <c:pt idx="42">
                  <c:v>7.8719847490123687E-2</c:v>
                </c:pt>
                <c:pt idx="43">
                  <c:v>7.9668818506231573E-2</c:v>
                </c:pt>
                <c:pt idx="44">
                  <c:v>7.9717849669080826E-2</c:v>
                </c:pt>
                <c:pt idx="45">
                  <c:v>7.8437217195980777E-2</c:v>
                </c:pt>
                <c:pt idx="46">
                  <c:v>7.7217823734565899E-2</c:v>
                </c:pt>
                <c:pt idx="47">
                  <c:v>7.7238625688484941E-2</c:v>
                </c:pt>
                <c:pt idx="48">
                  <c:v>7.8045162115840061E-2</c:v>
                </c:pt>
                <c:pt idx="49">
                  <c:v>7.8035757138536416E-2</c:v>
                </c:pt>
                <c:pt idx="50">
                  <c:v>7.8286856581171488E-2</c:v>
                </c:pt>
                <c:pt idx="51">
                  <c:v>7.8520352404346974E-2</c:v>
                </c:pt>
                <c:pt idx="52">
                  <c:v>7.8931565292745434E-2</c:v>
                </c:pt>
                <c:pt idx="53">
                  <c:v>7.8360705450666659E-2</c:v>
                </c:pt>
                <c:pt idx="54">
                  <c:v>7.7697492181680206E-2</c:v>
                </c:pt>
                <c:pt idx="55">
                  <c:v>7.6670248435309854E-2</c:v>
                </c:pt>
                <c:pt idx="56">
                  <c:v>7.7599122971784215E-2</c:v>
                </c:pt>
                <c:pt idx="57">
                  <c:v>7.8202662461746342E-2</c:v>
                </c:pt>
                <c:pt idx="58">
                  <c:v>7.8788757924235106E-2</c:v>
                </c:pt>
                <c:pt idx="59">
                  <c:v>7.8556550745431913E-2</c:v>
                </c:pt>
                <c:pt idx="60">
                  <c:v>7.8263455853474231E-2</c:v>
                </c:pt>
                <c:pt idx="61">
                  <c:v>7.8522762225632911E-2</c:v>
                </c:pt>
                <c:pt idx="62">
                  <c:v>7.9511290481842203E-2</c:v>
                </c:pt>
                <c:pt idx="63">
                  <c:v>8.0207674106019547E-2</c:v>
                </c:pt>
                <c:pt idx="64">
                  <c:v>7.9508978267042937E-2</c:v>
                </c:pt>
                <c:pt idx="65">
                  <c:v>7.9064386702641126E-2</c:v>
                </c:pt>
                <c:pt idx="66">
                  <c:v>7.9687910831945541E-2</c:v>
                </c:pt>
                <c:pt idx="67">
                  <c:v>7.9966031950916477E-2</c:v>
                </c:pt>
                <c:pt idx="68">
                  <c:v>8.0099111051355462E-2</c:v>
                </c:pt>
                <c:pt idx="69">
                  <c:v>8.0558479981476805E-2</c:v>
                </c:pt>
                <c:pt idx="70">
                  <c:v>8.0949574316324588E-2</c:v>
                </c:pt>
                <c:pt idx="71">
                  <c:v>8.1013125206738451E-2</c:v>
                </c:pt>
                <c:pt idx="72">
                  <c:v>8.1246535546017573E-2</c:v>
                </c:pt>
                <c:pt idx="73">
                  <c:v>8.1157423468511666E-2</c:v>
                </c:pt>
                <c:pt idx="74">
                  <c:v>8.1373379359238315E-2</c:v>
                </c:pt>
                <c:pt idx="75">
                  <c:v>8.0330477160756822E-2</c:v>
                </c:pt>
                <c:pt idx="76">
                  <c:v>7.9200014587048048E-2</c:v>
                </c:pt>
                <c:pt idx="77">
                  <c:v>7.8872605486725214E-2</c:v>
                </c:pt>
                <c:pt idx="78">
                  <c:v>7.7850078800557901E-2</c:v>
                </c:pt>
                <c:pt idx="79">
                  <c:v>7.8681549358645311E-2</c:v>
                </c:pt>
                <c:pt idx="80">
                  <c:v>7.7598372690050391E-2</c:v>
                </c:pt>
                <c:pt idx="81">
                  <c:v>7.8510024755348337E-2</c:v>
                </c:pt>
                <c:pt idx="82">
                  <c:v>7.8936066292946472E-2</c:v>
                </c:pt>
                <c:pt idx="83">
                  <c:v>7.8220006813819784E-2</c:v>
                </c:pt>
                <c:pt idx="84">
                  <c:v>7.8673095489275938E-2</c:v>
                </c:pt>
                <c:pt idx="85">
                  <c:v>7.7988526864832458E-2</c:v>
                </c:pt>
                <c:pt idx="86">
                  <c:v>7.7821377400170394E-2</c:v>
                </c:pt>
                <c:pt idx="87">
                  <c:v>7.7934928545031285E-2</c:v>
                </c:pt>
                <c:pt idx="88">
                  <c:v>7.7892438563718927E-2</c:v>
                </c:pt>
                <c:pt idx="89">
                  <c:v>7.7888314077933299E-2</c:v>
                </c:pt>
                <c:pt idx="90">
                  <c:v>7.7215453021071398E-2</c:v>
                </c:pt>
                <c:pt idx="91">
                  <c:v>7.7661051738604756E-2</c:v>
                </c:pt>
                <c:pt idx="92">
                  <c:v>7.8696545468029122E-2</c:v>
                </c:pt>
                <c:pt idx="93">
                  <c:v>8.0685321434099747E-2</c:v>
                </c:pt>
                <c:pt idx="94">
                  <c:v>7.9932270465093769E-2</c:v>
                </c:pt>
                <c:pt idx="95">
                  <c:v>7.9260218318737807E-2</c:v>
                </c:pt>
                <c:pt idx="96">
                  <c:v>8.0332611306877147E-2</c:v>
                </c:pt>
                <c:pt idx="97">
                  <c:v>7.8025275815242184E-2</c:v>
                </c:pt>
                <c:pt idx="98">
                  <c:v>7.7332866124090821E-2</c:v>
                </c:pt>
                <c:pt idx="99">
                  <c:v>7.6945131277813536E-2</c:v>
                </c:pt>
                <c:pt idx="100">
                  <c:v>7.5488971159830859E-2</c:v>
                </c:pt>
                <c:pt idx="101">
                  <c:v>7.5729307595006859E-2</c:v>
                </c:pt>
                <c:pt idx="102">
                  <c:v>7.5282961937568546E-2</c:v>
                </c:pt>
                <c:pt idx="103">
                  <c:v>7.4817478460366016E-2</c:v>
                </c:pt>
                <c:pt idx="104">
                  <c:v>7.5889042409805749E-2</c:v>
                </c:pt>
                <c:pt idx="105">
                  <c:v>7.5067563303601842E-2</c:v>
                </c:pt>
                <c:pt idx="106">
                  <c:v>7.4663307684665114E-2</c:v>
                </c:pt>
                <c:pt idx="107">
                  <c:v>7.4830121985675832E-2</c:v>
                </c:pt>
                <c:pt idx="108">
                  <c:v>7.5472088621421976E-2</c:v>
                </c:pt>
                <c:pt idx="109">
                  <c:v>7.506514752911031E-2</c:v>
                </c:pt>
                <c:pt idx="110">
                  <c:v>7.5333557959279818E-2</c:v>
                </c:pt>
                <c:pt idx="111">
                  <c:v>7.4597240447647858E-2</c:v>
                </c:pt>
                <c:pt idx="112">
                  <c:v>7.4449873833799626E-2</c:v>
                </c:pt>
                <c:pt idx="113">
                  <c:v>7.3967986479204398E-2</c:v>
                </c:pt>
                <c:pt idx="114">
                  <c:v>7.3390979980711299E-2</c:v>
                </c:pt>
                <c:pt idx="115">
                  <c:v>7.3261318321598004E-2</c:v>
                </c:pt>
                <c:pt idx="116">
                  <c:v>7.3817910939738329E-2</c:v>
                </c:pt>
                <c:pt idx="117">
                  <c:v>7.3520337492621587E-2</c:v>
                </c:pt>
                <c:pt idx="118">
                  <c:v>7.3588000944682597E-2</c:v>
                </c:pt>
                <c:pt idx="119">
                  <c:v>7.4630604778166548E-2</c:v>
                </c:pt>
                <c:pt idx="120">
                  <c:v>7.4293605085858347E-2</c:v>
                </c:pt>
                <c:pt idx="121">
                  <c:v>7.3977581787363245E-2</c:v>
                </c:pt>
                <c:pt idx="122">
                  <c:v>7.3090933994263738E-2</c:v>
                </c:pt>
                <c:pt idx="123">
                  <c:v>7.3698480976520153E-2</c:v>
                </c:pt>
                <c:pt idx="124">
                  <c:v>7.3486997580889696E-2</c:v>
                </c:pt>
                <c:pt idx="125">
                  <c:v>7.3353793639293813E-2</c:v>
                </c:pt>
                <c:pt idx="126">
                  <c:v>7.3176950395440601E-2</c:v>
                </c:pt>
                <c:pt idx="127">
                  <c:v>7.3469587172091025E-2</c:v>
                </c:pt>
                <c:pt idx="128">
                  <c:v>7.2982032632977145E-2</c:v>
                </c:pt>
                <c:pt idx="129">
                  <c:v>7.2880124129901802E-2</c:v>
                </c:pt>
                <c:pt idx="130">
                  <c:v>7.3168360475983921E-2</c:v>
                </c:pt>
                <c:pt idx="131">
                  <c:v>7.3803287208244001E-2</c:v>
                </c:pt>
                <c:pt idx="132">
                  <c:v>7.4087795368566883E-2</c:v>
                </c:pt>
                <c:pt idx="133">
                  <c:v>7.5092289266144335E-2</c:v>
                </c:pt>
                <c:pt idx="134">
                  <c:v>7.4631422334838188E-2</c:v>
                </c:pt>
                <c:pt idx="135">
                  <c:v>7.2824139606189553E-2</c:v>
                </c:pt>
                <c:pt idx="136">
                  <c:v>7.3158956012618681E-2</c:v>
                </c:pt>
                <c:pt idx="137">
                  <c:v>7.2684712665443199E-2</c:v>
                </c:pt>
                <c:pt idx="138">
                  <c:v>7.2675033899511243E-2</c:v>
                </c:pt>
                <c:pt idx="139">
                  <c:v>7.2843003535063344E-2</c:v>
                </c:pt>
                <c:pt idx="140">
                  <c:v>7.2325292323356133E-2</c:v>
                </c:pt>
                <c:pt idx="141">
                  <c:v>7.1975818066288916E-2</c:v>
                </c:pt>
                <c:pt idx="142">
                  <c:v>7.165770230893527E-2</c:v>
                </c:pt>
                <c:pt idx="143">
                  <c:v>7.0938206977545867E-2</c:v>
                </c:pt>
                <c:pt idx="144">
                  <c:v>7.0475454100099824E-2</c:v>
                </c:pt>
                <c:pt idx="145">
                  <c:v>7.1612470899878225E-2</c:v>
                </c:pt>
                <c:pt idx="146">
                  <c:v>7.1422447575611989E-2</c:v>
                </c:pt>
                <c:pt idx="147">
                  <c:v>7.1345777997895973E-2</c:v>
                </c:pt>
                <c:pt idx="148">
                  <c:v>7.1850925992838488E-2</c:v>
                </c:pt>
                <c:pt idx="149">
                  <c:v>7.2818500685938689E-2</c:v>
                </c:pt>
                <c:pt idx="150">
                  <c:v>7.2082139474578519E-2</c:v>
                </c:pt>
                <c:pt idx="151">
                  <c:v>7.1820922071806029E-2</c:v>
                </c:pt>
                <c:pt idx="152">
                  <c:v>7.2038616340437386E-2</c:v>
                </c:pt>
                <c:pt idx="153">
                  <c:v>7.1923287294647892E-2</c:v>
                </c:pt>
                <c:pt idx="154">
                  <c:v>7.2533984379109115E-2</c:v>
                </c:pt>
                <c:pt idx="155">
                  <c:v>7.3033252292567657E-2</c:v>
                </c:pt>
                <c:pt idx="156">
                  <c:v>7.3096821671760112E-2</c:v>
                </c:pt>
                <c:pt idx="157">
                  <c:v>7.3383664743356419E-2</c:v>
                </c:pt>
                <c:pt idx="158">
                  <c:v>7.2926780393926485E-2</c:v>
                </c:pt>
                <c:pt idx="159">
                  <c:v>7.2482583005635676E-2</c:v>
                </c:pt>
                <c:pt idx="160">
                  <c:v>7.1929364468900928E-2</c:v>
                </c:pt>
                <c:pt idx="161">
                  <c:v>7.219842638974526E-2</c:v>
                </c:pt>
                <c:pt idx="162">
                  <c:v>7.190421511342282E-2</c:v>
                </c:pt>
                <c:pt idx="163">
                  <c:v>7.1221062842611843E-2</c:v>
                </c:pt>
                <c:pt idx="164">
                  <c:v>7.1755543054270024E-2</c:v>
                </c:pt>
                <c:pt idx="165">
                  <c:v>7.1312488754273928E-2</c:v>
                </c:pt>
                <c:pt idx="166">
                  <c:v>7.1133005562652535E-2</c:v>
                </c:pt>
                <c:pt idx="167">
                  <c:v>7.1286551242677076E-2</c:v>
                </c:pt>
                <c:pt idx="168">
                  <c:v>7.1052585051792405E-2</c:v>
                </c:pt>
                <c:pt idx="169">
                  <c:v>7.1330632837020819E-2</c:v>
                </c:pt>
                <c:pt idx="170">
                  <c:v>7.0044513853005058E-2</c:v>
                </c:pt>
                <c:pt idx="171">
                  <c:v>6.9294614895132681E-2</c:v>
                </c:pt>
                <c:pt idx="172">
                  <c:v>6.9114272749295963E-2</c:v>
                </c:pt>
                <c:pt idx="173">
                  <c:v>6.8720696880136822E-2</c:v>
                </c:pt>
                <c:pt idx="174">
                  <c:v>6.8995793558653609E-2</c:v>
                </c:pt>
                <c:pt idx="175">
                  <c:v>6.7733346744699427E-2</c:v>
                </c:pt>
                <c:pt idx="176">
                  <c:v>6.7473283679947857E-2</c:v>
                </c:pt>
                <c:pt idx="177">
                  <c:v>6.5696387776699131E-2</c:v>
                </c:pt>
                <c:pt idx="178">
                  <c:v>6.6496769145956869E-2</c:v>
                </c:pt>
                <c:pt idx="179">
                  <c:v>6.5502139169845291E-2</c:v>
                </c:pt>
                <c:pt idx="180">
                  <c:v>6.6309646941253492E-2</c:v>
                </c:pt>
                <c:pt idx="181">
                  <c:v>6.6203343896485398E-2</c:v>
                </c:pt>
                <c:pt idx="182">
                  <c:v>6.7173542027135963E-2</c:v>
                </c:pt>
                <c:pt idx="183">
                  <c:v>6.7535753839474411E-2</c:v>
                </c:pt>
                <c:pt idx="184">
                  <c:v>6.7546096266491384E-2</c:v>
                </c:pt>
                <c:pt idx="185">
                  <c:v>6.6208518686372148E-2</c:v>
                </c:pt>
                <c:pt idx="186">
                  <c:v>6.5528377403808943E-2</c:v>
                </c:pt>
                <c:pt idx="187">
                  <c:v>6.5754655328338282E-2</c:v>
                </c:pt>
                <c:pt idx="188">
                  <c:v>6.4525647665063676E-2</c:v>
                </c:pt>
                <c:pt idx="189">
                  <c:v>6.5210021199288079E-2</c:v>
                </c:pt>
                <c:pt idx="190">
                  <c:v>6.4868149690806939E-2</c:v>
                </c:pt>
                <c:pt idx="191">
                  <c:v>6.5091535113688315E-2</c:v>
                </c:pt>
                <c:pt idx="192">
                  <c:v>6.5680749844001282E-2</c:v>
                </c:pt>
                <c:pt idx="193">
                  <c:v>6.5518664216536751E-2</c:v>
                </c:pt>
                <c:pt idx="194">
                  <c:v>6.6944754662888087E-2</c:v>
                </c:pt>
                <c:pt idx="195">
                  <c:v>6.5827617620393575E-2</c:v>
                </c:pt>
                <c:pt idx="196">
                  <c:v>6.5098021574415674E-2</c:v>
                </c:pt>
                <c:pt idx="197">
                  <c:v>6.6300655524583335E-2</c:v>
                </c:pt>
                <c:pt idx="198">
                  <c:v>6.522037888456382E-2</c:v>
                </c:pt>
                <c:pt idx="199">
                  <c:v>6.6219512788798576E-2</c:v>
                </c:pt>
                <c:pt idx="200">
                  <c:v>6.6389011611083251E-2</c:v>
                </c:pt>
                <c:pt idx="201">
                  <c:v>6.6380222895974048E-2</c:v>
                </c:pt>
                <c:pt idx="202">
                  <c:v>6.6363138665943275E-2</c:v>
                </c:pt>
                <c:pt idx="203">
                  <c:v>6.6269297343495223E-2</c:v>
                </c:pt>
                <c:pt idx="204">
                  <c:v>6.6260809016003189E-2</c:v>
                </c:pt>
                <c:pt idx="205">
                  <c:v>6.4934118939318899E-2</c:v>
                </c:pt>
                <c:pt idx="206">
                  <c:v>6.4524396064188527E-2</c:v>
                </c:pt>
                <c:pt idx="207">
                  <c:v>6.4514156445767884E-2</c:v>
                </c:pt>
                <c:pt idx="208">
                  <c:v>6.4624854019462288E-2</c:v>
                </c:pt>
                <c:pt idx="209">
                  <c:v>6.540447512271888E-2</c:v>
                </c:pt>
                <c:pt idx="210">
                  <c:v>6.5420358950571772E-2</c:v>
                </c:pt>
                <c:pt idx="211">
                  <c:v>6.501127429953335E-2</c:v>
                </c:pt>
                <c:pt idx="212">
                  <c:v>6.4891879944455014E-2</c:v>
                </c:pt>
                <c:pt idx="213">
                  <c:v>6.374445656705377E-2</c:v>
                </c:pt>
                <c:pt idx="214">
                  <c:v>6.4284090649216488E-2</c:v>
                </c:pt>
                <c:pt idx="215">
                  <c:v>6.3654581889300607E-2</c:v>
                </c:pt>
                <c:pt idx="216">
                  <c:v>6.2976059803325143E-2</c:v>
                </c:pt>
                <c:pt idx="217">
                  <c:v>6.3109048716077379E-2</c:v>
                </c:pt>
                <c:pt idx="218">
                  <c:v>6.3248204471720484E-2</c:v>
                </c:pt>
                <c:pt idx="219">
                  <c:v>6.2835674089253876E-2</c:v>
                </c:pt>
                <c:pt idx="220">
                  <c:v>6.3963036605045986E-2</c:v>
                </c:pt>
                <c:pt idx="221">
                  <c:v>6.5208865990134049E-2</c:v>
                </c:pt>
                <c:pt idx="222">
                  <c:v>6.5988545134124249E-2</c:v>
                </c:pt>
                <c:pt idx="223">
                  <c:v>6.5951055376450421E-2</c:v>
                </c:pt>
                <c:pt idx="224">
                  <c:v>6.6721926904792145E-2</c:v>
                </c:pt>
                <c:pt idx="225">
                  <c:v>6.7320539570506072E-2</c:v>
                </c:pt>
                <c:pt idx="226">
                  <c:v>6.8406036865990144E-2</c:v>
                </c:pt>
                <c:pt idx="227">
                  <c:v>6.9201721076828496E-2</c:v>
                </c:pt>
                <c:pt idx="228">
                  <c:v>6.8176621788684152E-2</c:v>
                </c:pt>
                <c:pt idx="229">
                  <c:v>6.9562699107013876E-2</c:v>
                </c:pt>
                <c:pt idx="230">
                  <c:v>6.9597195627384853E-2</c:v>
                </c:pt>
                <c:pt idx="231">
                  <c:v>7.0273899245749755E-2</c:v>
                </c:pt>
                <c:pt idx="232">
                  <c:v>7.0700943840617203E-2</c:v>
                </c:pt>
                <c:pt idx="233">
                  <c:v>7.0175895893906673E-2</c:v>
                </c:pt>
                <c:pt idx="234">
                  <c:v>7.0348374184293988E-2</c:v>
                </c:pt>
                <c:pt idx="235">
                  <c:v>6.9877867830354393E-2</c:v>
                </c:pt>
                <c:pt idx="236">
                  <c:v>7.0444775968078507E-2</c:v>
                </c:pt>
                <c:pt idx="237">
                  <c:v>6.8832014831133242E-2</c:v>
                </c:pt>
                <c:pt idx="238">
                  <c:v>6.8399197260123737E-2</c:v>
                </c:pt>
                <c:pt idx="239">
                  <c:v>6.7933970153080114E-2</c:v>
                </c:pt>
                <c:pt idx="240">
                  <c:v>6.7925616601599806E-2</c:v>
                </c:pt>
                <c:pt idx="241">
                  <c:v>6.7416314175589728E-2</c:v>
                </c:pt>
                <c:pt idx="242">
                  <c:v>6.6687575029231394E-2</c:v>
                </c:pt>
                <c:pt idx="243">
                  <c:v>6.6894673870933882E-2</c:v>
                </c:pt>
                <c:pt idx="244">
                  <c:v>6.6670397450472915E-2</c:v>
                </c:pt>
                <c:pt idx="245">
                  <c:v>6.5783086860261755E-2</c:v>
                </c:pt>
                <c:pt idx="246">
                  <c:v>6.5499870058243467E-2</c:v>
                </c:pt>
                <c:pt idx="247">
                  <c:v>6.4826834384050208E-2</c:v>
                </c:pt>
                <c:pt idx="248">
                  <c:v>6.5412240406900246E-2</c:v>
                </c:pt>
                <c:pt idx="249">
                  <c:v>6.5571244839188567E-2</c:v>
                </c:pt>
                <c:pt idx="250">
                  <c:v>6.6512879127138019E-2</c:v>
                </c:pt>
                <c:pt idx="251">
                  <c:v>6.6648467029179384E-2</c:v>
                </c:pt>
                <c:pt idx="252">
                  <c:v>6.7633416138908456E-2</c:v>
                </c:pt>
                <c:pt idx="253">
                  <c:v>6.8248453536262188E-2</c:v>
                </c:pt>
                <c:pt idx="254">
                  <c:v>6.8850386766411142E-2</c:v>
                </c:pt>
                <c:pt idx="255">
                  <c:v>6.9125847768449461E-2</c:v>
                </c:pt>
                <c:pt idx="256">
                  <c:v>6.8614310768412096E-2</c:v>
                </c:pt>
                <c:pt idx="257">
                  <c:v>6.8534566814958606E-2</c:v>
                </c:pt>
                <c:pt idx="258">
                  <c:v>6.8806571263699878E-2</c:v>
                </c:pt>
                <c:pt idx="259">
                  <c:v>6.9425141583290662E-2</c:v>
                </c:pt>
                <c:pt idx="260">
                  <c:v>6.885582873144358E-2</c:v>
                </c:pt>
                <c:pt idx="261">
                  <c:v>7.0195235087891994E-2</c:v>
                </c:pt>
                <c:pt idx="262">
                  <c:v>7.020902529474328E-2</c:v>
                </c:pt>
                <c:pt idx="263">
                  <c:v>6.9880733046499582E-2</c:v>
                </c:pt>
                <c:pt idx="264">
                  <c:v>6.864965669515892E-2</c:v>
                </c:pt>
                <c:pt idx="265">
                  <c:v>6.8512152339831794E-2</c:v>
                </c:pt>
                <c:pt idx="266">
                  <c:v>6.9858206565144437E-2</c:v>
                </c:pt>
                <c:pt idx="267">
                  <c:v>6.9867939626165082E-2</c:v>
                </c:pt>
                <c:pt idx="268">
                  <c:v>7.031657762641122E-2</c:v>
                </c:pt>
                <c:pt idx="269">
                  <c:v>7.1156305279163654E-2</c:v>
                </c:pt>
                <c:pt idx="270">
                  <c:v>7.177245325057717E-2</c:v>
                </c:pt>
                <c:pt idx="271">
                  <c:v>7.1873253261210218E-2</c:v>
                </c:pt>
                <c:pt idx="272">
                  <c:v>7.1438605720497109E-2</c:v>
                </c:pt>
                <c:pt idx="273">
                  <c:v>7.1166947302500227E-2</c:v>
                </c:pt>
                <c:pt idx="274">
                  <c:v>7.0917469842555092E-2</c:v>
                </c:pt>
                <c:pt idx="275">
                  <c:v>7.1427186856021313E-2</c:v>
                </c:pt>
                <c:pt idx="276">
                  <c:v>7.1083272655556917E-2</c:v>
                </c:pt>
                <c:pt idx="277">
                  <c:v>7.1615915020489571E-2</c:v>
                </c:pt>
                <c:pt idx="278">
                  <c:v>7.1605933558487503E-2</c:v>
                </c:pt>
                <c:pt idx="279">
                  <c:v>7.0126964603249284E-2</c:v>
                </c:pt>
                <c:pt idx="280">
                  <c:v>7.0785302332758107E-2</c:v>
                </c:pt>
                <c:pt idx="281">
                  <c:v>7.131644190908544E-2</c:v>
                </c:pt>
                <c:pt idx="282">
                  <c:v>7.138047083248561E-2</c:v>
                </c:pt>
                <c:pt idx="283">
                  <c:v>7.040559660327031E-2</c:v>
                </c:pt>
                <c:pt idx="284">
                  <c:v>6.990510579611918E-2</c:v>
                </c:pt>
                <c:pt idx="285">
                  <c:v>7.030878706527216E-2</c:v>
                </c:pt>
                <c:pt idx="286">
                  <c:v>7.1602181337260817E-2</c:v>
                </c:pt>
                <c:pt idx="287">
                  <c:v>7.1866309488119437E-2</c:v>
                </c:pt>
                <c:pt idx="288">
                  <c:v>7.1189841241901072E-2</c:v>
                </c:pt>
                <c:pt idx="289">
                  <c:v>7.0975178067069822E-2</c:v>
                </c:pt>
                <c:pt idx="290">
                  <c:v>7.1590318230493832E-2</c:v>
                </c:pt>
                <c:pt idx="291">
                  <c:v>7.1066886614274349E-2</c:v>
                </c:pt>
                <c:pt idx="292">
                  <c:v>7.1096105193106593E-2</c:v>
                </c:pt>
                <c:pt idx="293">
                  <c:v>7.1078825483370564E-2</c:v>
                </c:pt>
                <c:pt idx="294">
                  <c:v>7.1059399855567668E-2</c:v>
                </c:pt>
                <c:pt idx="295">
                  <c:v>7.1878705179167973E-2</c:v>
                </c:pt>
                <c:pt idx="296">
                  <c:v>7.2513359620265797E-2</c:v>
                </c:pt>
                <c:pt idx="297">
                  <c:v>7.2734073908810246E-2</c:v>
                </c:pt>
                <c:pt idx="298">
                  <c:v>7.3386068037891994E-2</c:v>
                </c:pt>
                <c:pt idx="299">
                  <c:v>7.4127739684426444E-2</c:v>
                </c:pt>
                <c:pt idx="300">
                  <c:v>7.5472540096050866E-2</c:v>
                </c:pt>
                <c:pt idx="301">
                  <c:v>7.5850533310247506E-2</c:v>
                </c:pt>
                <c:pt idx="302">
                  <c:v>7.5841248372476619E-2</c:v>
                </c:pt>
                <c:pt idx="303">
                  <c:v>7.5989375800501135E-2</c:v>
                </c:pt>
                <c:pt idx="304">
                  <c:v>7.5108712069421046E-2</c:v>
                </c:pt>
                <c:pt idx="305">
                  <c:v>7.6207267276436466E-2</c:v>
                </c:pt>
                <c:pt idx="306">
                  <c:v>7.6782643447182511E-2</c:v>
                </c:pt>
                <c:pt idx="307">
                  <c:v>7.687073470885436E-2</c:v>
                </c:pt>
                <c:pt idx="308">
                  <c:v>7.6825934254766567E-2</c:v>
                </c:pt>
                <c:pt idx="309">
                  <c:v>7.6507337492471697E-2</c:v>
                </c:pt>
                <c:pt idx="310">
                  <c:v>7.6243656109882096E-2</c:v>
                </c:pt>
                <c:pt idx="311">
                  <c:v>7.6852032020345643E-2</c:v>
                </c:pt>
                <c:pt idx="312">
                  <c:v>7.7671653424446263E-2</c:v>
                </c:pt>
                <c:pt idx="313">
                  <c:v>7.8098701089680894E-2</c:v>
                </c:pt>
                <c:pt idx="314">
                  <c:v>7.8384312956145216E-2</c:v>
                </c:pt>
                <c:pt idx="315">
                  <c:v>7.8789518403345207E-2</c:v>
                </c:pt>
                <c:pt idx="316">
                  <c:v>7.9360143608424305E-2</c:v>
                </c:pt>
                <c:pt idx="317">
                  <c:v>8.0342347826199631E-2</c:v>
                </c:pt>
                <c:pt idx="318">
                  <c:v>7.9760845163926036E-2</c:v>
                </c:pt>
                <c:pt idx="319">
                  <c:v>7.9582230351578562E-2</c:v>
                </c:pt>
                <c:pt idx="320">
                  <c:v>8.0258397172926113E-2</c:v>
                </c:pt>
                <c:pt idx="321">
                  <c:v>7.9727601600913994E-2</c:v>
                </c:pt>
                <c:pt idx="322">
                  <c:v>7.9775899156224891E-2</c:v>
                </c:pt>
                <c:pt idx="323">
                  <c:v>7.9013982174966677E-2</c:v>
                </c:pt>
                <c:pt idx="324">
                  <c:v>7.9785535727763604E-2</c:v>
                </c:pt>
                <c:pt idx="325">
                  <c:v>8.0125778807382156E-2</c:v>
                </c:pt>
                <c:pt idx="326">
                  <c:v>7.983250337899736E-2</c:v>
                </c:pt>
                <c:pt idx="327">
                  <c:v>8.0135656725453017E-2</c:v>
                </c:pt>
                <c:pt idx="328">
                  <c:v>8.0731034843282493E-2</c:v>
                </c:pt>
                <c:pt idx="329">
                  <c:v>7.9638927312315505E-2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66-8C46-A9C1-43E2E35455B2}"/>
            </c:ext>
          </c:extLst>
        </c:ser>
        <c:ser>
          <c:idx val="8"/>
          <c:order val="8"/>
          <c:tx>
            <c:strRef>
              <c:f>Data!$BD$1</c:f>
              <c:strCache>
                <c:ptCount val="1"/>
                <c:pt idx="0">
                  <c:v>RT9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Data!$BD$2:$BD$331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8.0360215062079909E-2</c:v>
                </c:pt>
                <c:pt idx="2">
                  <c:v>7.8666687761448598E-2</c:v>
                </c:pt>
                <c:pt idx="3">
                  <c:v>7.9092357207515535E-2</c:v>
                </c:pt>
                <c:pt idx="4">
                  <c:v>7.9413848996129646E-2</c:v>
                </c:pt>
                <c:pt idx="5">
                  <c:v>7.9362943745038675E-2</c:v>
                </c:pt>
                <c:pt idx="6">
                  <c:v>7.9902507998987182E-2</c:v>
                </c:pt>
                <c:pt idx="7">
                  <c:v>7.9650473564058855E-2</c:v>
                </c:pt>
                <c:pt idx="8">
                  <c:v>8.0269378910074241E-2</c:v>
                </c:pt>
                <c:pt idx="9">
                  <c:v>7.8897805253768397E-2</c:v>
                </c:pt>
                <c:pt idx="10">
                  <c:v>7.7986640578854335E-2</c:v>
                </c:pt>
                <c:pt idx="11">
                  <c:v>7.9650910560374877E-2</c:v>
                </c:pt>
                <c:pt idx="12">
                  <c:v>7.9571031306337581E-2</c:v>
                </c:pt>
                <c:pt idx="13">
                  <c:v>7.9903471791329214E-2</c:v>
                </c:pt>
                <c:pt idx="14">
                  <c:v>8.077583053989372E-2</c:v>
                </c:pt>
                <c:pt idx="15">
                  <c:v>8.12586460408284E-2</c:v>
                </c:pt>
                <c:pt idx="16">
                  <c:v>8.1003611568460365E-2</c:v>
                </c:pt>
                <c:pt idx="17">
                  <c:v>8.0028600016931725E-2</c:v>
                </c:pt>
                <c:pt idx="18">
                  <c:v>8.071364437658797E-2</c:v>
                </c:pt>
                <c:pt idx="19">
                  <c:v>8.1633480862186289E-2</c:v>
                </c:pt>
                <c:pt idx="20">
                  <c:v>8.2711167025796908E-2</c:v>
                </c:pt>
                <c:pt idx="21">
                  <c:v>8.3204018882466632E-2</c:v>
                </c:pt>
                <c:pt idx="22">
                  <c:v>8.2832492249981543E-2</c:v>
                </c:pt>
                <c:pt idx="23">
                  <c:v>8.2829894065105325E-2</c:v>
                </c:pt>
                <c:pt idx="24">
                  <c:v>8.3005614832904126E-2</c:v>
                </c:pt>
                <c:pt idx="25">
                  <c:v>8.2513681682938544E-2</c:v>
                </c:pt>
                <c:pt idx="26">
                  <c:v>8.0546861985885052E-2</c:v>
                </c:pt>
                <c:pt idx="27">
                  <c:v>8.0925155090888032E-2</c:v>
                </c:pt>
                <c:pt idx="28">
                  <c:v>8.0653779442954404E-2</c:v>
                </c:pt>
                <c:pt idx="29">
                  <c:v>8.0683867921751473E-2</c:v>
                </c:pt>
                <c:pt idx="30">
                  <c:v>8.0054744340807518E-2</c:v>
                </c:pt>
                <c:pt idx="31">
                  <c:v>8.1934685055863529E-2</c:v>
                </c:pt>
                <c:pt idx="32">
                  <c:v>8.1745385282171026E-2</c:v>
                </c:pt>
                <c:pt idx="33">
                  <c:v>8.1552092436160448E-2</c:v>
                </c:pt>
                <c:pt idx="34">
                  <c:v>8.2299818248178669E-2</c:v>
                </c:pt>
                <c:pt idx="35">
                  <c:v>8.1812559555638167E-2</c:v>
                </c:pt>
                <c:pt idx="36">
                  <c:v>8.1859503435286821E-2</c:v>
                </c:pt>
                <c:pt idx="37">
                  <c:v>8.2644245170259201E-2</c:v>
                </c:pt>
                <c:pt idx="38">
                  <c:v>8.3584646233020699E-2</c:v>
                </c:pt>
                <c:pt idx="39">
                  <c:v>8.3917385254583851E-2</c:v>
                </c:pt>
                <c:pt idx="40">
                  <c:v>8.4291791538447791E-2</c:v>
                </c:pt>
                <c:pt idx="41">
                  <c:v>8.4156585910928824E-2</c:v>
                </c:pt>
                <c:pt idx="42">
                  <c:v>8.3153376458926717E-2</c:v>
                </c:pt>
                <c:pt idx="43">
                  <c:v>8.2324945530109481E-2</c:v>
                </c:pt>
                <c:pt idx="44">
                  <c:v>8.235999435860418E-2</c:v>
                </c:pt>
                <c:pt idx="45">
                  <c:v>8.09323473545462E-2</c:v>
                </c:pt>
                <c:pt idx="46">
                  <c:v>8.1609571627223654E-2</c:v>
                </c:pt>
                <c:pt idx="47">
                  <c:v>8.1922946488356505E-2</c:v>
                </c:pt>
                <c:pt idx="48">
                  <c:v>8.2639305998685617E-2</c:v>
                </c:pt>
                <c:pt idx="49">
                  <c:v>8.160199376720953E-2</c:v>
                </c:pt>
                <c:pt idx="50">
                  <c:v>8.295558871974501E-2</c:v>
                </c:pt>
                <c:pt idx="51">
                  <c:v>8.2511691545502683E-2</c:v>
                </c:pt>
                <c:pt idx="52">
                  <c:v>8.1413066032681031E-2</c:v>
                </c:pt>
                <c:pt idx="53">
                  <c:v>8.1395869330026863E-2</c:v>
                </c:pt>
                <c:pt idx="54">
                  <c:v>8.2193875618020829E-2</c:v>
                </c:pt>
                <c:pt idx="55">
                  <c:v>8.2203847392897239E-2</c:v>
                </c:pt>
                <c:pt idx="56">
                  <c:v>8.2416583447585762E-2</c:v>
                </c:pt>
                <c:pt idx="57">
                  <c:v>8.2076660934054191E-2</c:v>
                </c:pt>
                <c:pt idx="58">
                  <c:v>8.2812101449739051E-2</c:v>
                </c:pt>
                <c:pt idx="59">
                  <c:v>8.1685532685160822E-2</c:v>
                </c:pt>
                <c:pt idx="60">
                  <c:v>8.207144610436426E-2</c:v>
                </c:pt>
                <c:pt idx="61">
                  <c:v>8.2355641563281373E-2</c:v>
                </c:pt>
                <c:pt idx="62">
                  <c:v>8.2966371278135331E-2</c:v>
                </c:pt>
                <c:pt idx="63">
                  <c:v>8.3688680311292243E-2</c:v>
                </c:pt>
                <c:pt idx="64">
                  <c:v>8.446332541202492E-2</c:v>
                </c:pt>
                <c:pt idx="65">
                  <c:v>8.4242672862179957E-2</c:v>
                </c:pt>
                <c:pt idx="66">
                  <c:v>8.4327714441718035E-2</c:v>
                </c:pt>
                <c:pt idx="67">
                  <c:v>8.390262372728742E-2</c:v>
                </c:pt>
                <c:pt idx="68">
                  <c:v>8.3363366281327886E-2</c:v>
                </c:pt>
                <c:pt idx="69">
                  <c:v>8.3474654361975251E-2</c:v>
                </c:pt>
                <c:pt idx="70">
                  <c:v>8.2125291736062825E-2</c:v>
                </c:pt>
                <c:pt idx="71">
                  <c:v>8.3175687173245097E-2</c:v>
                </c:pt>
                <c:pt idx="72">
                  <c:v>8.3868277107774281E-2</c:v>
                </c:pt>
                <c:pt idx="73">
                  <c:v>8.2168275790846276E-2</c:v>
                </c:pt>
                <c:pt idx="74">
                  <c:v>8.1836742382220426E-2</c:v>
                </c:pt>
                <c:pt idx="75">
                  <c:v>8.1521143057500342E-2</c:v>
                </c:pt>
                <c:pt idx="76">
                  <c:v>8.1658877333728813E-2</c:v>
                </c:pt>
                <c:pt idx="77">
                  <c:v>8.0963077642439416E-2</c:v>
                </c:pt>
                <c:pt idx="78">
                  <c:v>8.1514330277681582E-2</c:v>
                </c:pt>
                <c:pt idx="79">
                  <c:v>8.2295711535377514E-2</c:v>
                </c:pt>
                <c:pt idx="80">
                  <c:v>8.2734947036995465E-2</c:v>
                </c:pt>
                <c:pt idx="81">
                  <c:v>8.2624809842106822E-2</c:v>
                </c:pt>
                <c:pt idx="82">
                  <c:v>8.2654367003052079E-2</c:v>
                </c:pt>
                <c:pt idx="83">
                  <c:v>8.1570837746480843E-2</c:v>
                </c:pt>
                <c:pt idx="84">
                  <c:v>8.1477973392781469E-2</c:v>
                </c:pt>
                <c:pt idx="85">
                  <c:v>8.1618034744382215E-2</c:v>
                </c:pt>
                <c:pt idx="86">
                  <c:v>8.1064323374851477E-2</c:v>
                </c:pt>
                <c:pt idx="87">
                  <c:v>8.1095760151100232E-2</c:v>
                </c:pt>
                <c:pt idx="88">
                  <c:v>8.0636683579185062E-2</c:v>
                </c:pt>
                <c:pt idx="89">
                  <c:v>8.0481115394120215E-2</c:v>
                </c:pt>
                <c:pt idx="90">
                  <c:v>8.0804299140023281E-2</c:v>
                </c:pt>
                <c:pt idx="91">
                  <c:v>8.0408822475959665E-2</c:v>
                </c:pt>
                <c:pt idx="92">
                  <c:v>8.081960443889083E-2</c:v>
                </c:pt>
                <c:pt idx="93">
                  <c:v>7.9208200086302985E-2</c:v>
                </c:pt>
                <c:pt idx="94">
                  <c:v>7.8635835634931914E-2</c:v>
                </c:pt>
                <c:pt idx="95">
                  <c:v>7.7350786850001796E-2</c:v>
                </c:pt>
                <c:pt idx="96">
                  <c:v>7.7121641492322743E-2</c:v>
                </c:pt>
                <c:pt idx="97">
                  <c:v>7.6327127700792072E-2</c:v>
                </c:pt>
                <c:pt idx="98">
                  <c:v>7.7277418833700942E-2</c:v>
                </c:pt>
                <c:pt idx="99">
                  <c:v>7.7933666219725972E-2</c:v>
                </c:pt>
                <c:pt idx="100">
                  <c:v>7.7496307414705284E-2</c:v>
                </c:pt>
                <c:pt idx="101">
                  <c:v>7.7549853990202783E-2</c:v>
                </c:pt>
                <c:pt idx="102">
                  <c:v>7.7905665573648905E-2</c:v>
                </c:pt>
                <c:pt idx="103">
                  <c:v>7.9078498294556418E-2</c:v>
                </c:pt>
                <c:pt idx="104">
                  <c:v>7.9702092842931213E-2</c:v>
                </c:pt>
                <c:pt idx="105">
                  <c:v>8.0265138472438546E-2</c:v>
                </c:pt>
                <c:pt idx="106">
                  <c:v>7.9232280872180746E-2</c:v>
                </c:pt>
                <c:pt idx="107">
                  <c:v>7.7791213626741351E-2</c:v>
                </c:pt>
                <c:pt idx="108">
                  <c:v>7.7292418853243658E-2</c:v>
                </c:pt>
                <c:pt idx="109">
                  <c:v>7.6888327881567645E-2</c:v>
                </c:pt>
                <c:pt idx="110">
                  <c:v>7.6372537258695875E-2</c:v>
                </c:pt>
                <c:pt idx="111">
                  <c:v>7.5924163237904962E-2</c:v>
                </c:pt>
                <c:pt idx="112">
                  <c:v>7.6186049285337218E-2</c:v>
                </c:pt>
                <c:pt idx="113">
                  <c:v>7.6462643001480479E-2</c:v>
                </c:pt>
                <c:pt idx="114">
                  <c:v>7.6697514727329621E-2</c:v>
                </c:pt>
                <c:pt idx="115">
                  <c:v>7.6832335403963253E-2</c:v>
                </c:pt>
                <c:pt idx="116">
                  <c:v>7.6322206260426739E-2</c:v>
                </c:pt>
                <c:pt idx="117">
                  <c:v>7.6733756709645273E-2</c:v>
                </c:pt>
                <c:pt idx="118">
                  <c:v>7.7036613588404079E-2</c:v>
                </c:pt>
                <c:pt idx="119">
                  <c:v>7.7790185343998675E-2</c:v>
                </c:pt>
                <c:pt idx="120">
                  <c:v>7.7687984473944913E-2</c:v>
                </c:pt>
                <c:pt idx="121">
                  <c:v>7.6988849658758435E-2</c:v>
                </c:pt>
                <c:pt idx="122">
                  <c:v>7.7326401570557465E-2</c:v>
                </c:pt>
                <c:pt idx="123">
                  <c:v>7.7198398096269799E-2</c:v>
                </c:pt>
                <c:pt idx="124">
                  <c:v>7.6634628851154879E-2</c:v>
                </c:pt>
                <c:pt idx="125">
                  <c:v>7.6902140985609713E-2</c:v>
                </c:pt>
                <c:pt idx="126">
                  <c:v>7.6883359827824641E-2</c:v>
                </c:pt>
                <c:pt idx="127">
                  <c:v>7.8121872918535354E-2</c:v>
                </c:pt>
                <c:pt idx="128">
                  <c:v>7.6775380476590813E-2</c:v>
                </c:pt>
                <c:pt idx="129">
                  <c:v>7.6442531925209528E-2</c:v>
                </c:pt>
                <c:pt idx="130">
                  <c:v>7.5424876653671868E-2</c:v>
                </c:pt>
                <c:pt idx="131">
                  <c:v>7.4846594126415866E-2</c:v>
                </c:pt>
                <c:pt idx="132">
                  <c:v>7.5111244183727097E-2</c:v>
                </c:pt>
                <c:pt idx="133">
                  <c:v>7.3979499839492383E-2</c:v>
                </c:pt>
                <c:pt idx="134">
                  <c:v>7.3129210367895367E-2</c:v>
                </c:pt>
                <c:pt idx="135">
                  <c:v>7.3553588859450167E-2</c:v>
                </c:pt>
                <c:pt idx="136">
                  <c:v>7.4429800646729036E-2</c:v>
                </c:pt>
                <c:pt idx="137">
                  <c:v>7.4749608110176891E-2</c:v>
                </c:pt>
                <c:pt idx="138">
                  <c:v>7.4587146635578361E-2</c:v>
                </c:pt>
                <c:pt idx="139">
                  <c:v>7.4112879092630854E-2</c:v>
                </c:pt>
                <c:pt idx="140">
                  <c:v>7.4883399180607949E-2</c:v>
                </c:pt>
                <c:pt idx="141">
                  <c:v>7.5116762372908596E-2</c:v>
                </c:pt>
                <c:pt idx="142">
                  <c:v>7.5287442572356145E-2</c:v>
                </c:pt>
                <c:pt idx="143">
                  <c:v>7.5770699357318838E-2</c:v>
                </c:pt>
                <c:pt idx="144">
                  <c:v>7.646372906956829E-2</c:v>
                </c:pt>
                <c:pt idx="145">
                  <c:v>7.698826224046651E-2</c:v>
                </c:pt>
                <c:pt idx="146">
                  <c:v>7.739947892111923E-2</c:v>
                </c:pt>
                <c:pt idx="147">
                  <c:v>7.7032843859055372E-2</c:v>
                </c:pt>
                <c:pt idx="148">
                  <c:v>7.6986982517603858E-2</c:v>
                </c:pt>
                <c:pt idx="149">
                  <c:v>7.6399524960828843E-2</c:v>
                </c:pt>
                <c:pt idx="150">
                  <c:v>7.5696619461312564E-2</c:v>
                </c:pt>
                <c:pt idx="151">
                  <c:v>7.5210946641273965E-2</c:v>
                </c:pt>
                <c:pt idx="152">
                  <c:v>7.4439738143703055E-2</c:v>
                </c:pt>
                <c:pt idx="153">
                  <c:v>7.4862603332783065E-2</c:v>
                </c:pt>
                <c:pt idx="154">
                  <c:v>7.4861935575242386E-2</c:v>
                </c:pt>
                <c:pt idx="155">
                  <c:v>7.543699259719476E-2</c:v>
                </c:pt>
                <c:pt idx="156">
                  <c:v>7.5923873381095769E-2</c:v>
                </c:pt>
                <c:pt idx="157">
                  <c:v>7.6527627725375122E-2</c:v>
                </c:pt>
                <c:pt idx="158">
                  <c:v>7.6410419941007474E-2</c:v>
                </c:pt>
                <c:pt idx="159">
                  <c:v>7.5821487737037313E-2</c:v>
                </c:pt>
                <c:pt idx="160">
                  <c:v>7.4440525151349676E-2</c:v>
                </c:pt>
                <c:pt idx="161">
                  <c:v>7.4011856431777587E-2</c:v>
                </c:pt>
                <c:pt idx="162">
                  <c:v>7.4066314871178957E-2</c:v>
                </c:pt>
                <c:pt idx="163">
                  <c:v>7.3762955656798787E-2</c:v>
                </c:pt>
                <c:pt idx="164">
                  <c:v>7.4413755785803073E-2</c:v>
                </c:pt>
                <c:pt idx="165">
                  <c:v>7.3635615264181858E-2</c:v>
                </c:pt>
                <c:pt idx="166">
                  <c:v>7.2573809385841112E-2</c:v>
                </c:pt>
                <c:pt idx="167">
                  <c:v>7.2412944637080243E-2</c:v>
                </c:pt>
                <c:pt idx="168">
                  <c:v>7.1692252651944538E-2</c:v>
                </c:pt>
                <c:pt idx="169">
                  <c:v>7.2130393161698128E-2</c:v>
                </c:pt>
                <c:pt idx="170">
                  <c:v>7.1676734427709041E-2</c:v>
                </c:pt>
                <c:pt idx="171">
                  <c:v>7.0957233166513867E-2</c:v>
                </c:pt>
                <c:pt idx="172">
                  <c:v>7.1355759522016879E-2</c:v>
                </c:pt>
                <c:pt idx="173">
                  <c:v>7.1349607832755582E-2</c:v>
                </c:pt>
                <c:pt idx="174">
                  <c:v>7.2102407713766192E-2</c:v>
                </c:pt>
                <c:pt idx="175">
                  <c:v>7.1626349356159191E-2</c:v>
                </c:pt>
                <c:pt idx="176">
                  <c:v>7.1896709982419343E-2</c:v>
                </c:pt>
                <c:pt idx="177">
                  <c:v>7.2660970850893347E-2</c:v>
                </c:pt>
                <c:pt idx="178">
                  <c:v>7.1982022844755342E-2</c:v>
                </c:pt>
                <c:pt idx="179">
                  <c:v>7.2853162251784856E-2</c:v>
                </c:pt>
                <c:pt idx="180">
                  <c:v>7.1307272983559614E-2</c:v>
                </c:pt>
                <c:pt idx="181">
                  <c:v>7.0050054064792255E-2</c:v>
                </c:pt>
                <c:pt idx="182">
                  <c:v>6.9050316187784455E-2</c:v>
                </c:pt>
                <c:pt idx="183">
                  <c:v>6.8272740838897297E-2</c:v>
                </c:pt>
                <c:pt idx="184">
                  <c:v>6.769001748498843E-2</c:v>
                </c:pt>
                <c:pt idx="185">
                  <c:v>6.774007440595961E-2</c:v>
                </c:pt>
                <c:pt idx="186">
                  <c:v>6.6117114121805418E-2</c:v>
                </c:pt>
                <c:pt idx="187">
                  <c:v>6.5362178956343608E-2</c:v>
                </c:pt>
                <c:pt idx="188">
                  <c:v>6.5815875210794794E-2</c:v>
                </c:pt>
                <c:pt idx="189">
                  <c:v>6.5964619007085765E-2</c:v>
                </c:pt>
                <c:pt idx="190">
                  <c:v>6.6371131494749491E-2</c:v>
                </c:pt>
                <c:pt idx="191">
                  <c:v>6.6173593997608318E-2</c:v>
                </c:pt>
                <c:pt idx="192">
                  <c:v>6.6275480417027313E-2</c:v>
                </c:pt>
                <c:pt idx="193">
                  <c:v>6.6931879879076533E-2</c:v>
                </c:pt>
                <c:pt idx="194">
                  <c:v>6.6226780912196651E-2</c:v>
                </c:pt>
                <c:pt idx="195">
                  <c:v>6.6399002533565551E-2</c:v>
                </c:pt>
                <c:pt idx="196">
                  <c:v>6.6737667994120994E-2</c:v>
                </c:pt>
                <c:pt idx="197">
                  <c:v>6.5678084087380378E-2</c:v>
                </c:pt>
                <c:pt idx="198">
                  <c:v>6.5700845501917127E-2</c:v>
                </c:pt>
                <c:pt idx="199">
                  <c:v>6.4789746402660039E-2</c:v>
                </c:pt>
                <c:pt idx="200">
                  <c:v>6.5311477031532686E-2</c:v>
                </c:pt>
                <c:pt idx="201">
                  <c:v>6.5018622524106215E-2</c:v>
                </c:pt>
                <c:pt idx="202">
                  <c:v>6.4651753508586568E-2</c:v>
                </c:pt>
                <c:pt idx="203">
                  <c:v>6.3869217606631723E-2</c:v>
                </c:pt>
                <c:pt idx="204">
                  <c:v>6.4153609287993171E-2</c:v>
                </c:pt>
                <c:pt idx="205">
                  <c:v>6.3430670828883429E-2</c:v>
                </c:pt>
                <c:pt idx="206">
                  <c:v>6.3760750672311808E-2</c:v>
                </c:pt>
                <c:pt idx="207">
                  <c:v>6.4535137131296813E-2</c:v>
                </c:pt>
                <c:pt idx="208">
                  <c:v>6.4107484001898113E-2</c:v>
                </c:pt>
                <c:pt idx="209">
                  <c:v>6.4381524992492348E-2</c:v>
                </c:pt>
                <c:pt idx="210">
                  <c:v>6.3720424080501936E-2</c:v>
                </c:pt>
                <c:pt idx="211">
                  <c:v>6.3016392487960954E-2</c:v>
                </c:pt>
                <c:pt idx="212">
                  <c:v>6.3417673943634539E-2</c:v>
                </c:pt>
                <c:pt idx="213">
                  <c:v>6.3172377833513149E-2</c:v>
                </c:pt>
                <c:pt idx="214">
                  <c:v>6.3355151448582489E-2</c:v>
                </c:pt>
                <c:pt idx="215">
                  <c:v>6.4405021119119388E-2</c:v>
                </c:pt>
                <c:pt idx="216">
                  <c:v>6.418107973340248E-2</c:v>
                </c:pt>
                <c:pt idx="217">
                  <c:v>6.4974922726485779E-2</c:v>
                </c:pt>
                <c:pt idx="218">
                  <c:v>6.4699749707073789E-2</c:v>
                </c:pt>
                <c:pt idx="219">
                  <c:v>6.3855884909997884E-2</c:v>
                </c:pt>
                <c:pt idx="220">
                  <c:v>6.4192113524366434E-2</c:v>
                </c:pt>
                <c:pt idx="221">
                  <c:v>6.3154376255769196E-2</c:v>
                </c:pt>
                <c:pt idx="222">
                  <c:v>6.2686307711965344E-2</c:v>
                </c:pt>
                <c:pt idx="223">
                  <c:v>6.2912361060243269E-2</c:v>
                </c:pt>
                <c:pt idx="224">
                  <c:v>6.2693484132227903E-2</c:v>
                </c:pt>
                <c:pt idx="225">
                  <c:v>6.2985713933726553E-2</c:v>
                </c:pt>
                <c:pt idx="226">
                  <c:v>6.3061098982522532E-2</c:v>
                </c:pt>
                <c:pt idx="227">
                  <c:v>6.1822799793596644E-2</c:v>
                </c:pt>
                <c:pt idx="228">
                  <c:v>6.2551707772889834E-2</c:v>
                </c:pt>
                <c:pt idx="229">
                  <c:v>6.3240502448491609E-2</c:v>
                </c:pt>
                <c:pt idx="230">
                  <c:v>6.2183942574837239E-2</c:v>
                </c:pt>
                <c:pt idx="231">
                  <c:v>6.1335834469428932E-2</c:v>
                </c:pt>
                <c:pt idx="232">
                  <c:v>6.1535977384512809E-2</c:v>
                </c:pt>
                <c:pt idx="233">
                  <c:v>6.1730856404800048E-2</c:v>
                </c:pt>
                <c:pt idx="234">
                  <c:v>6.215314416469607E-2</c:v>
                </c:pt>
                <c:pt idx="235">
                  <c:v>6.2190308342587902E-2</c:v>
                </c:pt>
                <c:pt idx="236">
                  <c:v>6.182892588443438E-2</c:v>
                </c:pt>
                <c:pt idx="237">
                  <c:v>6.1764447919545613E-2</c:v>
                </c:pt>
                <c:pt idx="238">
                  <c:v>6.0938862215697123E-2</c:v>
                </c:pt>
                <c:pt idx="239">
                  <c:v>6.140963711152183E-2</c:v>
                </c:pt>
                <c:pt idx="240">
                  <c:v>6.1445340550902339E-2</c:v>
                </c:pt>
                <c:pt idx="241">
                  <c:v>6.2456151916559934E-2</c:v>
                </c:pt>
                <c:pt idx="242">
                  <c:v>6.2055619147362261E-2</c:v>
                </c:pt>
                <c:pt idx="243">
                  <c:v>6.1311379363812424E-2</c:v>
                </c:pt>
                <c:pt idx="244">
                  <c:v>6.1858019364078566E-2</c:v>
                </c:pt>
                <c:pt idx="245">
                  <c:v>6.2161017474406978E-2</c:v>
                </c:pt>
                <c:pt idx="246">
                  <c:v>6.1532326533909963E-2</c:v>
                </c:pt>
                <c:pt idx="247">
                  <c:v>6.1311219643073546E-2</c:v>
                </c:pt>
                <c:pt idx="248">
                  <c:v>6.1391305889847071E-2</c:v>
                </c:pt>
                <c:pt idx="249">
                  <c:v>6.1249494311774587E-2</c:v>
                </c:pt>
                <c:pt idx="250">
                  <c:v>6.2581491812585155E-2</c:v>
                </c:pt>
                <c:pt idx="251">
                  <c:v>6.2960138529426404E-2</c:v>
                </c:pt>
                <c:pt idx="252">
                  <c:v>6.3046614427759468E-2</c:v>
                </c:pt>
                <c:pt idx="253">
                  <c:v>6.3802768212650393E-2</c:v>
                </c:pt>
                <c:pt idx="254">
                  <c:v>6.2522918641965158E-2</c:v>
                </c:pt>
                <c:pt idx="255">
                  <c:v>6.2175805971062321E-2</c:v>
                </c:pt>
                <c:pt idx="256">
                  <c:v>6.1978858793946205E-2</c:v>
                </c:pt>
                <c:pt idx="257">
                  <c:v>6.1376240690651833E-2</c:v>
                </c:pt>
                <c:pt idx="258">
                  <c:v>6.1270624150502641E-2</c:v>
                </c:pt>
                <c:pt idx="259">
                  <c:v>6.0979274349119005E-2</c:v>
                </c:pt>
                <c:pt idx="260">
                  <c:v>6.0879374542815806E-2</c:v>
                </c:pt>
                <c:pt idx="261">
                  <c:v>6.1190420849539739E-2</c:v>
                </c:pt>
                <c:pt idx="262">
                  <c:v>6.1861802739076939E-2</c:v>
                </c:pt>
                <c:pt idx="263">
                  <c:v>6.2894141484078014E-2</c:v>
                </c:pt>
                <c:pt idx="264">
                  <c:v>6.3722604827182283E-2</c:v>
                </c:pt>
                <c:pt idx="265">
                  <c:v>6.3784836168229261E-2</c:v>
                </c:pt>
                <c:pt idx="266">
                  <c:v>6.3315132867664992E-2</c:v>
                </c:pt>
                <c:pt idx="267">
                  <c:v>6.4467965750954911E-2</c:v>
                </c:pt>
                <c:pt idx="268">
                  <c:v>6.4818261171377275E-2</c:v>
                </c:pt>
                <c:pt idx="269">
                  <c:v>6.4782798515896398E-2</c:v>
                </c:pt>
                <c:pt idx="270">
                  <c:v>6.3656726409368675E-2</c:v>
                </c:pt>
                <c:pt idx="271">
                  <c:v>6.2442552931432554E-2</c:v>
                </c:pt>
                <c:pt idx="272">
                  <c:v>6.3423260213830074E-2</c:v>
                </c:pt>
                <c:pt idx="273">
                  <c:v>6.2736371694916429E-2</c:v>
                </c:pt>
                <c:pt idx="274">
                  <c:v>6.2751637158104917E-2</c:v>
                </c:pt>
                <c:pt idx="275">
                  <c:v>6.295975964242706E-2</c:v>
                </c:pt>
                <c:pt idx="276">
                  <c:v>6.347825738014988E-2</c:v>
                </c:pt>
                <c:pt idx="277">
                  <c:v>6.31192091558445E-2</c:v>
                </c:pt>
                <c:pt idx="278">
                  <c:v>6.4668574674917281E-2</c:v>
                </c:pt>
                <c:pt idx="279">
                  <c:v>6.4898573635776571E-2</c:v>
                </c:pt>
                <c:pt idx="280">
                  <c:v>6.4872538586582179E-2</c:v>
                </c:pt>
                <c:pt idx="281">
                  <c:v>6.5682770145457481E-2</c:v>
                </c:pt>
                <c:pt idx="282">
                  <c:v>6.598289885426642E-2</c:v>
                </c:pt>
                <c:pt idx="283">
                  <c:v>6.7002726523006428E-2</c:v>
                </c:pt>
                <c:pt idx="284">
                  <c:v>6.6874363231429312E-2</c:v>
                </c:pt>
                <c:pt idx="285">
                  <c:v>6.729781892394511E-2</c:v>
                </c:pt>
                <c:pt idx="286">
                  <c:v>6.6245568509818081E-2</c:v>
                </c:pt>
                <c:pt idx="287">
                  <c:v>6.6601319329385442E-2</c:v>
                </c:pt>
                <c:pt idx="288">
                  <c:v>6.7108477520371954E-2</c:v>
                </c:pt>
                <c:pt idx="289">
                  <c:v>6.7505566592914248E-2</c:v>
                </c:pt>
                <c:pt idx="290">
                  <c:v>6.6774521835159653E-2</c:v>
                </c:pt>
                <c:pt idx="291">
                  <c:v>6.7625741207861953E-2</c:v>
                </c:pt>
                <c:pt idx="292">
                  <c:v>6.8178091163088955E-2</c:v>
                </c:pt>
                <c:pt idx="293">
                  <c:v>6.8466667777339882E-2</c:v>
                </c:pt>
                <c:pt idx="294">
                  <c:v>6.9673732056763776E-2</c:v>
                </c:pt>
                <c:pt idx="295">
                  <c:v>6.902168255062148E-2</c:v>
                </c:pt>
                <c:pt idx="296">
                  <c:v>6.8762365039636481E-2</c:v>
                </c:pt>
                <c:pt idx="297">
                  <c:v>6.9060433719633496E-2</c:v>
                </c:pt>
                <c:pt idx="298">
                  <c:v>7.0445834503152019E-2</c:v>
                </c:pt>
                <c:pt idx="299">
                  <c:v>6.9645152723428264E-2</c:v>
                </c:pt>
                <c:pt idx="300">
                  <c:v>6.9090758825703188E-2</c:v>
                </c:pt>
                <c:pt idx="301">
                  <c:v>6.9884174116464484E-2</c:v>
                </c:pt>
                <c:pt idx="302">
                  <c:v>6.898976702018636E-2</c:v>
                </c:pt>
                <c:pt idx="303">
                  <c:v>6.7913665174160628E-2</c:v>
                </c:pt>
                <c:pt idx="304">
                  <c:v>6.7369306974211507E-2</c:v>
                </c:pt>
                <c:pt idx="305">
                  <c:v>6.7000954402439111E-2</c:v>
                </c:pt>
                <c:pt idx="306">
                  <c:v>6.7808942849729104E-2</c:v>
                </c:pt>
                <c:pt idx="307">
                  <c:v>6.7729021958774546E-2</c:v>
                </c:pt>
                <c:pt idx="308">
                  <c:v>6.7593960227684505E-2</c:v>
                </c:pt>
                <c:pt idx="309">
                  <c:v>6.7450264416569011E-2</c:v>
                </c:pt>
                <c:pt idx="310">
                  <c:v>6.74002537391684E-2</c:v>
                </c:pt>
                <c:pt idx="311">
                  <c:v>6.669508515011377E-2</c:v>
                </c:pt>
                <c:pt idx="312">
                  <c:v>6.6909819126615838E-2</c:v>
                </c:pt>
                <c:pt idx="313">
                  <c:v>6.7133150526624163E-2</c:v>
                </c:pt>
                <c:pt idx="314">
                  <c:v>6.8486381211114056E-2</c:v>
                </c:pt>
                <c:pt idx="315">
                  <c:v>6.8638733770761351E-2</c:v>
                </c:pt>
                <c:pt idx="316">
                  <c:v>6.973432482616565E-2</c:v>
                </c:pt>
                <c:pt idx="317">
                  <c:v>6.9402000054007693E-2</c:v>
                </c:pt>
                <c:pt idx="318">
                  <c:v>6.8955535790312508E-2</c:v>
                </c:pt>
                <c:pt idx="319">
                  <c:v>6.9810869397102307E-2</c:v>
                </c:pt>
                <c:pt idx="320">
                  <c:v>6.9843888948721622E-2</c:v>
                </c:pt>
                <c:pt idx="321">
                  <c:v>6.8930711862673716E-2</c:v>
                </c:pt>
                <c:pt idx="322">
                  <c:v>6.880859547230371E-2</c:v>
                </c:pt>
                <c:pt idx="323">
                  <c:v>6.9279606449592412E-2</c:v>
                </c:pt>
                <c:pt idx="324">
                  <c:v>6.922277118334938E-2</c:v>
                </c:pt>
                <c:pt idx="325">
                  <c:v>7.0319730917009174E-2</c:v>
                </c:pt>
                <c:pt idx="326">
                  <c:v>7.1453285440207237E-2</c:v>
                </c:pt>
                <c:pt idx="327">
                  <c:v>7.1289512947624575E-2</c:v>
                </c:pt>
                <c:pt idx="328">
                  <c:v>7.0616838823296516E-2</c:v>
                </c:pt>
                <c:pt idx="329">
                  <c:v>7.0370840226531103E-2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6-8C46-A9C1-43E2E35455B2}"/>
            </c:ext>
          </c:extLst>
        </c:ser>
        <c:ser>
          <c:idx val="9"/>
          <c:order val="9"/>
          <c:tx>
            <c:strRef>
              <c:f>Data!$BE$1</c:f>
              <c:strCache>
                <c:ptCount val="1"/>
                <c:pt idx="0">
                  <c:v>RT10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Data!$BE$2:$BE$331</c:f>
              <c:numCache>
                <c:formatCode>0.00000%</c:formatCode>
                <c:ptCount val="330"/>
                <c:pt idx="0" formatCode="0%">
                  <c:v>0.08</c:v>
                </c:pt>
                <c:pt idx="1">
                  <c:v>7.9696265473451294E-2</c:v>
                </c:pt>
                <c:pt idx="2">
                  <c:v>8.0416402044995006E-2</c:v>
                </c:pt>
                <c:pt idx="3">
                  <c:v>8.2025712135226803E-2</c:v>
                </c:pt>
                <c:pt idx="4">
                  <c:v>8.0536849321555901E-2</c:v>
                </c:pt>
                <c:pt idx="5">
                  <c:v>8.0258263826467821E-2</c:v>
                </c:pt>
                <c:pt idx="6">
                  <c:v>8.058104076163658E-2</c:v>
                </c:pt>
                <c:pt idx="7">
                  <c:v>8.1286980480445123E-2</c:v>
                </c:pt>
                <c:pt idx="8">
                  <c:v>8.0894923220086054E-2</c:v>
                </c:pt>
                <c:pt idx="9">
                  <c:v>8.1325225949924015E-2</c:v>
                </c:pt>
                <c:pt idx="10">
                  <c:v>8.1658781200539279E-2</c:v>
                </c:pt>
                <c:pt idx="11">
                  <c:v>8.1777139039984806E-2</c:v>
                </c:pt>
                <c:pt idx="12">
                  <c:v>8.2399016712441278E-2</c:v>
                </c:pt>
                <c:pt idx="13">
                  <c:v>8.1228694134029986E-2</c:v>
                </c:pt>
                <c:pt idx="14">
                  <c:v>8.1558969314292573E-2</c:v>
                </c:pt>
                <c:pt idx="15">
                  <c:v>8.1510756925742139E-2</c:v>
                </c:pt>
                <c:pt idx="16">
                  <c:v>8.1462962454944665E-2</c:v>
                </c:pt>
                <c:pt idx="17">
                  <c:v>8.2177763798119599E-2</c:v>
                </c:pt>
                <c:pt idx="18">
                  <c:v>8.2330963489440884E-2</c:v>
                </c:pt>
                <c:pt idx="19">
                  <c:v>8.1407494535659014E-2</c:v>
                </c:pt>
                <c:pt idx="20">
                  <c:v>8.0724992124390688E-2</c:v>
                </c:pt>
                <c:pt idx="21">
                  <c:v>8.1350756683292932E-2</c:v>
                </c:pt>
                <c:pt idx="22">
                  <c:v>8.0280845258315858E-2</c:v>
                </c:pt>
                <c:pt idx="23">
                  <c:v>8.0934028355302848E-2</c:v>
                </c:pt>
                <c:pt idx="24">
                  <c:v>8.1325294299838688E-2</c:v>
                </c:pt>
                <c:pt idx="25">
                  <c:v>8.1585266853894806E-2</c:v>
                </c:pt>
                <c:pt idx="26">
                  <c:v>8.2037521526231422E-2</c:v>
                </c:pt>
                <c:pt idx="27">
                  <c:v>8.2268570091862669E-2</c:v>
                </c:pt>
                <c:pt idx="28">
                  <c:v>8.1990151322791763E-2</c:v>
                </c:pt>
                <c:pt idx="29">
                  <c:v>8.201657734265147E-2</c:v>
                </c:pt>
                <c:pt idx="30">
                  <c:v>8.1917049361958927E-2</c:v>
                </c:pt>
                <c:pt idx="31">
                  <c:v>8.2301906456323543E-2</c:v>
                </c:pt>
                <c:pt idx="32">
                  <c:v>8.4188099971451422E-2</c:v>
                </c:pt>
                <c:pt idx="33">
                  <c:v>8.3921216134531892E-2</c:v>
                </c:pt>
                <c:pt idx="34">
                  <c:v>8.4877703055175613E-2</c:v>
                </c:pt>
                <c:pt idx="35">
                  <c:v>8.4776133660962455E-2</c:v>
                </c:pt>
                <c:pt idx="36">
                  <c:v>8.4509137595122782E-2</c:v>
                </c:pt>
                <c:pt idx="37">
                  <c:v>8.5336525595948939E-2</c:v>
                </c:pt>
                <c:pt idx="38">
                  <c:v>8.4366673820795365E-2</c:v>
                </c:pt>
                <c:pt idx="39">
                  <c:v>8.5243499638608208E-2</c:v>
                </c:pt>
                <c:pt idx="40">
                  <c:v>8.555262703106209E-2</c:v>
                </c:pt>
                <c:pt idx="41">
                  <c:v>8.6380152283549005E-2</c:v>
                </c:pt>
                <c:pt idx="42">
                  <c:v>8.7051546259404949E-2</c:v>
                </c:pt>
                <c:pt idx="43">
                  <c:v>8.7092594812647972E-2</c:v>
                </c:pt>
                <c:pt idx="44">
                  <c:v>8.7102424913510793E-2</c:v>
                </c:pt>
                <c:pt idx="45">
                  <c:v>8.7039383504548151E-2</c:v>
                </c:pt>
                <c:pt idx="46">
                  <c:v>8.6602347507035091E-2</c:v>
                </c:pt>
                <c:pt idx="47">
                  <c:v>8.5508406133563183E-2</c:v>
                </c:pt>
                <c:pt idx="48">
                  <c:v>8.4494887725731785E-2</c:v>
                </c:pt>
                <c:pt idx="49">
                  <c:v>8.4114005112027601E-2</c:v>
                </c:pt>
                <c:pt idx="50">
                  <c:v>8.4784584409939703E-2</c:v>
                </c:pt>
                <c:pt idx="51">
                  <c:v>8.5641420482836739E-2</c:v>
                </c:pt>
                <c:pt idx="52">
                  <c:v>8.4865847520417315E-2</c:v>
                </c:pt>
                <c:pt idx="53">
                  <c:v>8.4547466996202275E-2</c:v>
                </c:pt>
                <c:pt idx="54">
                  <c:v>8.4136868041302382E-2</c:v>
                </c:pt>
                <c:pt idx="55">
                  <c:v>8.3896478920377549E-2</c:v>
                </c:pt>
                <c:pt idx="56">
                  <c:v>8.3216563435842161E-2</c:v>
                </c:pt>
                <c:pt idx="57">
                  <c:v>8.4073946757249343E-2</c:v>
                </c:pt>
                <c:pt idx="58">
                  <c:v>8.2467700156485343E-2</c:v>
                </c:pt>
                <c:pt idx="59">
                  <c:v>8.2302472736203267E-2</c:v>
                </c:pt>
                <c:pt idx="60">
                  <c:v>8.1543827590861553E-2</c:v>
                </c:pt>
                <c:pt idx="61">
                  <c:v>8.2269867414073453E-2</c:v>
                </c:pt>
                <c:pt idx="62">
                  <c:v>8.223118435724748E-2</c:v>
                </c:pt>
                <c:pt idx="63">
                  <c:v>8.2114000972843798E-2</c:v>
                </c:pt>
                <c:pt idx="64">
                  <c:v>8.2006759160603918E-2</c:v>
                </c:pt>
                <c:pt idx="65">
                  <c:v>8.1401922518563999E-2</c:v>
                </c:pt>
                <c:pt idx="66">
                  <c:v>7.9110696972152963E-2</c:v>
                </c:pt>
                <c:pt idx="67">
                  <c:v>7.9447261766258867E-2</c:v>
                </c:pt>
                <c:pt idx="68">
                  <c:v>7.9429025404193887E-2</c:v>
                </c:pt>
                <c:pt idx="69">
                  <c:v>7.9730825857281917E-2</c:v>
                </c:pt>
                <c:pt idx="70">
                  <c:v>7.9886162101803965E-2</c:v>
                </c:pt>
                <c:pt idx="71">
                  <c:v>7.9804422067163899E-2</c:v>
                </c:pt>
                <c:pt idx="72">
                  <c:v>7.9979588668986218E-2</c:v>
                </c:pt>
                <c:pt idx="73">
                  <c:v>7.9568420287504993E-2</c:v>
                </c:pt>
                <c:pt idx="74">
                  <c:v>8.0466104020084236E-2</c:v>
                </c:pt>
                <c:pt idx="75">
                  <c:v>8.0482295296762416E-2</c:v>
                </c:pt>
                <c:pt idx="76">
                  <c:v>7.8626433577295943E-2</c:v>
                </c:pt>
                <c:pt idx="77">
                  <c:v>7.8413532993640137E-2</c:v>
                </c:pt>
                <c:pt idx="78">
                  <c:v>7.8290420731860128E-2</c:v>
                </c:pt>
                <c:pt idx="79">
                  <c:v>7.792957241097459E-2</c:v>
                </c:pt>
                <c:pt idx="80">
                  <c:v>7.892947455544401E-2</c:v>
                </c:pt>
                <c:pt idx="81">
                  <c:v>7.9541007615546028E-2</c:v>
                </c:pt>
                <c:pt idx="82">
                  <c:v>7.9893622708505016E-2</c:v>
                </c:pt>
                <c:pt idx="83">
                  <c:v>7.8845216334949397E-2</c:v>
                </c:pt>
                <c:pt idx="84">
                  <c:v>7.9320045828680172E-2</c:v>
                </c:pt>
                <c:pt idx="85">
                  <c:v>7.8355653487877361E-2</c:v>
                </c:pt>
                <c:pt idx="86">
                  <c:v>7.8967000898197734E-2</c:v>
                </c:pt>
                <c:pt idx="87">
                  <c:v>7.8533304311894439E-2</c:v>
                </c:pt>
                <c:pt idx="88">
                  <c:v>7.8545214877875913E-2</c:v>
                </c:pt>
                <c:pt idx="89">
                  <c:v>7.9220902716885075E-2</c:v>
                </c:pt>
                <c:pt idx="90">
                  <c:v>7.9530819847091899E-2</c:v>
                </c:pt>
                <c:pt idx="91">
                  <c:v>7.98418294797619E-2</c:v>
                </c:pt>
                <c:pt idx="92">
                  <c:v>7.9221711435393041E-2</c:v>
                </c:pt>
                <c:pt idx="93">
                  <c:v>7.8669664468886874E-2</c:v>
                </c:pt>
                <c:pt idx="94">
                  <c:v>7.8369390994910831E-2</c:v>
                </c:pt>
                <c:pt idx="95">
                  <c:v>7.898045476911135E-2</c:v>
                </c:pt>
                <c:pt idx="96">
                  <c:v>7.9631841347765908E-2</c:v>
                </c:pt>
                <c:pt idx="97">
                  <c:v>7.8355254375744268E-2</c:v>
                </c:pt>
                <c:pt idx="98">
                  <c:v>7.8283143995841964E-2</c:v>
                </c:pt>
                <c:pt idx="99">
                  <c:v>7.8574296469861638E-2</c:v>
                </c:pt>
                <c:pt idx="100">
                  <c:v>7.8204587549567328E-2</c:v>
                </c:pt>
                <c:pt idx="101">
                  <c:v>7.8530752573863202E-2</c:v>
                </c:pt>
                <c:pt idx="102">
                  <c:v>7.9227660151670543E-2</c:v>
                </c:pt>
                <c:pt idx="103">
                  <c:v>7.9462547966118235E-2</c:v>
                </c:pt>
                <c:pt idx="104">
                  <c:v>7.9944816545701014E-2</c:v>
                </c:pt>
                <c:pt idx="105">
                  <c:v>7.8922610369621227E-2</c:v>
                </c:pt>
                <c:pt idx="106">
                  <c:v>7.7891601814506953E-2</c:v>
                </c:pt>
                <c:pt idx="107">
                  <c:v>7.7414795203836664E-2</c:v>
                </c:pt>
                <c:pt idx="108">
                  <c:v>7.7787957250584988E-2</c:v>
                </c:pt>
                <c:pt idx="109">
                  <c:v>7.6063198772351362E-2</c:v>
                </c:pt>
                <c:pt idx="110">
                  <c:v>7.6208362396081086E-2</c:v>
                </c:pt>
                <c:pt idx="111">
                  <c:v>7.6932049085852369E-2</c:v>
                </c:pt>
                <c:pt idx="112">
                  <c:v>7.7152540158026417E-2</c:v>
                </c:pt>
                <c:pt idx="113">
                  <c:v>7.7427869300252014E-2</c:v>
                </c:pt>
                <c:pt idx="114">
                  <c:v>7.7441362711806752E-2</c:v>
                </c:pt>
                <c:pt idx="115">
                  <c:v>7.860014756031708E-2</c:v>
                </c:pt>
                <c:pt idx="116">
                  <c:v>7.802028254932572E-2</c:v>
                </c:pt>
                <c:pt idx="117">
                  <c:v>7.8302162756501467E-2</c:v>
                </c:pt>
                <c:pt idx="118">
                  <c:v>7.7162446181405386E-2</c:v>
                </c:pt>
                <c:pt idx="119">
                  <c:v>7.6619403144579545E-2</c:v>
                </c:pt>
                <c:pt idx="120">
                  <c:v>7.7442923682678549E-2</c:v>
                </c:pt>
                <c:pt idx="121">
                  <c:v>7.8388299506586989E-2</c:v>
                </c:pt>
                <c:pt idx="122">
                  <c:v>7.8082555680409893E-2</c:v>
                </c:pt>
                <c:pt idx="123">
                  <c:v>7.832692460923403E-2</c:v>
                </c:pt>
                <c:pt idx="124">
                  <c:v>7.7762519232454655E-2</c:v>
                </c:pt>
                <c:pt idx="125">
                  <c:v>7.7899827081785222E-2</c:v>
                </c:pt>
                <c:pt idx="126">
                  <c:v>7.7993846885230492E-2</c:v>
                </c:pt>
                <c:pt idx="127">
                  <c:v>7.8627328865346499E-2</c:v>
                </c:pt>
                <c:pt idx="128">
                  <c:v>8.0362285533516889E-2</c:v>
                </c:pt>
                <c:pt idx="129">
                  <c:v>8.1285310957150136E-2</c:v>
                </c:pt>
                <c:pt idx="130">
                  <c:v>8.1241721147128396E-2</c:v>
                </c:pt>
                <c:pt idx="131">
                  <c:v>8.0833968625800515E-2</c:v>
                </c:pt>
                <c:pt idx="132">
                  <c:v>8.2080033647586551E-2</c:v>
                </c:pt>
                <c:pt idx="133">
                  <c:v>8.2055759679040732E-2</c:v>
                </c:pt>
                <c:pt idx="134">
                  <c:v>8.1814032523386385E-2</c:v>
                </c:pt>
                <c:pt idx="135">
                  <c:v>8.0483293217387841E-2</c:v>
                </c:pt>
                <c:pt idx="136">
                  <c:v>8.0439310076677276E-2</c:v>
                </c:pt>
                <c:pt idx="137">
                  <c:v>8.1141877445764524E-2</c:v>
                </c:pt>
                <c:pt idx="138">
                  <c:v>8.1578050704704294E-2</c:v>
                </c:pt>
                <c:pt idx="139">
                  <c:v>8.120744536201549E-2</c:v>
                </c:pt>
                <c:pt idx="140">
                  <c:v>8.1883398672618388E-2</c:v>
                </c:pt>
                <c:pt idx="141">
                  <c:v>8.19485146898251E-2</c:v>
                </c:pt>
                <c:pt idx="142">
                  <c:v>8.1430504546694704E-2</c:v>
                </c:pt>
                <c:pt idx="143">
                  <c:v>8.0938494717641266E-2</c:v>
                </c:pt>
                <c:pt idx="144">
                  <c:v>8.0825246986488464E-2</c:v>
                </c:pt>
                <c:pt idx="145">
                  <c:v>8.0063737264402982E-2</c:v>
                </c:pt>
                <c:pt idx="146">
                  <c:v>8.0386395304355443E-2</c:v>
                </c:pt>
                <c:pt idx="147">
                  <c:v>8.0721175443777507E-2</c:v>
                </c:pt>
                <c:pt idx="148">
                  <c:v>8.2200732255821043E-2</c:v>
                </c:pt>
                <c:pt idx="149">
                  <c:v>8.2480207408817979E-2</c:v>
                </c:pt>
                <c:pt idx="150">
                  <c:v>8.3410458475344687E-2</c:v>
                </c:pt>
                <c:pt idx="151">
                  <c:v>8.2713181260303317E-2</c:v>
                </c:pt>
                <c:pt idx="152">
                  <c:v>8.2412328621700309E-2</c:v>
                </c:pt>
                <c:pt idx="153">
                  <c:v>8.4162789110314537E-2</c:v>
                </c:pt>
                <c:pt idx="154">
                  <c:v>8.3549190966090134E-2</c:v>
                </c:pt>
                <c:pt idx="155">
                  <c:v>8.3514989967734252E-2</c:v>
                </c:pt>
                <c:pt idx="156">
                  <c:v>8.3313902616382371E-2</c:v>
                </c:pt>
                <c:pt idx="157">
                  <c:v>8.3064165271548404E-2</c:v>
                </c:pt>
                <c:pt idx="158">
                  <c:v>8.1384163262044937E-2</c:v>
                </c:pt>
                <c:pt idx="159">
                  <c:v>8.1752815717003255E-2</c:v>
                </c:pt>
                <c:pt idx="160">
                  <c:v>8.1471362259441432E-2</c:v>
                </c:pt>
                <c:pt idx="161">
                  <c:v>8.1432310664911009E-2</c:v>
                </c:pt>
                <c:pt idx="162">
                  <c:v>8.1611364647088028E-2</c:v>
                </c:pt>
                <c:pt idx="163">
                  <c:v>8.1918841326358474E-2</c:v>
                </c:pt>
                <c:pt idx="164">
                  <c:v>8.305819163919026E-2</c:v>
                </c:pt>
                <c:pt idx="165">
                  <c:v>8.2994079238029872E-2</c:v>
                </c:pt>
                <c:pt idx="166">
                  <c:v>8.2615618697773063E-2</c:v>
                </c:pt>
                <c:pt idx="167">
                  <c:v>8.2111135159712384E-2</c:v>
                </c:pt>
                <c:pt idx="168">
                  <c:v>8.1498169202170859E-2</c:v>
                </c:pt>
                <c:pt idx="169">
                  <c:v>8.1608066763765683E-2</c:v>
                </c:pt>
                <c:pt idx="170">
                  <c:v>8.1812409227075833E-2</c:v>
                </c:pt>
                <c:pt idx="171">
                  <c:v>8.1620404634899446E-2</c:v>
                </c:pt>
                <c:pt idx="172">
                  <c:v>8.0703615442910409E-2</c:v>
                </c:pt>
                <c:pt idx="173">
                  <c:v>7.9831615869617151E-2</c:v>
                </c:pt>
                <c:pt idx="174">
                  <c:v>8.078967195648927E-2</c:v>
                </c:pt>
                <c:pt idx="175">
                  <c:v>8.2091930286435924E-2</c:v>
                </c:pt>
                <c:pt idx="176">
                  <c:v>8.1532839128526491E-2</c:v>
                </c:pt>
                <c:pt idx="177">
                  <c:v>8.0422340180398913E-2</c:v>
                </c:pt>
                <c:pt idx="178">
                  <c:v>8.0585007906988221E-2</c:v>
                </c:pt>
                <c:pt idx="179">
                  <c:v>8.0911950799721646E-2</c:v>
                </c:pt>
                <c:pt idx="180">
                  <c:v>8.0518924261589131E-2</c:v>
                </c:pt>
                <c:pt idx="181">
                  <c:v>8.1209194990209593E-2</c:v>
                </c:pt>
                <c:pt idx="182">
                  <c:v>8.2347567547241873E-2</c:v>
                </c:pt>
                <c:pt idx="183">
                  <c:v>8.2968021021584903E-2</c:v>
                </c:pt>
                <c:pt idx="184">
                  <c:v>8.2370243258992407E-2</c:v>
                </c:pt>
                <c:pt idx="185">
                  <c:v>8.2765339390594064E-2</c:v>
                </c:pt>
                <c:pt idx="186">
                  <c:v>8.2738002746479647E-2</c:v>
                </c:pt>
                <c:pt idx="187">
                  <c:v>8.2384592909956866E-2</c:v>
                </c:pt>
                <c:pt idx="188">
                  <c:v>8.2116688000691065E-2</c:v>
                </c:pt>
                <c:pt idx="189">
                  <c:v>8.3944717058011001E-2</c:v>
                </c:pt>
                <c:pt idx="190">
                  <c:v>8.3657432515508834E-2</c:v>
                </c:pt>
                <c:pt idx="191">
                  <c:v>8.3981153563668351E-2</c:v>
                </c:pt>
                <c:pt idx="192">
                  <c:v>8.3421187510806627E-2</c:v>
                </c:pt>
                <c:pt idx="193">
                  <c:v>8.4854692297848255E-2</c:v>
                </c:pt>
                <c:pt idx="194">
                  <c:v>8.4982312405400676E-2</c:v>
                </c:pt>
                <c:pt idx="195">
                  <c:v>8.5564767485940815E-2</c:v>
                </c:pt>
                <c:pt idx="196">
                  <c:v>8.4791190355279336E-2</c:v>
                </c:pt>
                <c:pt idx="197">
                  <c:v>8.5539618977123463E-2</c:v>
                </c:pt>
                <c:pt idx="198">
                  <c:v>8.5846181944195396E-2</c:v>
                </c:pt>
                <c:pt idx="199">
                  <c:v>8.5953894028839684E-2</c:v>
                </c:pt>
                <c:pt idx="200">
                  <c:v>8.553332107633943E-2</c:v>
                </c:pt>
                <c:pt idx="201">
                  <c:v>8.4678474705879886E-2</c:v>
                </c:pt>
                <c:pt idx="202">
                  <c:v>8.5379423957062772E-2</c:v>
                </c:pt>
                <c:pt idx="203">
                  <c:v>8.5828220829416005E-2</c:v>
                </c:pt>
                <c:pt idx="204">
                  <c:v>8.5432883617627881E-2</c:v>
                </c:pt>
                <c:pt idx="205">
                  <c:v>8.6657771296306418E-2</c:v>
                </c:pt>
                <c:pt idx="206">
                  <c:v>8.5638442075949603E-2</c:v>
                </c:pt>
                <c:pt idx="207">
                  <c:v>8.6184890760565375E-2</c:v>
                </c:pt>
                <c:pt idx="208">
                  <c:v>8.5355836559468767E-2</c:v>
                </c:pt>
                <c:pt idx="209">
                  <c:v>8.5239357645928493E-2</c:v>
                </c:pt>
                <c:pt idx="210">
                  <c:v>8.4785521233701394E-2</c:v>
                </c:pt>
                <c:pt idx="211">
                  <c:v>8.6186765423499137E-2</c:v>
                </c:pt>
                <c:pt idx="212">
                  <c:v>8.6768387604988145E-2</c:v>
                </c:pt>
                <c:pt idx="213">
                  <c:v>8.6275399767188801E-2</c:v>
                </c:pt>
                <c:pt idx="214">
                  <c:v>8.6109075778113622E-2</c:v>
                </c:pt>
                <c:pt idx="215">
                  <c:v>8.6919862553637373E-2</c:v>
                </c:pt>
                <c:pt idx="216">
                  <c:v>8.7152896203515115E-2</c:v>
                </c:pt>
                <c:pt idx="217">
                  <c:v>8.7696726351234516E-2</c:v>
                </c:pt>
                <c:pt idx="218">
                  <c:v>8.715768905441082E-2</c:v>
                </c:pt>
                <c:pt idx="219">
                  <c:v>8.6216362843160393E-2</c:v>
                </c:pt>
                <c:pt idx="220">
                  <c:v>8.6861142294532914E-2</c:v>
                </c:pt>
                <c:pt idx="221">
                  <c:v>8.502157676456977E-2</c:v>
                </c:pt>
                <c:pt idx="222">
                  <c:v>8.556533373278348E-2</c:v>
                </c:pt>
                <c:pt idx="223">
                  <c:v>8.5108767927669554E-2</c:v>
                </c:pt>
                <c:pt idx="224">
                  <c:v>8.6859460836043567E-2</c:v>
                </c:pt>
                <c:pt idx="225">
                  <c:v>8.619941822478823E-2</c:v>
                </c:pt>
                <c:pt idx="226">
                  <c:v>8.7046463870223981E-2</c:v>
                </c:pt>
                <c:pt idx="227">
                  <c:v>8.7609493607999675E-2</c:v>
                </c:pt>
                <c:pt idx="228">
                  <c:v>8.6277815849459927E-2</c:v>
                </c:pt>
                <c:pt idx="229">
                  <c:v>8.6284218472014909E-2</c:v>
                </c:pt>
                <c:pt idx="230">
                  <c:v>8.6209279315235643E-2</c:v>
                </c:pt>
                <c:pt idx="231">
                  <c:v>8.6466575921415031E-2</c:v>
                </c:pt>
                <c:pt idx="232">
                  <c:v>8.5429624272728655E-2</c:v>
                </c:pt>
                <c:pt idx="233">
                  <c:v>8.4168902793101075E-2</c:v>
                </c:pt>
                <c:pt idx="234">
                  <c:v>8.1464799338403726E-2</c:v>
                </c:pt>
                <c:pt idx="235">
                  <c:v>8.0266381244789159E-2</c:v>
                </c:pt>
                <c:pt idx="236">
                  <c:v>8.0842760969647029E-2</c:v>
                </c:pt>
                <c:pt idx="237">
                  <c:v>8.1109553810561411E-2</c:v>
                </c:pt>
                <c:pt idx="238">
                  <c:v>8.1517091834569053E-2</c:v>
                </c:pt>
                <c:pt idx="239">
                  <c:v>8.2464015631619633E-2</c:v>
                </c:pt>
                <c:pt idx="240">
                  <c:v>8.3889203611616059E-2</c:v>
                </c:pt>
                <c:pt idx="241">
                  <c:v>8.5332731995393485E-2</c:v>
                </c:pt>
                <c:pt idx="242">
                  <c:v>8.5458667844518652E-2</c:v>
                </c:pt>
                <c:pt idx="243">
                  <c:v>8.5128497141617229E-2</c:v>
                </c:pt>
                <c:pt idx="244">
                  <c:v>8.5083860606454412E-2</c:v>
                </c:pt>
                <c:pt idx="245">
                  <c:v>8.6459851123130774E-2</c:v>
                </c:pt>
                <c:pt idx="246">
                  <c:v>8.5206523427311928E-2</c:v>
                </c:pt>
                <c:pt idx="247">
                  <c:v>8.5574740975415758E-2</c:v>
                </c:pt>
                <c:pt idx="248">
                  <c:v>8.6816017759409184E-2</c:v>
                </c:pt>
                <c:pt idx="249">
                  <c:v>8.8749737301441672E-2</c:v>
                </c:pt>
                <c:pt idx="250">
                  <c:v>8.9123558098237965E-2</c:v>
                </c:pt>
                <c:pt idx="251">
                  <c:v>8.9969731862482347E-2</c:v>
                </c:pt>
                <c:pt idx="252">
                  <c:v>8.9296593280233219E-2</c:v>
                </c:pt>
                <c:pt idx="253">
                  <c:v>8.787009297871165E-2</c:v>
                </c:pt>
                <c:pt idx="254">
                  <c:v>8.7913780972245253E-2</c:v>
                </c:pt>
                <c:pt idx="255">
                  <c:v>8.7390007866119349E-2</c:v>
                </c:pt>
                <c:pt idx="256">
                  <c:v>8.5994342772148971E-2</c:v>
                </c:pt>
                <c:pt idx="257">
                  <c:v>8.6369665532646564E-2</c:v>
                </c:pt>
                <c:pt idx="258">
                  <c:v>8.7246569164286636E-2</c:v>
                </c:pt>
                <c:pt idx="259">
                  <c:v>8.7799600737242481E-2</c:v>
                </c:pt>
                <c:pt idx="260">
                  <c:v>8.6448977926913015E-2</c:v>
                </c:pt>
                <c:pt idx="261">
                  <c:v>8.4759763471219593E-2</c:v>
                </c:pt>
                <c:pt idx="262">
                  <c:v>8.4501021891228503E-2</c:v>
                </c:pt>
                <c:pt idx="263">
                  <c:v>8.3690835445265011E-2</c:v>
                </c:pt>
                <c:pt idx="264">
                  <c:v>8.4312604122396356E-2</c:v>
                </c:pt>
                <c:pt idx="265">
                  <c:v>8.4703182173294783E-2</c:v>
                </c:pt>
                <c:pt idx="266">
                  <c:v>8.2559847642300788E-2</c:v>
                </c:pt>
                <c:pt idx="267">
                  <c:v>8.1907448629549837E-2</c:v>
                </c:pt>
                <c:pt idx="268">
                  <c:v>8.2899553138472137E-2</c:v>
                </c:pt>
                <c:pt idx="269">
                  <c:v>8.1691705130628123E-2</c:v>
                </c:pt>
                <c:pt idx="270">
                  <c:v>8.1406000910318507E-2</c:v>
                </c:pt>
                <c:pt idx="271">
                  <c:v>8.1777036538998676E-2</c:v>
                </c:pt>
                <c:pt idx="272">
                  <c:v>8.0314644374891331E-2</c:v>
                </c:pt>
                <c:pt idx="273">
                  <c:v>8.1097425765986594E-2</c:v>
                </c:pt>
                <c:pt idx="274">
                  <c:v>8.0293331514478442E-2</c:v>
                </c:pt>
                <c:pt idx="275">
                  <c:v>8.0924547847860157E-2</c:v>
                </c:pt>
                <c:pt idx="276">
                  <c:v>8.0382137558057815E-2</c:v>
                </c:pt>
                <c:pt idx="277">
                  <c:v>7.8820212463586906E-2</c:v>
                </c:pt>
                <c:pt idx="278">
                  <c:v>7.9580860283906762E-2</c:v>
                </c:pt>
                <c:pt idx="279">
                  <c:v>7.9374328263600052E-2</c:v>
                </c:pt>
                <c:pt idx="280">
                  <c:v>7.9244110940801554E-2</c:v>
                </c:pt>
                <c:pt idx="281">
                  <c:v>7.955327262333152E-2</c:v>
                </c:pt>
                <c:pt idx="282">
                  <c:v>7.9929424827117374E-2</c:v>
                </c:pt>
                <c:pt idx="283">
                  <c:v>8.0167340712779575E-2</c:v>
                </c:pt>
                <c:pt idx="284">
                  <c:v>7.9502229799421911E-2</c:v>
                </c:pt>
                <c:pt idx="285">
                  <c:v>7.9904145236794497E-2</c:v>
                </c:pt>
                <c:pt idx="286">
                  <c:v>8.0276877494971727E-2</c:v>
                </c:pt>
                <c:pt idx="287">
                  <c:v>8.1855488443675725E-2</c:v>
                </c:pt>
                <c:pt idx="288">
                  <c:v>8.1911856668028096E-2</c:v>
                </c:pt>
                <c:pt idx="289">
                  <c:v>8.3263667188662044E-2</c:v>
                </c:pt>
                <c:pt idx="290">
                  <c:v>8.3527295175806801E-2</c:v>
                </c:pt>
                <c:pt idx="291">
                  <c:v>8.3411952121132407E-2</c:v>
                </c:pt>
                <c:pt idx="292">
                  <c:v>8.4633913841760486E-2</c:v>
                </c:pt>
                <c:pt idx="293">
                  <c:v>8.4050657710389304E-2</c:v>
                </c:pt>
                <c:pt idx="294">
                  <c:v>8.4799586268752544E-2</c:v>
                </c:pt>
                <c:pt idx="295">
                  <c:v>8.4265405168586938E-2</c:v>
                </c:pt>
                <c:pt idx="296">
                  <c:v>8.3191971383780858E-2</c:v>
                </c:pt>
                <c:pt idx="297">
                  <c:v>8.3362316625390162E-2</c:v>
                </c:pt>
                <c:pt idx="298">
                  <c:v>8.289687991607958E-2</c:v>
                </c:pt>
                <c:pt idx="299">
                  <c:v>8.2613871164870456E-2</c:v>
                </c:pt>
                <c:pt idx="300">
                  <c:v>8.1752445208311708E-2</c:v>
                </c:pt>
                <c:pt idx="301">
                  <c:v>8.2495104759362559E-2</c:v>
                </c:pt>
                <c:pt idx="302">
                  <c:v>8.2477109576994209E-2</c:v>
                </c:pt>
                <c:pt idx="303">
                  <c:v>8.1871868014529864E-2</c:v>
                </c:pt>
                <c:pt idx="304">
                  <c:v>8.1586426548864638E-2</c:v>
                </c:pt>
                <c:pt idx="305">
                  <c:v>8.275268719565225E-2</c:v>
                </c:pt>
                <c:pt idx="306">
                  <c:v>8.1495551300794861E-2</c:v>
                </c:pt>
                <c:pt idx="307">
                  <c:v>8.1870796703178345E-2</c:v>
                </c:pt>
                <c:pt idx="308">
                  <c:v>8.2054071248078037E-2</c:v>
                </c:pt>
                <c:pt idx="309">
                  <c:v>8.2202743829023844E-2</c:v>
                </c:pt>
                <c:pt idx="310">
                  <c:v>8.1340941803603337E-2</c:v>
                </c:pt>
                <c:pt idx="311">
                  <c:v>8.0569839140188143E-2</c:v>
                </c:pt>
                <c:pt idx="312">
                  <c:v>8.0530449630444492E-2</c:v>
                </c:pt>
                <c:pt idx="313">
                  <c:v>8.1317650386331986E-2</c:v>
                </c:pt>
                <c:pt idx="314">
                  <c:v>8.1063163753898285E-2</c:v>
                </c:pt>
                <c:pt idx="315">
                  <c:v>8.0858895877046075E-2</c:v>
                </c:pt>
                <c:pt idx="316">
                  <c:v>8.1815153716635489E-2</c:v>
                </c:pt>
                <c:pt idx="317">
                  <c:v>8.2809271251924471E-2</c:v>
                </c:pt>
                <c:pt idx="318">
                  <c:v>8.2386005826547051E-2</c:v>
                </c:pt>
                <c:pt idx="319">
                  <c:v>8.2612591204177854E-2</c:v>
                </c:pt>
                <c:pt idx="320">
                  <c:v>8.2311277425703142E-2</c:v>
                </c:pt>
                <c:pt idx="321">
                  <c:v>8.1922893807383157E-2</c:v>
                </c:pt>
                <c:pt idx="322">
                  <c:v>8.2284140472532935E-2</c:v>
                </c:pt>
                <c:pt idx="323">
                  <c:v>8.223899068393338E-2</c:v>
                </c:pt>
                <c:pt idx="324">
                  <c:v>8.3528217986832798E-2</c:v>
                </c:pt>
                <c:pt idx="325">
                  <c:v>8.2721040590936601E-2</c:v>
                </c:pt>
                <c:pt idx="326">
                  <c:v>8.3333813745335189E-2</c:v>
                </c:pt>
                <c:pt idx="327">
                  <c:v>8.2921786019169691E-2</c:v>
                </c:pt>
                <c:pt idx="328">
                  <c:v>8.3749796354593259E-2</c:v>
                </c:pt>
                <c:pt idx="329">
                  <c:v>8.4696957914379797E-2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66-8C46-A9C1-43E2E354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00655"/>
        <c:axId val="154502287"/>
      </c:lineChart>
      <c:catAx>
        <c:axId val="1550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502287"/>
        <c:crosses val="autoZero"/>
        <c:auto val="1"/>
        <c:lblAlgn val="ctr"/>
        <c:lblOffset val="100"/>
        <c:noMultiLvlLbl val="0"/>
      </c:catAx>
      <c:valAx>
        <c:axId val="1545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50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rgbClr val="F6FE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Bond Prices according to the</a:t>
            </a:r>
            <a:r>
              <a:rPr lang="sv-SE" baseline="0"/>
              <a:t> random sequences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Data!$AV$333:$BE$333</c:f>
              <c:numCache>
                <c:formatCode>General</c:formatCode>
                <c:ptCount val="10"/>
                <c:pt idx="0">
                  <c:v>0.99460161871243147</c:v>
                </c:pt>
                <c:pt idx="1">
                  <c:v>0.9939833924656245</c:v>
                </c:pt>
                <c:pt idx="2">
                  <c:v>0.99462666764646979</c:v>
                </c:pt>
                <c:pt idx="3">
                  <c:v>0.99325552464896483</c:v>
                </c:pt>
                <c:pt idx="4">
                  <c:v>0.99352898372525822</c:v>
                </c:pt>
                <c:pt idx="5">
                  <c:v>0.99462817049823715</c:v>
                </c:pt>
                <c:pt idx="6">
                  <c:v>0.99449351925471063</c:v>
                </c:pt>
                <c:pt idx="7">
                  <c:v>0.99340717650655508</c:v>
                </c:pt>
                <c:pt idx="8">
                  <c:v>0.99416995209525716</c:v>
                </c:pt>
                <c:pt idx="9">
                  <c:v>0.99299138752015526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A-FC47-A356-5D5E8B26C0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198863"/>
        <c:axId val="176735231"/>
      </c:lineChart>
      <c:catAx>
        <c:axId val="1761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735231"/>
        <c:crosses val="autoZero"/>
        <c:auto val="1"/>
        <c:lblAlgn val="ctr"/>
        <c:lblOffset val="100"/>
        <c:noMultiLvlLbl val="0"/>
      </c:catAx>
      <c:valAx>
        <c:axId val="17673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19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6FE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CKLS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Data!$F$2:$F$506</c:f>
              <c:numCache>
                <c:formatCode>0.00000%</c:formatCode>
                <c:ptCount val="505"/>
                <c:pt idx="1">
                  <c:v>0.08</c:v>
                </c:pt>
                <c:pt idx="2">
                  <c:v>7.9910886919527135E-2</c:v>
                </c:pt>
                <c:pt idx="3">
                  <c:v>8.05627952931149E-2</c:v>
                </c:pt>
                <c:pt idx="4">
                  <c:v>8.058780941934518E-2</c:v>
                </c:pt>
                <c:pt idx="5">
                  <c:v>8.121913934907754E-2</c:v>
                </c:pt>
                <c:pt idx="6">
                  <c:v>8.0273944860582411E-2</c:v>
                </c:pt>
                <c:pt idx="7">
                  <c:v>7.9388572209634536E-2</c:v>
                </c:pt>
                <c:pt idx="8">
                  <c:v>7.9891269351996308E-2</c:v>
                </c:pt>
                <c:pt idx="9">
                  <c:v>7.8602377777368809E-2</c:v>
                </c:pt>
                <c:pt idx="10">
                  <c:v>7.8440499883615677E-2</c:v>
                </c:pt>
                <c:pt idx="11">
                  <c:v>7.8717022724134889E-2</c:v>
                </c:pt>
                <c:pt idx="12">
                  <c:v>7.7830025156264387E-2</c:v>
                </c:pt>
                <c:pt idx="13">
                  <c:v>7.8683500134778081E-2</c:v>
                </c:pt>
                <c:pt idx="14">
                  <c:v>7.9177116586155741E-2</c:v>
                </c:pt>
                <c:pt idx="15">
                  <c:v>7.8779799241040172E-2</c:v>
                </c:pt>
                <c:pt idx="16">
                  <c:v>7.9074311831718216E-2</c:v>
                </c:pt>
                <c:pt idx="17">
                  <c:v>7.8988943930128452E-2</c:v>
                </c:pt>
                <c:pt idx="18">
                  <c:v>7.8408155493561504E-2</c:v>
                </c:pt>
                <c:pt idx="19">
                  <c:v>7.8541150545792734E-2</c:v>
                </c:pt>
                <c:pt idx="20">
                  <c:v>7.9033699397565008E-2</c:v>
                </c:pt>
                <c:pt idx="21">
                  <c:v>7.9092432546732178E-2</c:v>
                </c:pt>
                <c:pt idx="22">
                  <c:v>7.927328403094136E-2</c:v>
                </c:pt>
                <c:pt idx="23">
                  <c:v>7.9418461720064129E-2</c:v>
                </c:pt>
                <c:pt idx="24">
                  <c:v>7.892529791785001E-2</c:v>
                </c:pt>
                <c:pt idx="25">
                  <c:v>7.8834225106857544E-2</c:v>
                </c:pt>
                <c:pt idx="26">
                  <c:v>7.8775935259325663E-2</c:v>
                </c:pt>
                <c:pt idx="27">
                  <c:v>7.822875401190614E-2</c:v>
                </c:pt>
                <c:pt idx="28">
                  <c:v>7.6951328254174403E-2</c:v>
                </c:pt>
                <c:pt idx="29">
                  <c:v>7.6687274250674467E-2</c:v>
                </c:pt>
                <c:pt idx="30">
                  <c:v>7.7176958771678628E-2</c:v>
                </c:pt>
                <c:pt idx="31">
                  <c:v>7.6645893267621154E-2</c:v>
                </c:pt>
                <c:pt idx="32">
                  <c:v>7.5659881207196508E-2</c:v>
                </c:pt>
                <c:pt idx="33">
                  <c:v>7.5408468418933686E-2</c:v>
                </c:pt>
                <c:pt idx="34">
                  <c:v>7.5012270838724776E-2</c:v>
                </c:pt>
                <c:pt idx="35">
                  <c:v>7.5973824411039642E-2</c:v>
                </c:pt>
                <c:pt idx="36">
                  <c:v>7.5521435330452649E-2</c:v>
                </c:pt>
                <c:pt idx="37">
                  <c:v>7.7193580544282589E-2</c:v>
                </c:pt>
                <c:pt idx="38">
                  <c:v>7.7674972761243438E-2</c:v>
                </c:pt>
                <c:pt idx="39">
                  <c:v>7.7248932640992168E-2</c:v>
                </c:pt>
                <c:pt idx="40">
                  <c:v>7.6000664724303738E-2</c:v>
                </c:pt>
                <c:pt idx="41">
                  <c:v>7.6159501268393812E-2</c:v>
                </c:pt>
                <c:pt idx="42">
                  <c:v>7.5633980543517679E-2</c:v>
                </c:pt>
                <c:pt idx="43">
                  <c:v>7.5921409746896262E-2</c:v>
                </c:pt>
                <c:pt idx="44">
                  <c:v>7.473338980788001E-2</c:v>
                </c:pt>
                <c:pt idx="45">
                  <c:v>7.4227938517231376E-2</c:v>
                </c:pt>
                <c:pt idx="46">
                  <c:v>7.3378652570838379E-2</c:v>
                </c:pt>
                <c:pt idx="47">
                  <c:v>7.4609204625486814E-2</c:v>
                </c:pt>
                <c:pt idx="48">
                  <c:v>7.3422406678660512E-2</c:v>
                </c:pt>
                <c:pt idx="49">
                  <c:v>7.3516179386610897E-2</c:v>
                </c:pt>
                <c:pt idx="50">
                  <c:v>7.3317640040379134E-2</c:v>
                </c:pt>
                <c:pt idx="51">
                  <c:v>7.2325552051362055E-2</c:v>
                </c:pt>
                <c:pt idx="52">
                  <c:v>7.0807447772671436E-2</c:v>
                </c:pt>
                <c:pt idx="53">
                  <c:v>7.3416137818320445E-2</c:v>
                </c:pt>
                <c:pt idx="54">
                  <c:v>7.1782203745606954E-2</c:v>
                </c:pt>
                <c:pt idx="55">
                  <c:v>7.2209579939027851E-2</c:v>
                </c:pt>
                <c:pt idx="56">
                  <c:v>7.2981303819684276E-2</c:v>
                </c:pt>
                <c:pt idx="57">
                  <c:v>7.2642029847338016E-2</c:v>
                </c:pt>
                <c:pt idx="58">
                  <c:v>7.2806590031143092E-2</c:v>
                </c:pt>
                <c:pt idx="59">
                  <c:v>7.3107977264561766E-2</c:v>
                </c:pt>
                <c:pt idx="60">
                  <c:v>7.3484735463137815E-2</c:v>
                </c:pt>
                <c:pt idx="61">
                  <c:v>7.3464176114625815E-2</c:v>
                </c:pt>
                <c:pt idx="62">
                  <c:v>7.4650611049592336E-2</c:v>
                </c:pt>
                <c:pt idx="63">
                  <c:v>7.3522112214050195E-2</c:v>
                </c:pt>
                <c:pt idx="64">
                  <c:v>7.1765547421751161E-2</c:v>
                </c:pt>
                <c:pt idx="65">
                  <c:v>7.233709595493934E-2</c:v>
                </c:pt>
                <c:pt idx="66">
                  <c:v>7.2793308921643984E-2</c:v>
                </c:pt>
                <c:pt idx="67">
                  <c:v>7.3464512810602192E-2</c:v>
                </c:pt>
                <c:pt idx="68">
                  <c:v>7.3574165963924493E-2</c:v>
                </c:pt>
                <c:pt idx="69">
                  <c:v>7.3474239529350574E-2</c:v>
                </c:pt>
                <c:pt idx="70">
                  <c:v>7.3985547596994244E-2</c:v>
                </c:pt>
                <c:pt idx="71">
                  <c:v>7.4254372446101724E-2</c:v>
                </c:pt>
                <c:pt idx="72">
                  <c:v>7.4833738801316732E-2</c:v>
                </c:pt>
                <c:pt idx="73">
                  <c:v>7.4968211606055782E-2</c:v>
                </c:pt>
                <c:pt idx="74">
                  <c:v>7.4507845318292382E-2</c:v>
                </c:pt>
                <c:pt idx="75">
                  <c:v>7.4514747287999214E-2</c:v>
                </c:pt>
                <c:pt idx="76">
                  <c:v>7.3263139581418849E-2</c:v>
                </c:pt>
                <c:pt idx="77">
                  <c:v>7.3581697952691941E-2</c:v>
                </c:pt>
                <c:pt idx="78">
                  <c:v>7.3717950294089035E-2</c:v>
                </c:pt>
                <c:pt idx="79">
                  <c:v>7.3604454486338844E-2</c:v>
                </c:pt>
                <c:pt idx="80">
                  <c:v>7.3671495406533963E-2</c:v>
                </c:pt>
                <c:pt idx="81">
                  <c:v>7.3595569404448669E-2</c:v>
                </c:pt>
                <c:pt idx="82">
                  <c:v>7.3976286183755735E-2</c:v>
                </c:pt>
                <c:pt idx="83">
                  <c:v>7.3880985681224642E-2</c:v>
                </c:pt>
                <c:pt idx="84">
                  <c:v>7.4502680872346627E-2</c:v>
                </c:pt>
                <c:pt idx="85">
                  <c:v>7.4274055615650481E-2</c:v>
                </c:pt>
                <c:pt idx="86">
                  <c:v>7.5617438226309272E-2</c:v>
                </c:pt>
                <c:pt idx="87">
                  <c:v>7.4829441299347349E-2</c:v>
                </c:pt>
                <c:pt idx="88">
                  <c:v>7.5561093660448553E-2</c:v>
                </c:pt>
                <c:pt idx="89">
                  <c:v>7.553108599195954E-2</c:v>
                </c:pt>
                <c:pt idx="90">
                  <c:v>7.5378692400883476E-2</c:v>
                </c:pt>
                <c:pt idx="91">
                  <c:v>7.431853994654089E-2</c:v>
                </c:pt>
                <c:pt idx="92">
                  <c:v>7.3640546609427079E-2</c:v>
                </c:pt>
                <c:pt idx="93">
                  <c:v>7.2599433566217716E-2</c:v>
                </c:pt>
                <c:pt idx="94">
                  <c:v>7.2025797890659965E-2</c:v>
                </c:pt>
                <c:pt idx="95">
                  <c:v>7.188414811870264E-2</c:v>
                </c:pt>
                <c:pt idx="96">
                  <c:v>7.0333530439265185E-2</c:v>
                </c:pt>
                <c:pt idx="97">
                  <c:v>7.0699363964777273E-2</c:v>
                </c:pt>
                <c:pt idx="98">
                  <c:v>7.0558043741133628E-2</c:v>
                </c:pt>
                <c:pt idx="99">
                  <c:v>7.175177818204205E-2</c:v>
                </c:pt>
                <c:pt idx="100">
                  <c:v>7.1789156386775618E-2</c:v>
                </c:pt>
                <c:pt idx="101">
                  <c:v>7.0865738561427055E-2</c:v>
                </c:pt>
                <c:pt idx="102">
                  <c:v>7.1270236632033912E-2</c:v>
                </c:pt>
                <c:pt idx="103">
                  <c:v>7.1774684233592234E-2</c:v>
                </c:pt>
                <c:pt idx="104">
                  <c:v>7.1946680128940718E-2</c:v>
                </c:pt>
                <c:pt idx="105">
                  <c:v>7.1898742700822818E-2</c:v>
                </c:pt>
                <c:pt idx="106">
                  <c:v>7.1564441015535066E-2</c:v>
                </c:pt>
                <c:pt idx="107">
                  <c:v>7.3964481734501888E-2</c:v>
                </c:pt>
                <c:pt idx="108">
                  <c:v>7.5255103513411595E-2</c:v>
                </c:pt>
                <c:pt idx="109">
                  <c:v>7.5839848945434829E-2</c:v>
                </c:pt>
                <c:pt idx="110">
                  <c:v>7.5873781435215282E-2</c:v>
                </c:pt>
                <c:pt idx="111">
                  <c:v>7.6647094120220499E-2</c:v>
                </c:pt>
                <c:pt idx="112">
                  <c:v>7.5792787096481962E-2</c:v>
                </c:pt>
                <c:pt idx="113">
                  <c:v>7.5796248749163631E-2</c:v>
                </c:pt>
                <c:pt idx="114">
                  <c:v>7.5638177450135402E-2</c:v>
                </c:pt>
                <c:pt idx="115">
                  <c:v>7.4881519781780703E-2</c:v>
                </c:pt>
                <c:pt idx="116">
                  <c:v>7.3554579519260588E-2</c:v>
                </c:pt>
                <c:pt idx="117">
                  <c:v>7.3164905183773304E-2</c:v>
                </c:pt>
                <c:pt idx="118">
                  <c:v>7.4282155037153658E-2</c:v>
                </c:pt>
                <c:pt idx="119">
                  <c:v>7.4644711930753893E-2</c:v>
                </c:pt>
                <c:pt idx="120">
                  <c:v>7.5296762026372199E-2</c:v>
                </c:pt>
                <c:pt idx="121">
                  <c:v>7.5098776320158767E-2</c:v>
                </c:pt>
                <c:pt idx="122">
                  <c:v>7.6114359704692491E-2</c:v>
                </c:pt>
                <c:pt idx="123">
                  <c:v>7.6749070514530213E-2</c:v>
                </c:pt>
                <c:pt idx="124">
                  <c:v>7.6901541212216096E-2</c:v>
                </c:pt>
                <c:pt idx="125">
                  <c:v>7.7945814269707717E-2</c:v>
                </c:pt>
                <c:pt idx="126">
                  <c:v>7.75832185222642E-2</c:v>
                </c:pt>
                <c:pt idx="127">
                  <c:v>7.7105112202096621E-2</c:v>
                </c:pt>
                <c:pt idx="128">
                  <c:v>7.7276746513751854E-2</c:v>
                </c:pt>
                <c:pt idx="129">
                  <c:v>7.8132225085112264E-2</c:v>
                </c:pt>
                <c:pt idx="130">
                  <c:v>7.7608528687822489E-2</c:v>
                </c:pt>
                <c:pt idx="131">
                  <c:v>7.8253262821535913E-2</c:v>
                </c:pt>
                <c:pt idx="132">
                  <c:v>7.8857737249982782E-2</c:v>
                </c:pt>
                <c:pt idx="133">
                  <c:v>7.827316141116758E-2</c:v>
                </c:pt>
                <c:pt idx="134">
                  <c:v>7.9577531960561304E-2</c:v>
                </c:pt>
                <c:pt idx="135">
                  <c:v>8.0299718844983201E-2</c:v>
                </c:pt>
                <c:pt idx="136">
                  <c:v>7.9276033823043587E-2</c:v>
                </c:pt>
                <c:pt idx="137">
                  <c:v>7.9581623697100992E-2</c:v>
                </c:pt>
                <c:pt idx="138">
                  <c:v>7.9575271851156301E-2</c:v>
                </c:pt>
                <c:pt idx="139">
                  <c:v>7.8432131017529397E-2</c:v>
                </c:pt>
                <c:pt idx="140">
                  <c:v>7.786077396293907E-2</c:v>
                </c:pt>
                <c:pt idx="141">
                  <c:v>7.8079915409322659E-2</c:v>
                </c:pt>
                <c:pt idx="142">
                  <c:v>7.7209929917012449E-2</c:v>
                </c:pt>
                <c:pt idx="143">
                  <c:v>7.8434483653829212E-2</c:v>
                </c:pt>
                <c:pt idx="144">
                  <c:v>7.9019971207667017E-2</c:v>
                </c:pt>
                <c:pt idx="145">
                  <c:v>8.011070377415562E-2</c:v>
                </c:pt>
                <c:pt idx="146">
                  <c:v>7.9072695144581956E-2</c:v>
                </c:pt>
                <c:pt idx="147">
                  <c:v>7.9644023696539223E-2</c:v>
                </c:pt>
                <c:pt idx="148">
                  <c:v>7.8636688773109212E-2</c:v>
                </c:pt>
                <c:pt idx="149">
                  <c:v>7.9113628326127908E-2</c:v>
                </c:pt>
                <c:pt idx="150">
                  <c:v>7.8377297059166684E-2</c:v>
                </c:pt>
                <c:pt idx="151">
                  <c:v>7.953312271035802E-2</c:v>
                </c:pt>
                <c:pt idx="152">
                  <c:v>7.9364925408891021E-2</c:v>
                </c:pt>
                <c:pt idx="153">
                  <c:v>7.9123621212209866E-2</c:v>
                </c:pt>
                <c:pt idx="154">
                  <c:v>7.8772585733297124E-2</c:v>
                </c:pt>
                <c:pt idx="155">
                  <c:v>7.8602835650369407E-2</c:v>
                </c:pt>
                <c:pt idx="156">
                  <c:v>7.8820673250488915E-2</c:v>
                </c:pt>
                <c:pt idx="157">
                  <c:v>7.8372761652679146E-2</c:v>
                </c:pt>
                <c:pt idx="158">
                  <c:v>7.9054769121862142E-2</c:v>
                </c:pt>
                <c:pt idx="159">
                  <c:v>7.8271431780546852E-2</c:v>
                </c:pt>
                <c:pt idx="160">
                  <c:v>7.7857745412256624E-2</c:v>
                </c:pt>
                <c:pt idx="161">
                  <c:v>7.6322182275577757E-2</c:v>
                </c:pt>
                <c:pt idx="162">
                  <c:v>7.610995919785904E-2</c:v>
                </c:pt>
                <c:pt idx="163">
                  <c:v>7.5183683197432877E-2</c:v>
                </c:pt>
                <c:pt idx="164">
                  <c:v>7.529356552594807E-2</c:v>
                </c:pt>
                <c:pt idx="165">
                  <c:v>7.5343992372266577E-2</c:v>
                </c:pt>
                <c:pt idx="166">
                  <c:v>7.5537594984597972E-2</c:v>
                </c:pt>
                <c:pt idx="167">
                  <c:v>7.5984591797103748E-2</c:v>
                </c:pt>
                <c:pt idx="168">
                  <c:v>7.693551506846974E-2</c:v>
                </c:pt>
                <c:pt idx="169">
                  <c:v>7.6813197897658225E-2</c:v>
                </c:pt>
                <c:pt idx="170">
                  <c:v>7.6194343840831597E-2</c:v>
                </c:pt>
                <c:pt idx="171">
                  <c:v>7.6837111866820837E-2</c:v>
                </c:pt>
                <c:pt idx="172">
                  <c:v>7.7360760570531498E-2</c:v>
                </c:pt>
                <c:pt idx="173">
                  <c:v>7.75382972294444E-2</c:v>
                </c:pt>
                <c:pt idx="174">
                  <c:v>7.716902258119962E-2</c:v>
                </c:pt>
                <c:pt idx="175">
                  <c:v>7.6318835433636573E-2</c:v>
                </c:pt>
                <c:pt idx="176">
                  <c:v>7.646310913756528E-2</c:v>
                </c:pt>
                <c:pt idx="177">
                  <c:v>7.7260586530258024E-2</c:v>
                </c:pt>
                <c:pt idx="178">
                  <c:v>7.728464077591056E-2</c:v>
                </c:pt>
                <c:pt idx="179">
                  <c:v>7.6435684788262195E-2</c:v>
                </c:pt>
                <c:pt idx="180">
                  <c:v>7.752964685489569E-2</c:v>
                </c:pt>
                <c:pt idx="181">
                  <c:v>7.6732793931320389E-2</c:v>
                </c:pt>
                <c:pt idx="182">
                  <c:v>7.7019039894644245E-2</c:v>
                </c:pt>
                <c:pt idx="183">
                  <c:v>7.5896485511797881E-2</c:v>
                </c:pt>
                <c:pt idx="184">
                  <c:v>7.5536075026076593E-2</c:v>
                </c:pt>
                <c:pt idx="185">
                  <c:v>7.5866483648238531E-2</c:v>
                </c:pt>
                <c:pt idx="186">
                  <c:v>7.5152624134215543E-2</c:v>
                </c:pt>
                <c:pt idx="187">
                  <c:v>7.5269382851057012E-2</c:v>
                </c:pt>
                <c:pt idx="188">
                  <c:v>7.5223808253741392E-2</c:v>
                </c:pt>
                <c:pt idx="189">
                  <c:v>7.5766586457224117E-2</c:v>
                </c:pt>
                <c:pt idx="190">
                  <c:v>7.4726038928136812E-2</c:v>
                </c:pt>
                <c:pt idx="191">
                  <c:v>7.4365135304712837E-2</c:v>
                </c:pt>
                <c:pt idx="192">
                  <c:v>7.4619685497614399E-2</c:v>
                </c:pt>
                <c:pt idx="193">
                  <c:v>7.4988555014533026E-2</c:v>
                </c:pt>
                <c:pt idx="194">
                  <c:v>7.4671065636135028E-2</c:v>
                </c:pt>
                <c:pt idx="195">
                  <c:v>7.4962510490638526E-2</c:v>
                </c:pt>
                <c:pt idx="196">
                  <c:v>7.5028009809001914E-2</c:v>
                </c:pt>
                <c:pt idx="197">
                  <c:v>7.4276184226612696E-2</c:v>
                </c:pt>
                <c:pt idx="198">
                  <c:v>7.4423415230600296E-2</c:v>
                </c:pt>
                <c:pt idx="199">
                  <c:v>7.5973783718570637E-2</c:v>
                </c:pt>
                <c:pt idx="200">
                  <c:v>7.6431572012248372E-2</c:v>
                </c:pt>
                <c:pt idx="201">
                  <c:v>7.8493732732690585E-2</c:v>
                </c:pt>
                <c:pt idx="202">
                  <c:v>7.7423447747580101E-2</c:v>
                </c:pt>
                <c:pt idx="203">
                  <c:v>7.7434123605495814E-2</c:v>
                </c:pt>
                <c:pt idx="204">
                  <c:v>7.6304377312625501E-2</c:v>
                </c:pt>
                <c:pt idx="205">
                  <c:v>7.6418206575938119E-2</c:v>
                </c:pt>
                <c:pt idx="206">
                  <c:v>7.7123025320555372E-2</c:v>
                </c:pt>
                <c:pt idx="207">
                  <c:v>7.6998180017480808E-2</c:v>
                </c:pt>
                <c:pt idx="208">
                  <c:v>7.711952901676293E-2</c:v>
                </c:pt>
                <c:pt idx="209">
                  <c:v>7.6849120742380886E-2</c:v>
                </c:pt>
                <c:pt idx="210">
                  <c:v>7.7580007779598337E-2</c:v>
                </c:pt>
                <c:pt idx="211">
                  <c:v>7.6612160937675547E-2</c:v>
                </c:pt>
                <c:pt idx="212">
                  <c:v>7.5340429250686319E-2</c:v>
                </c:pt>
                <c:pt idx="213">
                  <c:v>7.4943229735716502E-2</c:v>
                </c:pt>
                <c:pt idx="214">
                  <c:v>7.4388488068241151E-2</c:v>
                </c:pt>
                <c:pt idx="215">
                  <c:v>7.5359604212204195E-2</c:v>
                </c:pt>
                <c:pt idx="216">
                  <c:v>7.4761984141061971E-2</c:v>
                </c:pt>
                <c:pt idx="217">
                  <c:v>7.4655649679465572E-2</c:v>
                </c:pt>
                <c:pt idx="218">
                  <c:v>7.4142164974308936E-2</c:v>
                </c:pt>
                <c:pt idx="219">
                  <c:v>7.3253577195572586E-2</c:v>
                </c:pt>
                <c:pt idx="220">
                  <c:v>7.4160202904689054E-2</c:v>
                </c:pt>
                <c:pt idx="221">
                  <c:v>7.4078175876017352E-2</c:v>
                </c:pt>
                <c:pt idx="222">
                  <c:v>7.3429466743044444E-2</c:v>
                </c:pt>
                <c:pt idx="223">
                  <c:v>7.3688645043596818E-2</c:v>
                </c:pt>
                <c:pt idx="224">
                  <c:v>7.3157891840857858E-2</c:v>
                </c:pt>
                <c:pt idx="225">
                  <c:v>7.3035953664406211E-2</c:v>
                </c:pt>
                <c:pt idx="226">
                  <c:v>7.3692194280248313E-2</c:v>
                </c:pt>
                <c:pt idx="227">
                  <c:v>7.3678567758526894E-2</c:v>
                </c:pt>
                <c:pt idx="228">
                  <c:v>7.504911426174049E-2</c:v>
                </c:pt>
                <c:pt idx="229">
                  <c:v>7.5199034268793027E-2</c:v>
                </c:pt>
                <c:pt idx="230">
                  <c:v>7.532461918598958E-2</c:v>
                </c:pt>
                <c:pt idx="231">
                  <c:v>7.5801050303986706E-2</c:v>
                </c:pt>
                <c:pt idx="232">
                  <c:v>7.5429059700133E-2</c:v>
                </c:pt>
                <c:pt idx="233">
                  <c:v>7.52792593021442E-2</c:v>
                </c:pt>
                <c:pt idx="234">
                  <c:v>7.4186258314624581E-2</c:v>
                </c:pt>
                <c:pt idx="235">
                  <c:v>7.4312426775171705E-2</c:v>
                </c:pt>
                <c:pt idx="236">
                  <c:v>7.34094157429072E-2</c:v>
                </c:pt>
                <c:pt idx="237">
                  <c:v>7.3928380585454589E-2</c:v>
                </c:pt>
                <c:pt idx="238">
                  <c:v>7.3311654131387322E-2</c:v>
                </c:pt>
                <c:pt idx="239">
                  <c:v>7.351041505770245E-2</c:v>
                </c:pt>
                <c:pt idx="240">
                  <c:v>7.4259361451175968E-2</c:v>
                </c:pt>
                <c:pt idx="241">
                  <c:v>7.4024242760244732E-2</c:v>
                </c:pt>
                <c:pt idx="242">
                  <c:v>7.3908409742342349E-2</c:v>
                </c:pt>
                <c:pt idx="243">
                  <c:v>7.4437938758600011E-2</c:v>
                </c:pt>
                <c:pt idx="244">
                  <c:v>7.4274965663517531E-2</c:v>
                </c:pt>
                <c:pt idx="245">
                  <c:v>7.4148521413429133E-2</c:v>
                </c:pt>
                <c:pt idx="246">
                  <c:v>7.4032545067614489E-2</c:v>
                </c:pt>
                <c:pt idx="247">
                  <c:v>7.138285622944833E-2</c:v>
                </c:pt>
                <c:pt idx="248">
                  <c:v>7.2047763580211935E-2</c:v>
                </c:pt>
                <c:pt idx="249">
                  <c:v>7.2485059104832147E-2</c:v>
                </c:pt>
                <c:pt idx="250">
                  <c:v>7.2732259510296521E-2</c:v>
                </c:pt>
                <c:pt idx="251">
                  <c:v>7.1371149998015762E-2</c:v>
                </c:pt>
                <c:pt idx="252">
                  <c:v>7.0608612408043642E-2</c:v>
                </c:pt>
                <c:pt idx="253">
                  <c:v>7.1141171829730523E-2</c:v>
                </c:pt>
                <c:pt idx="254">
                  <c:v>7.0050541049624798E-2</c:v>
                </c:pt>
                <c:pt idx="255">
                  <c:v>7.0398611465735672E-2</c:v>
                </c:pt>
                <c:pt idx="256">
                  <c:v>7.0709300996988578E-2</c:v>
                </c:pt>
                <c:pt idx="257">
                  <c:v>7.0938545028325417E-2</c:v>
                </c:pt>
                <c:pt idx="258">
                  <c:v>7.1787005841935675E-2</c:v>
                </c:pt>
                <c:pt idx="259">
                  <c:v>7.2296673114073992E-2</c:v>
                </c:pt>
                <c:pt idx="260">
                  <c:v>7.2506660532191555E-2</c:v>
                </c:pt>
                <c:pt idx="261">
                  <c:v>7.3035239797464499E-2</c:v>
                </c:pt>
                <c:pt idx="262">
                  <c:v>7.1873406699783149E-2</c:v>
                </c:pt>
                <c:pt idx="263">
                  <c:v>7.2693424941849508E-2</c:v>
                </c:pt>
                <c:pt idx="264">
                  <c:v>7.242966109711535E-2</c:v>
                </c:pt>
                <c:pt idx="265">
                  <c:v>7.288964911781369E-2</c:v>
                </c:pt>
                <c:pt idx="266">
                  <c:v>7.2700657241958316E-2</c:v>
                </c:pt>
                <c:pt idx="267">
                  <c:v>7.2820935350414465E-2</c:v>
                </c:pt>
                <c:pt idx="268">
                  <c:v>7.2689245971898492E-2</c:v>
                </c:pt>
                <c:pt idx="269">
                  <c:v>7.3441158662358508E-2</c:v>
                </c:pt>
                <c:pt idx="270">
                  <c:v>7.3786754218787942E-2</c:v>
                </c:pt>
                <c:pt idx="271">
                  <c:v>7.2381351524726883E-2</c:v>
                </c:pt>
                <c:pt idx="272">
                  <c:v>7.2473245898436192E-2</c:v>
                </c:pt>
                <c:pt idx="273">
                  <c:v>7.2984324819698423E-2</c:v>
                </c:pt>
                <c:pt idx="274">
                  <c:v>7.4614958475638246E-2</c:v>
                </c:pt>
                <c:pt idx="275">
                  <c:v>7.4418268350751202E-2</c:v>
                </c:pt>
                <c:pt idx="276">
                  <c:v>7.4600763959086311E-2</c:v>
                </c:pt>
                <c:pt idx="277">
                  <c:v>7.3957805446287064E-2</c:v>
                </c:pt>
                <c:pt idx="278">
                  <c:v>7.4269289418458853E-2</c:v>
                </c:pt>
                <c:pt idx="279">
                  <c:v>7.4215423867356689E-2</c:v>
                </c:pt>
                <c:pt idx="280">
                  <c:v>7.5340121261066373E-2</c:v>
                </c:pt>
                <c:pt idx="281">
                  <c:v>7.5334171584786488E-2</c:v>
                </c:pt>
                <c:pt idx="282">
                  <c:v>7.5762013794026487E-2</c:v>
                </c:pt>
                <c:pt idx="283">
                  <c:v>7.5695510080780473E-2</c:v>
                </c:pt>
                <c:pt idx="284">
                  <c:v>7.3983991822535886E-2</c:v>
                </c:pt>
                <c:pt idx="285">
                  <c:v>7.4128259385331602E-2</c:v>
                </c:pt>
                <c:pt idx="286">
                  <c:v>7.3892479459899435E-2</c:v>
                </c:pt>
                <c:pt idx="287">
                  <c:v>7.4168455439186307E-2</c:v>
                </c:pt>
                <c:pt idx="288">
                  <c:v>7.4367982438315036E-2</c:v>
                </c:pt>
                <c:pt idx="289">
                  <c:v>7.4530876360147214E-2</c:v>
                </c:pt>
                <c:pt idx="290">
                  <c:v>7.5226289730321527E-2</c:v>
                </c:pt>
                <c:pt idx="291">
                  <c:v>7.5784876740213045E-2</c:v>
                </c:pt>
                <c:pt idx="292">
                  <c:v>7.6396303790384451E-2</c:v>
                </c:pt>
                <c:pt idx="293">
                  <c:v>7.5137350704200634E-2</c:v>
                </c:pt>
                <c:pt idx="294">
                  <c:v>7.4665560865061834E-2</c:v>
                </c:pt>
                <c:pt idx="295">
                  <c:v>7.5417930575894784E-2</c:v>
                </c:pt>
                <c:pt idx="296">
                  <c:v>7.5721853938247263E-2</c:v>
                </c:pt>
                <c:pt idx="297">
                  <c:v>7.652331302504399E-2</c:v>
                </c:pt>
                <c:pt idx="298">
                  <c:v>7.6672281610913162E-2</c:v>
                </c:pt>
                <c:pt idx="299">
                  <c:v>7.6126621922576201E-2</c:v>
                </c:pt>
                <c:pt idx="300">
                  <c:v>7.5213565219404713E-2</c:v>
                </c:pt>
                <c:pt idx="301">
                  <c:v>7.6087773577043119E-2</c:v>
                </c:pt>
                <c:pt idx="302">
                  <c:v>7.5867698508366263E-2</c:v>
                </c:pt>
                <c:pt idx="303">
                  <c:v>7.6215956255350034E-2</c:v>
                </c:pt>
                <c:pt idx="304">
                  <c:v>7.6939222947313465E-2</c:v>
                </c:pt>
                <c:pt idx="305">
                  <c:v>7.6538265274838743E-2</c:v>
                </c:pt>
                <c:pt idx="306">
                  <c:v>7.6388419009434008E-2</c:v>
                </c:pt>
                <c:pt idx="307">
                  <c:v>7.6118545273143129E-2</c:v>
                </c:pt>
                <c:pt idx="308">
                  <c:v>7.6444375570566173E-2</c:v>
                </c:pt>
                <c:pt idx="309">
                  <c:v>7.6595715061394662E-2</c:v>
                </c:pt>
                <c:pt idx="310">
                  <c:v>7.5480039651993278E-2</c:v>
                </c:pt>
                <c:pt idx="311">
                  <c:v>7.4788880450483652E-2</c:v>
                </c:pt>
                <c:pt idx="312">
                  <c:v>7.4473202479165335E-2</c:v>
                </c:pt>
                <c:pt idx="313">
                  <c:v>7.4685819351938035E-2</c:v>
                </c:pt>
                <c:pt idx="314">
                  <c:v>7.3938433575789692E-2</c:v>
                </c:pt>
                <c:pt idx="315">
                  <c:v>7.4421117422481253E-2</c:v>
                </c:pt>
                <c:pt idx="316">
                  <c:v>7.5082831878316728E-2</c:v>
                </c:pt>
                <c:pt idx="317">
                  <c:v>7.4313200606539176E-2</c:v>
                </c:pt>
                <c:pt idx="318">
                  <c:v>7.4493756200278899E-2</c:v>
                </c:pt>
                <c:pt idx="319">
                  <c:v>7.4280772894556701E-2</c:v>
                </c:pt>
                <c:pt idx="320">
                  <c:v>7.4716561066573414E-2</c:v>
                </c:pt>
                <c:pt idx="321">
                  <c:v>7.4793593250143467E-2</c:v>
                </c:pt>
                <c:pt idx="322">
                  <c:v>7.432939263340417E-2</c:v>
                </c:pt>
                <c:pt idx="323">
                  <c:v>7.2896369425526741E-2</c:v>
                </c:pt>
                <c:pt idx="324">
                  <c:v>7.2623583435472996E-2</c:v>
                </c:pt>
                <c:pt idx="325">
                  <c:v>7.1802873405422435E-2</c:v>
                </c:pt>
                <c:pt idx="326">
                  <c:v>7.1313194760262905E-2</c:v>
                </c:pt>
                <c:pt idx="327">
                  <c:v>7.1971367073579179E-2</c:v>
                </c:pt>
                <c:pt idx="328">
                  <c:v>7.0801738453947882E-2</c:v>
                </c:pt>
                <c:pt idx="329">
                  <c:v>7.0995911831237116E-2</c:v>
                </c:pt>
                <c:pt idx="330">
                  <c:v>7.0842651314566435E-2</c:v>
                </c:pt>
                <c:pt idx="331">
                  <c:v>7.0731814743061575E-2</c:v>
                </c:pt>
                <c:pt idx="332">
                  <c:v>7.1138348268354135E-2</c:v>
                </c:pt>
                <c:pt idx="333">
                  <c:v>7.0822179879653974E-2</c:v>
                </c:pt>
                <c:pt idx="334">
                  <c:v>7.0081487388314295E-2</c:v>
                </c:pt>
                <c:pt idx="335">
                  <c:v>6.9723994792281835E-2</c:v>
                </c:pt>
                <c:pt idx="336">
                  <c:v>7.0643053185671809E-2</c:v>
                </c:pt>
                <c:pt idx="337">
                  <c:v>7.0893224070938662E-2</c:v>
                </c:pt>
                <c:pt idx="338">
                  <c:v>6.9007938586535866E-2</c:v>
                </c:pt>
                <c:pt idx="339">
                  <c:v>6.8459102910026895E-2</c:v>
                </c:pt>
                <c:pt idx="340">
                  <c:v>6.7967703552181416E-2</c:v>
                </c:pt>
                <c:pt idx="341">
                  <c:v>6.701656560684735E-2</c:v>
                </c:pt>
                <c:pt idx="342">
                  <c:v>6.7074172275202029E-2</c:v>
                </c:pt>
                <c:pt idx="343">
                  <c:v>6.7174806703702308E-2</c:v>
                </c:pt>
                <c:pt idx="344">
                  <c:v>6.786765541889507E-2</c:v>
                </c:pt>
                <c:pt idx="345">
                  <c:v>6.862505198154166E-2</c:v>
                </c:pt>
                <c:pt idx="346">
                  <c:v>6.9315056919725976E-2</c:v>
                </c:pt>
                <c:pt idx="347">
                  <c:v>6.9017237200220433E-2</c:v>
                </c:pt>
                <c:pt idx="348">
                  <c:v>6.8936469666425138E-2</c:v>
                </c:pt>
                <c:pt idx="349">
                  <c:v>6.8144138576270732E-2</c:v>
                </c:pt>
                <c:pt idx="350">
                  <c:v>6.9834602057303144E-2</c:v>
                </c:pt>
                <c:pt idx="351">
                  <c:v>6.9671954787374438E-2</c:v>
                </c:pt>
                <c:pt idx="352">
                  <c:v>7.0102910559623949E-2</c:v>
                </c:pt>
                <c:pt idx="353">
                  <c:v>7.0305013799072322E-2</c:v>
                </c:pt>
                <c:pt idx="354">
                  <c:v>6.915554849722888E-2</c:v>
                </c:pt>
                <c:pt idx="355">
                  <c:v>6.828041303173811E-2</c:v>
                </c:pt>
                <c:pt idx="356">
                  <c:v>6.853120854841166E-2</c:v>
                </c:pt>
                <c:pt idx="357">
                  <c:v>6.7878838365599076E-2</c:v>
                </c:pt>
                <c:pt idx="358">
                  <c:v>6.8509332260984476E-2</c:v>
                </c:pt>
                <c:pt idx="359">
                  <c:v>6.8676175613220369E-2</c:v>
                </c:pt>
                <c:pt idx="360">
                  <c:v>6.8378373402869244E-2</c:v>
                </c:pt>
                <c:pt idx="361">
                  <c:v>6.8753083331387049E-2</c:v>
                </c:pt>
                <c:pt idx="362">
                  <c:v>6.9960945343958497E-2</c:v>
                </c:pt>
                <c:pt idx="363">
                  <c:v>6.946433048517886E-2</c:v>
                </c:pt>
                <c:pt idx="364">
                  <c:v>6.9293610436782449E-2</c:v>
                </c:pt>
                <c:pt idx="365">
                  <c:v>6.8191737792769255E-2</c:v>
                </c:pt>
                <c:pt idx="366">
                  <c:v>6.8361440496924122E-2</c:v>
                </c:pt>
                <c:pt idx="367">
                  <c:v>6.7810883956806595E-2</c:v>
                </c:pt>
                <c:pt idx="368">
                  <c:v>6.9118840124789527E-2</c:v>
                </c:pt>
                <c:pt idx="369">
                  <c:v>6.8901439361940417E-2</c:v>
                </c:pt>
                <c:pt idx="370">
                  <c:v>6.8362899662758908E-2</c:v>
                </c:pt>
                <c:pt idx="371">
                  <c:v>6.8644326861223459E-2</c:v>
                </c:pt>
                <c:pt idx="372">
                  <c:v>6.8498090652984872E-2</c:v>
                </c:pt>
                <c:pt idx="373">
                  <c:v>6.851190880736828E-2</c:v>
                </c:pt>
                <c:pt idx="374">
                  <c:v>6.9082896751906514E-2</c:v>
                </c:pt>
                <c:pt idx="375">
                  <c:v>6.958778644858761E-2</c:v>
                </c:pt>
                <c:pt idx="376">
                  <c:v>6.9254707402220284E-2</c:v>
                </c:pt>
                <c:pt idx="377">
                  <c:v>7.0185132624760282E-2</c:v>
                </c:pt>
                <c:pt idx="378">
                  <c:v>6.8543932579553837E-2</c:v>
                </c:pt>
                <c:pt idx="379">
                  <c:v>6.9224665264878513E-2</c:v>
                </c:pt>
                <c:pt idx="380">
                  <c:v>6.8845271996854765E-2</c:v>
                </c:pt>
                <c:pt idx="381">
                  <c:v>6.9016246984484983E-2</c:v>
                </c:pt>
                <c:pt idx="382">
                  <c:v>6.9105481075421915E-2</c:v>
                </c:pt>
                <c:pt idx="383">
                  <c:v>6.9953908472557461E-2</c:v>
                </c:pt>
                <c:pt idx="384">
                  <c:v>6.9697499627278767E-2</c:v>
                </c:pt>
                <c:pt idx="385">
                  <c:v>7.0362719205834021E-2</c:v>
                </c:pt>
                <c:pt idx="386">
                  <c:v>7.006902000653302E-2</c:v>
                </c:pt>
                <c:pt idx="387">
                  <c:v>7.0689273940441374E-2</c:v>
                </c:pt>
                <c:pt idx="388">
                  <c:v>7.0803549485215778E-2</c:v>
                </c:pt>
                <c:pt idx="389">
                  <c:v>7.1236462522361085E-2</c:v>
                </c:pt>
                <c:pt idx="390">
                  <c:v>7.1369956254023745E-2</c:v>
                </c:pt>
                <c:pt idx="391">
                  <c:v>7.15907981824975E-2</c:v>
                </c:pt>
                <c:pt idx="392">
                  <c:v>7.1414233220177092E-2</c:v>
                </c:pt>
                <c:pt idx="393">
                  <c:v>7.1967779172124602E-2</c:v>
                </c:pt>
                <c:pt idx="394">
                  <c:v>7.2060646321745289E-2</c:v>
                </c:pt>
                <c:pt idx="395">
                  <c:v>7.2719678345728858E-2</c:v>
                </c:pt>
                <c:pt idx="396">
                  <c:v>7.3352504935013524E-2</c:v>
                </c:pt>
                <c:pt idx="397">
                  <c:v>7.3042323019109193E-2</c:v>
                </c:pt>
                <c:pt idx="398">
                  <c:v>7.2345041453509604E-2</c:v>
                </c:pt>
                <c:pt idx="399">
                  <c:v>7.2168087881682066E-2</c:v>
                </c:pt>
                <c:pt idx="400">
                  <c:v>7.1761042329081592E-2</c:v>
                </c:pt>
                <c:pt idx="401">
                  <c:v>7.3666929302300121E-2</c:v>
                </c:pt>
                <c:pt idx="402">
                  <c:v>7.4509226769313541E-2</c:v>
                </c:pt>
                <c:pt idx="403">
                  <c:v>7.4606945920572029E-2</c:v>
                </c:pt>
                <c:pt idx="404">
                  <c:v>7.5462235267168123E-2</c:v>
                </c:pt>
                <c:pt idx="405">
                  <c:v>7.464634723541333E-2</c:v>
                </c:pt>
                <c:pt idx="406">
                  <c:v>7.4327851570643977E-2</c:v>
                </c:pt>
                <c:pt idx="407">
                  <c:v>7.4470499028134102E-2</c:v>
                </c:pt>
                <c:pt idx="408">
                  <c:v>7.4732509300150615E-2</c:v>
                </c:pt>
                <c:pt idx="409">
                  <c:v>7.442860971645919E-2</c:v>
                </c:pt>
                <c:pt idx="410">
                  <c:v>7.3636471707648643E-2</c:v>
                </c:pt>
                <c:pt idx="411">
                  <c:v>7.2353884729323636E-2</c:v>
                </c:pt>
                <c:pt idx="412">
                  <c:v>7.1891354858761428E-2</c:v>
                </c:pt>
                <c:pt idx="413">
                  <c:v>7.0743228798899355E-2</c:v>
                </c:pt>
                <c:pt idx="414">
                  <c:v>6.9880294090136477E-2</c:v>
                </c:pt>
                <c:pt idx="415">
                  <c:v>7.0142497016463898E-2</c:v>
                </c:pt>
                <c:pt idx="416">
                  <c:v>6.9922330626472531E-2</c:v>
                </c:pt>
                <c:pt idx="417">
                  <c:v>6.9132459296089771E-2</c:v>
                </c:pt>
                <c:pt idx="418">
                  <c:v>6.9266060581011035E-2</c:v>
                </c:pt>
                <c:pt idx="419">
                  <c:v>6.8361987796502155E-2</c:v>
                </c:pt>
                <c:pt idx="420">
                  <c:v>6.8463544883739375E-2</c:v>
                </c:pt>
                <c:pt idx="421">
                  <c:v>6.8965855063697692E-2</c:v>
                </c:pt>
                <c:pt idx="422">
                  <c:v>6.986690793057744E-2</c:v>
                </c:pt>
                <c:pt idx="423">
                  <c:v>6.8587282659348256E-2</c:v>
                </c:pt>
                <c:pt idx="424">
                  <c:v>6.7907006312418403E-2</c:v>
                </c:pt>
                <c:pt idx="425">
                  <c:v>6.7705843378555466E-2</c:v>
                </c:pt>
                <c:pt idx="426">
                  <c:v>6.8420619516350714E-2</c:v>
                </c:pt>
                <c:pt idx="427">
                  <c:v>6.8508535599895004E-2</c:v>
                </c:pt>
                <c:pt idx="428">
                  <c:v>6.7764175771507271E-2</c:v>
                </c:pt>
                <c:pt idx="429">
                  <c:v>6.8518877790511162E-2</c:v>
                </c:pt>
                <c:pt idx="430">
                  <c:v>6.7358867152339005E-2</c:v>
                </c:pt>
                <c:pt idx="431">
                  <c:v>6.7429485672453798E-2</c:v>
                </c:pt>
                <c:pt idx="432">
                  <c:v>6.6711904154732105E-2</c:v>
                </c:pt>
                <c:pt idx="433">
                  <c:v>6.7492449579128949E-2</c:v>
                </c:pt>
                <c:pt idx="434">
                  <c:v>6.6462152323208193E-2</c:v>
                </c:pt>
                <c:pt idx="435">
                  <c:v>6.7499465915065976E-2</c:v>
                </c:pt>
                <c:pt idx="436">
                  <c:v>6.8156698580565472E-2</c:v>
                </c:pt>
                <c:pt idx="437">
                  <c:v>6.8337979059563819E-2</c:v>
                </c:pt>
                <c:pt idx="438">
                  <c:v>6.8193595184347644E-2</c:v>
                </c:pt>
                <c:pt idx="439">
                  <c:v>6.8111152051233109E-2</c:v>
                </c:pt>
                <c:pt idx="440">
                  <c:v>6.8578651318081635E-2</c:v>
                </c:pt>
                <c:pt idx="441">
                  <c:v>6.8856315785649602E-2</c:v>
                </c:pt>
                <c:pt idx="442">
                  <c:v>6.7296309889345554E-2</c:v>
                </c:pt>
                <c:pt idx="443">
                  <c:v>6.8029726380087682E-2</c:v>
                </c:pt>
                <c:pt idx="444">
                  <c:v>6.8632858981868355E-2</c:v>
                </c:pt>
                <c:pt idx="445">
                  <c:v>6.8386636916501112E-2</c:v>
                </c:pt>
                <c:pt idx="446">
                  <c:v>6.7902751355440188E-2</c:v>
                </c:pt>
                <c:pt idx="447">
                  <c:v>6.7265030410696591E-2</c:v>
                </c:pt>
                <c:pt idx="448">
                  <c:v>6.7429054398261454E-2</c:v>
                </c:pt>
                <c:pt idx="449">
                  <c:v>6.7169303260866092E-2</c:v>
                </c:pt>
                <c:pt idx="450">
                  <c:v>6.7136692921209731E-2</c:v>
                </c:pt>
                <c:pt idx="451">
                  <c:v>6.5974061273271184E-2</c:v>
                </c:pt>
                <c:pt idx="452">
                  <c:v>6.6114498375891603E-2</c:v>
                </c:pt>
                <c:pt idx="453">
                  <c:v>6.6350173166423471E-2</c:v>
                </c:pt>
                <c:pt idx="454">
                  <c:v>6.747329613451912E-2</c:v>
                </c:pt>
                <c:pt idx="455">
                  <c:v>6.7606097230442849E-2</c:v>
                </c:pt>
                <c:pt idx="456">
                  <c:v>6.7670612090296442E-2</c:v>
                </c:pt>
                <c:pt idx="457">
                  <c:v>6.885207989488025E-2</c:v>
                </c:pt>
                <c:pt idx="458">
                  <c:v>6.9316977537659585E-2</c:v>
                </c:pt>
                <c:pt idx="459">
                  <c:v>7.0358871216107538E-2</c:v>
                </c:pt>
                <c:pt idx="460">
                  <c:v>6.945894815848358E-2</c:v>
                </c:pt>
                <c:pt idx="461">
                  <c:v>6.986592588126847E-2</c:v>
                </c:pt>
                <c:pt idx="462">
                  <c:v>6.9307525694610003E-2</c:v>
                </c:pt>
                <c:pt idx="463">
                  <c:v>7.0353594393997729E-2</c:v>
                </c:pt>
                <c:pt idx="464">
                  <c:v>7.1126203443284991E-2</c:v>
                </c:pt>
                <c:pt idx="465">
                  <c:v>7.0785677899252983E-2</c:v>
                </c:pt>
                <c:pt idx="466">
                  <c:v>6.997886626525629E-2</c:v>
                </c:pt>
                <c:pt idx="467">
                  <c:v>7.1171522988617175E-2</c:v>
                </c:pt>
                <c:pt idx="468">
                  <c:v>7.2860645128023899E-2</c:v>
                </c:pt>
                <c:pt idx="469">
                  <c:v>7.0927161598669006E-2</c:v>
                </c:pt>
                <c:pt idx="470">
                  <c:v>7.0026224888791816E-2</c:v>
                </c:pt>
                <c:pt idx="471">
                  <c:v>6.9978224580479642E-2</c:v>
                </c:pt>
                <c:pt idx="472">
                  <c:v>7.0115799130867532E-2</c:v>
                </c:pt>
                <c:pt idx="473">
                  <c:v>6.9649775260841373E-2</c:v>
                </c:pt>
                <c:pt idx="474">
                  <c:v>6.9956751466405995E-2</c:v>
                </c:pt>
                <c:pt idx="475">
                  <c:v>6.9765193954414273E-2</c:v>
                </c:pt>
                <c:pt idx="476">
                  <c:v>7.0790330888036421E-2</c:v>
                </c:pt>
                <c:pt idx="477">
                  <c:v>7.1459592598939081E-2</c:v>
                </c:pt>
                <c:pt idx="478">
                  <c:v>7.1132051993919684E-2</c:v>
                </c:pt>
                <c:pt idx="479">
                  <c:v>7.1316940509756718E-2</c:v>
                </c:pt>
                <c:pt idx="480">
                  <c:v>7.2021825114660556E-2</c:v>
                </c:pt>
                <c:pt idx="481">
                  <c:v>7.1551580130786288E-2</c:v>
                </c:pt>
                <c:pt idx="482">
                  <c:v>7.0399551124977658E-2</c:v>
                </c:pt>
                <c:pt idx="483">
                  <c:v>7.1320343529715252E-2</c:v>
                </c:pt>
                <c:pt idx="484">
                  <c:v>7.0517197236160775E-2</c:v>
                </c:pt>
                <c:pt idx="485">
                  <c:v>6.966003422791596E-2</c:v>
                </c:pt>
                <c:pt idx="486">
                  <c:v>6.993678673487308E-2</c:v>
                </c:pt>
                <c:pt idx="487">
                  <c:v>7.0297223342967743E-2</c:v>
                </c:pt>
                <c:pt idx="488">
                  <c:v>7.029631157407229E-2</c:v>
                </c:pt>
                <c:pt idx="489">
                  <c:v>7.0996086872546466E-2</c:v>
                </c:pt>
                <c:pt idx="490">
                  <c:v>7.0903173847559939E-2</c:v>
                </c:pt>
                <c:pt idx="491">
                  <c:v>7.1123831548560681E-2</c:v>
                </c:pt>
                <c:pt idx="492">
                  <c:v>7.2242350107599732E-2</c:v>
                </c:pt>
                <c:pt idx="493">
                  <c:v>7.2076139252968879E-2</c:v>
                </c:pt>
                <c:pt idx="494">
                  <c:v>7.1949795375735912E-2</c:v>
                </c:pt>
                <c:pt idx="495">
                  <c:v>7.2015495029035301E-2</c:v>
                </c:pt>
                <c:pt idx="496">
                  <c:v>7.2587413774241702E-2</c:v>
                </c:pt>
                <c:pt idx="497">
                  <c:v>7.263146267202493E-2</c:v>
                </c:pt>
                <c:pt idx="498">
                  <c:v>7.3005505465144935E-2</c:v>
                </c:pt>
                <c:pt idx="499">
                  <c:v>7.4197720214088325E-2</c:v>
                </c:pt>
                <c:pt idx="500">
                  <c:v>7.4394029621004526E-2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A-FC4E-88E4-3E3279B6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745120"/>
        <c:axId val="2136746832"/>
      </c:lineChart>
      <c:catAx>
        <c:axId val="21367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6746832"/>
        <c:crosses val="autoZero"/>
        <c:auto val="1"/>
        <c:lblAlgn val="ctr"/>
        <c:lblOffset val="100"/>
        <c:noMultiLvlLbl val="0"/>
      </c:catAx>
      <c:valAx>
        <c:axId val="2136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67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Merton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Data!$J$2:$J$506</c:f>
              <c:numCache>
                <c:formatCode>0.00000%</c:formatCode>
                <c:ptCount val="505"/>
                <c:pt idx="1">
                  <c:v>0.08</c:v>
                </c:pt>
                <c:pt idx="2">
                  <c:v>7.9866480291024236E-2</c:v>
                </c:pt>
                <c:pt idx="3">
                  <c:v>8.2353768743450961E-2</c:v>
                </c:pt>
                <c:pt idx="4">
                  <c:v>8.2625850475877435E-2</c:v>
                </c:pt>
                <c:pt idx="5">
                  <c:v>8.5033843149960667E-2</c:v>
                </c:pt>
                <c:pt idx="6">
                  <c:v>8.1903995782805619E-2</c:v>
                </c:pt>
                <c:pt idx="7">
                  <c:v>7.8961794319412359E-2</c:v>
                </c:pt>
                <c:pt idx="8">
                  <c:v>8.0924834258133016E-2</c:v>
                </c:pt>
                <c:pt idx="9">
                  <c:v>7.6545889639660594E-2</c:v>
                </c:pt>
                <c:pt idx="10">
                  <c:v>7.6143987215279596E-2</c:v>
                </c:pt>
                <c:pt idx="11">
                  <c:v>7.7306094254880275E-2</c:v>
                </c:pt>
                <c:pt idx="12">
                  <c:v>7.4320619849731179E-2</c:v>
                </c:pt>
                <c:pt idx="13">
                  <c:v>7.7551984798021015E-2</c:v>
                </c:pt>
                <c:pt idx="14">
                  <c:v>7.9487564214439407E-2</c:v>
                </c:pt>
                <c:pt idx="15">
                  <c:v>7.825354445098158E-2</c:v>
                </c:pt>
                <c:pt idx="16">
                  <c:v>7.9479098898537465E-2</c:v>
                </c:pt>
                <c:pt idx="17">
                  <c:v>7.9353059979894308E-2</c:v>
                </c:pt>
                <c:pt idx="18">
                  <c:v>7.7463735566126346E-2</c:v>
                </c:pt>
                <c:pt idx="19">
                  <c:v>7.8113332072206457E-2</c:v>
                </c:pt>
                <c:pt idx="20">
                  <c:v>8.0046074360693331E-2</c:v>
                </c:pt>
                <c:pt idx="21">
                  <c:v>8.0432360229074698E-2</c:v>
                </c:pt>
                <c:pt idx="22">
                  <c:v>8.1253047233478842E-2</c:v>
                </c:pt>
                <c:pt idx="23">
                  <c:v>8.19470820907819E-2</c:v>
                </c:pt>
                <c:pt idx="24">
                  <c:v>8.0376148142612222E-2</c:v>
                </c:pt>
                <c:pt idx="25">
                  <c:v>8.022886821337305E-2</c:v>
                </c:pt>
                <c:pt idx="26">
                  <c:v>8.0197763729675825E-2</c:v>
                </c:pt>
                <c:pt idx="27">
                  <c:v>7.8424458974066039E-2</c:v>
                </c:pt>
                <c:pt idx="28">
                  <c:v>7.4031086047126701E-2</c:v>
                </c:pt>
                <c:pt idx="29">
                  <c:v>7.3247405667416735E-2</c:v>
                </c:pt>
                <c:pt idx="30">
                  <c:v>7.5182727435469637E-2</c:v>
                </c:pt>
                <c:pt idx="31">
                  <c:v>7.3440304532782802E-2</c:v>
                </c:pt>
                <c:pt idx="32">
                  <c:v>7.0045606629558596E-2</c:v>
                </c:pt>
                <c:pt idx="33">
                  <c:v>6.9293994483617283E-2</c:v>
                </c:pt>
                <c:pt idx="34">
                  <c:v>6.8012474547663002E-2</c:v>
                </c:pt>
                <c:pt idx="35">
                  <c:v>7.1682746482460299E-2</c:v>
                </c:pt>
                <c:pt idx="36">
                  <c:v>7.0205299944114147E-2</c:v>
                </c:pt>
                <c:pt idx="37">
                  <c:v>7.6451773918062307E-2</c:v>
                </c:pt>
                <c:pt idx="38">
                  <c:v>7.8353697267761979E-2</c:v>
                </c:pt>
                <c:pt idx="39">
                  <c:v>7.6996455675557435E-2</c:v>
                </c:pt>
                <c:pt idx="40">
                  <c:v>7.267479287973605E-2</c:v>
                </c:pt>
                <c:pt idx="41">
                  <c:v>7.3414895863969293E-2</c:v>
                </c:pt>
                <c:pt idx="42">
                  <c:v>7.1675289117835383E-2</c:v>
                </c:pt>
                <c:pt idx="43">
                  <c:v>7.2882712310648384E-2</c:v>
                </c:pt>
                <c:pt idx="44">
                  <c:v>6.8734668562226209E-2</c:v>
                </c:pt>
                <c:pt idx="45">
                  <c:v>6.7043919136374377E-2</c:v>
                </c:pt>
                <c:pt idx="46">
                  <c:v>6.4082543841131392E-2</c:v>
                </c:pt>
                <c:pt idx="47">
                  <c:v>6.8777183734322442E-2</c:v>
                </c:pt>
                <c:pt idx="48">
                  <c:v>6.4589893548832877E-2</c:v>
                </c:pt>
                <c:pt idx="49">
                  <c:v>6.5088094676992087E-2</c:v>
                </c:pt>
                <c:pt idx="50">
                  <c:v>6.4508420872251906E-2</c:v>
                </c:pt>
                <c:pt idx="51">
                  <c:v>6.0996145437031739E-2</c:v>
                </c:pt>
                <c:pt idx="52">
                  <c:v>5.5498239959099444E-2</c:v>
                </c:pt>
                <c:pt idx="53">
                  <c:v>6.5441524582832908E-2</c:v>
                </c:pt>
                <c:pt idx="54">
                  <c:v>5.9563330117451234E-2</c:v>
                </c:pt>
                <c:pt idx="55">
                  <c:v>6.1302893054140946E-2</c:v>
                </c:pt>
                <c:pt idx="56">
                  <c:v>6.4321200779645676E-2</c:v>
                </c:pt>
                <c:pt idx="57">
                  <c:v>6.3215403020771638E-2</c:v>
                </c:pt>
                <c:pt idx="58">
                  <c:v>6.3974446155778922E-2</c:v>
                </c:pt>
                <c:pt idx="59">
                  <c:v>6.5240664106412355E-2</c:v>
                </c:pt>
                <c:pt idx="60">
                  <c:v>6.6784743835571717E-2</c:v>
                </c:pt>
                <c:pt idx="61">
                  <c:v>6.6861324385000476E-2</c:v>
                </c:pt>
                <c:pt idx="62">
                  <c:v>7.1390949487834879E-2</c:v>
                </c:pt>
                <c:pt idx="63">
                  <c:v>6.7418430186351991E-2</c:v>
                </c:pt>
                <c:pt idx="64">
                  <c:v>6.1092814354757094E-2</c:v>
                </c:pt>
                <c:pt idx="65">
                  <c:v>6.3370658653337894E-2</c:v>
                </c:pt>
                <c:pt idx="66">
                  <c:v>6.5213940036689691E-2</c:v>
                </c:pt>
                <c:pt idx="67">
                  <c:v>6.7850892230348389E-2</c:v>
                </c:pt>
                <c:pt idx="68">
                  <c:v>6.8407780263523871E-2</c:v>
                </c:pt>
                <c:pt idx="69">
                  <c:v>6.8192220521521116E-2</c:v>
                </c:pt>
                <c:pt idx="70">
                  <c:v>7.0230913210533832E-2</c:v>
                </c:pt>
                <c:pt idx="71">
                  <c:v>7.1373975242467524E-2</c:v>
                </c:pt>
                <c:pt idx="72">
                  <c:v>7.3656103694102248E-2</c:v>
                </c:pt>
                <c:pt idx="73">
                  <c:v>7.4306320353806243E-2</c:v>
                </c:pt>
                <c:pt idx="74">
                  <c:v>7.27842047790727E-2</c:v>
                </c:pt>
                <c:pt idx="75">
                  <c:v>7.2966642855779279E-2</c:v>
                </c:pt>
                <c:pt idx="76">
                  <c:v>6.8538745047865543E-2</c:v>
                </c:pt>
                <c:pt idx="77">
                  <c:v>6.9867053258668571E-2</c:v>
                </c:pt>
                <c:pt idx="78">
                  <c:v>7.0522222159629999E-2</c:v>
                </c:pt>
                <c:pt idx="79">
                  <c:v>7.0257712224097144E-2</c:v>
                </c:pt>
                <c:pt idx="80">
                  <c:v>7.0657800255499087E-2</c:v>
                </c:pt>
                <c:pt idx="81">
                  <c:v>7.0531359884751579E-2</c:v>
                </c:pt>
                <c:pt idx="82">
                  <c:v>7.2087680907182497E-2</c:v>
                </c:pt>
                <c:pt idx="83">
                  <c:v>7.1891996040256465E-2</c:v>
                </c:pt>
                <c:pt idx="84">
                  <c:v>7.4333494985497087E-2</c:v>
                </c:pt>
                <c:pt idx="85">
                  <c:v>7.3653020751629467E-2</c:v>
                </c:pt>
                <c:pt idx="86">
                  <c:v>7.8738351436048376E-2</c:v>
                </c:pt>
                <c:pt idx="87">
                  <c:v>7.6034978023810734E-2</c:v>
                </c:pt>
                <c:pt idx="88">
                  <c:v>7.8868264263788124E-2</c:v>
                </c:pt>
                <c:pt idx="89">
                  <c:v>7.8921057278078327E-2</c:v>
                </c:pt>
                <c:pt idx="90">
                  <c:v>7.8528376268452549E-2</c:v>
                </c:pt>
                <c:pt idx="91">
                  <c:v>7.4828113395590784E-2</c:v>
                </c:pt>
                <c:pt idx="92">
                  <c:v>7.2497389397174913E-2</c:v>
                </c:pt>
                <c:pt idx="93">
                  <c:v>6.88139994963409E-2</c:v>
                </c:pt>
                <c:pt idx="94">
                  <c:v>6.6833308777897796E-2</c:v>
                </c:pt>
                <c:pt idx="95">
                  <c:v>6.6451074510718883E-2</c:v>
                </c:pt>
                <c:pt idx="96">
                  <c:v>6.0812505008879088E-2</c:v>
                </c:pt>
                <c:pt idx="97">
                  <c:v>6.2329393847746564E-2</c:v>
                </c:pt>
                <c:pt idx="98">
                  <c:v>6.1937123277958812E-2</c:v>
                </c:pt>
                <c:pt idx="99">
                  <c:v>6.6569675906891487E-2</c:v>
                </c:pt>
                <c:pt idx="100">
                  <c:v>6.6853483635858552E-2</c:v>
                </c:pt>
                <c:pt idx="101">
                  <c:v>6.3551503193272643E-2</c:v>
                </c:pt>
                <c:pt idx="102">
                  <c:v>6.5211018377901012E-2</c:v>
                </c:pt>
                <c:pt idx="103">
                  <c:v>6.7242550839082343E-2</c:v>
                </c:pt>
                <c:pt idx="104">
                  <c:v>6.802892267629794E-2</c:v>
                </c:pt>
                <c:pt idx="105">
                  <c:v>6.7995397496329685E-2</c:v>
                </c:pt>
                <c:pt idx="106">
                  <c:v>6.6893617254410398E-2</c:v>
                </c:pt>
                <c:pt idx="107">
                  <c:v>7.6008592342235948E-2</c:v>
                </c:pt>
                <c:pt idx="108">
                  <c:v>8.0908799680145818E-2</c:v>
                </c:pt>
                <c:pt idx="109">
                  <c:v>8.3200934475277114E-2</c:v>
                </c:pt>
                <c:pt idx="110">
                  <c:v>8.3487369618389845E-2</c:v>
                </c:pt>
                <c:pt idx="111">
                  <c:v>8.6458174175486888E-2</c:v>
                </c:pt>
                <c:pt idx="112">
                  <c:v>8.3539232966856308E-2</c:v>
                </c:pt>
                <c:pt idx="113">
                  <c:v>8.371481340276539E-2</c:v>
                </c:pt>
                <c:pt idx="114">
                  <c:v>8.3303680575895475E-2</c:v>
                </c:pt>
                <c:pt idx="115">
                  <c:v>8.0714744980688397E-2</c:v>
                </c:pt>
                <c:pt idx="116">
                  <c:v>7.6024477251201039E-2</c:v>
                </c:pt>
                <c:pt idx="117">
                  <c:v>7.4740422774349127E-2</c:v>
                </c:pt>
                <c:pt idx="118">
                  <c:v>7.9021818656599088E-2</c:v>
                </c:pt>
                <c:pt idx="119">
                  <c:v>8.0508185151890801E-2</c:v>
                </c:pt>
                <c:pt idx="120">
                  <c:v>8.3052575672294973E-2</c:v>
                </c:pt>
                <c:pt idx="121">
                  <c:v>8.2491818051039043E-2</c:v>
                </c:pt>
                <c:pt idx="122">
                  <c:v>8.6357621127946316E-2</c:v>
                </c:pt>
                <c:pt idx="123">
                  <c:v>8.8822685910894733E-2</c:v>
                </c:pt>
                <c:pt idx="124">
                  <c:v>8.9540352515952576E-2</c:v>
                </c:pt>
                <c:pt idx="125">
                  <c:v>9.3474042941252763E-2</c:v>
                </c:pt>
                <c:pt idx="126">
                  <c:v>9.2347899949239434E-2</c:v>
                </c:pt>
                <c:pt idx="127">
                  <c:v>9.0802422258761492E-2</c:v>
                </c:pt>
                <c:pt idx="128">
                  <c:v>9.15894172455122E-2</c:v>
                </c:pt>
                <c:pt idx="129">
                  <c:v>9.483647477680654E-2</c:v>
                </c:pt>
                <c:pt idx="130">
                  <c:v>9.3136357136549372E-2</c:v>
                </c:pt>
                <c:pt idx="131">
                  <c:v>9.5621812091305478E-2</c:v>
                </c:pt>
                <c:pt idx="132">
                  <c:v>9.7956632629592214E-2</c:v>
                </c:pt>
                <c:pt idx="133">
                  <c:v>9.6051531747305408E-2</c:v>
                </c:pt>
                <c:pt idx="134">
                  <c:v>0.10088781832328626</c:v>
                </c:pt>
                <c:pt idx="135">
                  <c:v>0.10362762614117381</c:v>
                </c:pt>
                <c:pt idx="136">
                  <c:v>0.10019794198664632</c:v>
                </c:pt>
                <c:pt idx="137">
                  <c:v>0.10146170628598523</c:v>
                </c:pt>
                <c:pt idx="138">
                  <c:v>0.10161893077380943</c:v>
                </c:pt>
                <c:pt idx="139">
                  <c:v>9.7746259201683963E-2</c:v>
                </c:pt>
                <c:pt idx="140">
                  <c:v>9.5880860134970991E-2</c:v>
                </c:pt>
                <c:pt idx="141">
                  <c:v>9.6838448298782132E-2</c:v>
                </c:pt>
                <c:pt idx="142">
                  <c:v>9.3898194177686106E-2</c:v>
                </c:pt>
                <c:pt idx="143">
                  <c:v>9.8474531528364384E-2</c:v>
                </c:pt>
                <c:pt idx="144">
                  <c:v>0.10073985291801833</c:v>
                </c:pt>
                <c:pt idx="145">
                  <c:v>0.10479732241155337</c:v>
                </c:pt>
                <c:pt idx="146">
                  <c:v>0.10131196224279225</c:v>
                </c:pt>
                <c:pt idx="147">
                  <c:v>0.10352126009251029</c:v>
                </c:pt>
                <c:pt idx="148">
                  <c:v>0.10013185296851213</c:v>
                </c:pt>
                <c:pt idx="149">
                  <c:v>0.10200828111367413</c:v>
                </c:pt>
                <c:pt idx="150">
                  <c:v>9.9568128461798439E-2</c:v>
                </c:pt>
                <c:pt idx="151">
                  <c:v>0.10387117879039368</c:v>
                </c:pt>
                <c:pt idx="152">
                  <c:v>0.10345429980579131</c:v>
                </c:pt>
                <c:pt idx="153">
                  <c:v>0.10277655784296227</c:v>
                </c:pt>
                <c:pt idx="154">
                  <c:v>0.10170636349310418</c:v>
                </c:pt>
                <c:pt idx="155">
                  <c:v>0.1012777794833398</c:v>
                </c:pt>
                <c:pt idx="156">
                  <c:v>0.10223025662259851</c:v>
                </c:pt>
                <c:pt idx="157">
                  <c:v>0.10081128727548277</c:v>
                </c:pt>
                <c:pt idx="158">
                  <c:v>0.10342193536857264</c:v>
                </c:pt>
                <c:pt idx="159">
                  <c:v>0.10081337056300942</c:v>
                </c:pt>
                <c:pt idx="160">
                  <c:v>9.9508746159676226E-2</c:v>
                </c:pt>
                <c:pt idx="161">
                  <c:v>9.4177748887995752E-2</c:v>
                </c:pt>
                <c:pt idx="162">
                  <c:v>9.3574952640409298E-2</c:v>
                </c:pt>
                <c:pt idx="163">
                  <c:v>9.0381861587262441E-2</c:v>
                </c:pt>
                <c:pt idx="164">
                  <c:v>9.0942848026995801E-2</c:v>
                </c:pt>
                <c:pt idx="165">
                  <c:v>9.1287364901057044E-2</c:v>
                </c:pt>
                <c:pt idx="166">
                  <c:v>9.2153658662062488E-2</c:v>
                </c:pt>
                <c:pt idx="167">
                  <c:v>9.3941893172538232E-2</c:v>
                </c:pt>
                <c:pt idx="168">
                  <c:v>9.7555476475107344E-2</c:v>
                </c:pt>
                <c:pt idx="169">
                  <c:v>9.728262592271987E-2</c:v>
                </c:pt>
                <c:pt idx="170">
                  <c:v>9.5217309699861294E-2</c:v>
                </c:pt>
                <c:pt idx="171">
                  <c:v>9.7710715803012577E-2</c:v>
                </c:pt>
                <c:pt idx="172">
                  <c:v>9.9767509787655917E-2</c:v>
                </c:pt>
                <c:pt idx="173">
                  <c:v>0.10057583865825066</c:v>
                </c:pt>
                <c:pt idx="174">
                  <c:v>9.9420503507246127E-2</c:v>
                </c:pt>
                <c:pt idx="175">
                  <c:v>9.6529172616479156E-2</c:v>
                </c:pt>
                <c:pt idx="176">
                  <c:v>9.721679023193501E-2</c:v>
                </c:pt>
                <c:pt idx="177">
                  <c:v>0.10026679469821631</c:v>
                </c:pt>
                <c:pt idx="178">
                  <c:v>0.1005229142156279</c:v>
                </c:pt>
                <c:pt idx="179">
                  <c:v>9.7638815454561739E-2</c:v>
                </c:pt>
                <c:pt idx="180">
                  <c:v>0.10176160779647979</c:v>
                </c:pt>
                <c:pt idx="181">
                  <c:v>9.9070547579383147E-2</c:v>
                </c:pt>
                <c:pt idx="182">
                  <c:v>0.100271131106866</c:v>
                </c:pt>
                <c:pt idx="183">
                  <c:v>9.6394732621174747E-2</c:v>
                </c:pt>
                <c:pt idx="184">
                  <c:v>9.5249970040888601E-2</c:v>
                </c:pt>
                <c:pt idx="185">
                  <c:v>9.6614007488979095E-2</c:v>
                </c:pt>
                <c:pt idx="186">
                  <c:v>9.4185628768223617E-2</c:v>
                </c:pt>
                <c:pt idx="187">
                  <c:v>9.4771640054432088E-2</c:v>
                </c:pt>
                <c:pt idx="188">
                  <c:v>9.4766156603544052E-2</c:v>
                </c:pt>
                <c:pt idx="189">
                  <c:v>9.6905577819814778E-2</c:v>
                </c:pt>
                <c:pt idx="190">
                  <c:v>9.3288193835123434E-2</c:v>
                </c:pt>
                <c:pt idx="191">
                  <c:v>9.2126099908391879E-2</c:v>
                </c:pt>
                <c:pt idx="192">
                  <c:v>9.3216041438368175E-2</c:v>
                </c:pt>
                <c:pt idx="193">
                  <c:v>9.4724056388182709E-2</c:v>
                </c:pt>
                <c:pt idx="194">
                  <c:v>9.3724014295604771E-2</c:v>
                </c:pt>
                <c:pt idx="195">
                  <c:v>9.494846325191808E-2</c:v>
                </c:pt>
                <c:pt idx="196">
                  <c:v>9.5346927499435255E-2</c:v>
                </c:pt>
                <c:pt idx="197">
                  <c:v>9.2761694850504159E-2</c:v>
                </c:pt>
                <c:pt idx="198">
                  <c:v>9.3458006600339372E-2</c:v>
                </c:pt>
                <c:pt idx="199">
                  <c:v>9.9297803600754964E-2</c:v>
                </c:pt>
                <c:pt idx="200">
                  <c:v>0.10112248636721254</c:v>
                </c:pt>
                <c:pt idx="201">
                  <c:v>0.10874746298199633</c:v>
                </c:pt>
                <c:pt idx="202">
                  <c:v>0.10510231289205761</c:v>
                </c:pt>
                <c:pt idx="203">
                  <c:v>0.1053109831674636</c:v>
                </c:pt>
                <c:pt idx="204">
                  <c:v>0.10142143862331038</c:v>
                </c:pt>
                <c:pt idx="205">
                  <c:v>0.10199882767700894</c:v>
                </c:pt>
                <c:pt idx="206">
                  <c:v>0.10471429072026979</c:v>
                </c:pt>
                <c:pt idx="207">
                  <c:v>0.10443370772100666</c:v>
                </c:pt>
                <c:pt idx="208">
                  <c:v>0.10503943809490808</c:v>
                </c:pt>
                <c:pt idx="209">
                  <c:v>0.10423466350425219</c:v>
                </c:pt>
                <c:pt idx="210">
                  <c:v>0.10703893134808951</c:v>
                </c:pt>
                <c:pt idx="211">
                  <c:v>0.10373511141601052</c:v>
                </c:pt>
                <c:pt idx="212">
                  <c:v>9.9307213608096787E-2</c:v>
                </c:pt>
                <c:pt idx="213">
                  <c:v>9.8021082964764902E-2</c:v>
                </c:pt>
                <c:pt idx="214">
                  <c:v>9.6153832424913932E-2</c:v>
                </c:pt>
                <c:pt idx="215">
                  <c:v>9.9870996362228695E-2</c:v>
                </c:pt>
                <c:pt idx="216">
                  <c:v>9.7855052756383148E-2</c:v>
                </c:pt>
                <c:pt idx="217">
                  <c:v>9.7624474511401854E-2</c:v>
                </c:pt>
                <c:pt idx="218">
                  <c:v>9.5903005011833298E-2</c:v>
                </c:pt>
                <c:pt idx="219">
                  <c:v>9.2795093706678822E-2</c:v>
                </c:pt>
                <c:pt idx="220">
                  <c:v>9.6296198518159515E-2</c:v>
                </c:pt>
                <c:pt idx="221">
                  <c:v>9.6150539376893884E-2</c:v>
                </c:pt>
                <c:pt idx="222">
                  <c:v>9.3922269550602497E-2</c:v>
                </c:pt>
                <c:pt idx="223">
                  <c:v>9.5030887591164903E-2</c:v>
                </c:pt>
                <c:pt idx="224">
                  <c:v>9.3229052772944979E-2</c:v>
                </c:pt>
                <c:pt idx="225">
                  <c:v>9.2929125174892227E-2</c:v>
                </c:pt>
                <c:pt idx="226">
                  <c:v>9.5507711026035891E-2</c:v>
                </c:pt>
                <c:pt idx="227">
                  <c:v>9.5610901258978601E-2</c:v>
                </c:pt>
                <c:pt idx="228">
                  <c:v>0.10081343199057893</c:v>
                </c:pt>
                <c:pt idx="229">
                  <c:v>0.10152031331522131</c:v>
                </c:pt>
                <c:pt idx="230">
                  <c:v>0.10213859056533939</c:v>
                </c:pt>
                <c:pt idx="231">
                  <c:v>0.10403540289048663</c:v>
                </c:pt>
                <c:pt idx="232">
                  <c:v>0.10284732542568747</c:v>
                </c:pt>
                <c:pt idx="233">
                  <c:v>0.10246324867310426</c:v>
                </c:pt>
                <c:pt idx="234">
                  <c:v>9.8640261292759379E-2</c:v>
                </c:pt>
                <c:pt idx="235">
                  <c:v>9.9259155700590115E-2</c:v>
                </c:pt>
                <c:pt idx="236">
                  <c:v>9.6102860429127371E-2</c:v>
                </c:pt>
                <c:pt idx="237">
                  <c:v>9.8170343825026929E-2</c:v>
                </c:pt>
                <c:pt idx="238">
                  <c:v>9.6056595701280445E-2</c:v>
                </c:pt>
                <c:pt idx="239">
                  <c:v>9.6942293979300043E-2</c:v>
                </c:pt>
                <c:pt idx="240">
                  <c:v>9.9857170865620445E-2</c:v>
                </c:pt>
                <c:pt idx="241">
                  <c:v>9.9150377551627852E-2</c:v>
                </c:pt>
                <c:pt idx="242">
                  <c:v>9.887956122296318E-2</c:v>
                </c:pt>
                <c:pt idx="243">
                  <c:v>0.10098174326268827</c:v>
                </c:pt>
                <c:pt idx="244">
                  <c:v>0.10054123852215358</c:v>
                </c:pt>
                <c:pt idx="245">
                  <c:v>0.10023336277161686</c:v>
                </c:pt>
                <c:pt idx="246">
                  <c:v>9.9962950890967767E-2</c:v>
                </c:pt>
                <c:pt idx="247">
                  <c:v>9.0379605158946164E-2</c:v>
                </c:pt>
                <c:pt idx="248">
                  <c:v>9.3010763260292784E-2</c:v>
                </c:pt>
                <c:pt idx="249">
                  <c:v>9.478560005576353E-2</c:v>
                </c:pt>
                <c:pt idx="250">
                  <c:v>9.5851514377703145E-2</c:v>
                </c:pt>
                <c:pt idx="251">
                  <c:v>9.0953462229189361E-2</c:v>
                </c:pt>
                <c:pt idx="252">
                  <c:v>8.8241610388180666E-2</c:v>
                </c:pt>
                <c:pt idx="253">
                  <c:v>9.0384584755166045E-2</c:v>
                </c:pt>
                <c:pt idx="254">
                  <c:v>8.6436931516863269E-2</c:v>
                </c:pt>
                <c:pt idx="255">
                  <c:v>8.7888114030710743E-2</c:v>
                </c:pt>
                <c:pt idx="256">
                  <c:v>8.9196846957559695E-2</c:v>
                </c:pt>
                <c:pt idx="257">
                  <c:v>9.019822036394641E-2</c:v>
                </c:pt>
                <c:pt idx="258">
                  <c:v>9.3524190196947257E-2</c:v>
                </c:pt>
                <c:pt idx="259">
                  <c:v>9.5570858001644957E-2</c:v>
                </c:pt>
                <c:pt idx="260">
                  <c:v>9.6498678791509404E-2</c:v>
                </c:pt>
                <c:pt idx="261">
                  <c:v>9.8609525006501594E-2</c:v>
                </c:pt>
                <c:pt idx="262">
                  <c:v>9.4460750255740161E-2</c:v>
                </c:pt>
                <c:pt idx="263">
                  <c:v>9.7664313147847903E-2</c:v>
                </c:pt>
                <c:pt idx="264">
                  <c:v>9.6834744395881342E-2</c:v>
                </c:pt>
                <c:pt idx="265">
                  <c:v>9.8691405518770772E-2</c:v>
                </c:pt>
                <c:pt idx="266">
                  <c:v>9.8141028729914731E-2</c:v>
                </c:pt>
                <c:pt idx="267">
                  <c:v>9.8735868966507753E-2</c:v>
                </c:pt>
                <c:pt idx="268">
                  <c:v>9.8397186260828745E-2</c:v>
                </c:pt>
                <c:pt idx="269">
                  <c:v>0.10133478413789106</c:v>
                </c:pt>
                <c:pt idx="270">
                  <c:v>0.10276226300211432</c:v>
                </c:pt>
                <c:pt idx="271">
                  <c:v>9.7742265283036311E-2</c:v>
                </c:pt>
                <c:pt idx="272">
                  <c:v>9.8231083217234061E-2</c:v>
                </c:pt>
                <c:pt idx="273">
                  <c:v>0.10027721774973344</c:v>
                </c:pt>
                <c:pt idx="274">
                  <c:v>0.10646319828419573</c:v>
                </c:pt>
                <c:pt idx="275">
                  <c:v>0.1059007809281203</c:v>
                </c:pt>
                <c:pt idx="276">
                  <c:v>0.10672650106338499</c:v>
                </c:pt>
                <c:pt idx="277">
                  <c:v>0.10453005380614169</c:v>
                </c:pt>
                <c:pt idx="278">
                  <c:v>0.10583003567629799</c:v>
                </c:pt>
                <c:pt idx="279">
                  <c:v>0.10578843651557428</c:v>
                </c:pt>
                <c:pt idx="280">
                  <c:v>0.1100727084726017</c:v>
                </c:pt>
                <c:pt idx="281">
                  <c:v>0.11021198745217906</c:v>
                </c:pt>
                <c:pt idx="282">
                  <c:v>0.11193170547290432</c:v>
                </c:pt>
                <c:pt idx="283">
                  <c:v>0.11185296000888299</c:v>
                </c:pt>
                <c:pt idx="284">
                  <c:v>0.10579472326243244</c:v>
                </c:pt>
                <c:pt idx="285">
                  <c:v>0.10647985726748152</c:v>
                </c:pt>
                <c:pt idx="286">
                  <c:v>0.10576926813396492</c:v>
                </c:pt>
                <c:pt idx="287">
                  <c:v>0.10693882900069718</c:v>
                </c:pt>
                <c:pt idx="288">
                  <c:v>0.10782706181961441</c:v>
                </c:pt>
                <c:pt idx="289">
                  <c:v>0.10858089806091001</c:v>
                </c:pt>
                <c:pt idx="290">
                  <c:v>0.11128542602819406</c:v>
                </c:pt>
                <c:pt idx="291">
                  <c:v>0.1134824646091732</c:v>
                </c:pt>
                <c:pt idx="292">
                  <c:v>0.11586646003433201</c:v>
                </c:pt>
                <c:pt idx="293">
                  <c:v>0.11147734130133433</c:v>
                </c:pt>
                <c:pt idx="294">
                  <c:v>0.10991621596652028</c:v>
                </c:pt>
                <c:pt idx="295">
                  <c:v>0.1128275037511913</c:v>
                </c:pt>
                <c:pt idx="296">
                  <c:v>0.11409550426900451</c:v>
                </c:pt>
                <c:pt idx="297">
                  <c:v>0.1171707223241682</c:v>
                </c:pt>
                <c:pt idx="298">
                  <c:v>0.11787553047824181</c:v>
                </c:pt>
                <c:pt idx="299">
                  <c:v>0.11607187115008494</c:v>
                </c:pt>
                <c:pt idx="300">
                  <c:v>0.1129271341041341</c:v>
                </c:pt>
                <c:pt idx="301">
                  <c:v>0.11627513586829477</c:v>
                </c:pt>
                <c:pt idx="302">
                  <c:v>0.11564163752245896</c:v>
                </c:pt>
                <c:pt idx="303">
                  <c:v>0.11706934707184666</c:v>
                </c:pt>
                <c:pt idx="304">
                  <c:v>0.11985410554177689</c:v>
                </c:pt>
                <c:pt idx="305">
                  <c:v>0.11857673494287134</c:v>
                </c:pt>
                <c:pt idx="306">
                  <c:v>0.11820146017747163</c:v>
                </c:pt>
                <c:pt idx="307">
                  <c:v>0.11739070574800761</c:v>
                </c:pt>
                <c:pt idx="308">
                  <c:v>0.11873617154240491</c:v>
                </c:pt>
                <c:pt idx="309">
                  <c:v>0.11944947909662817</c:v>
                </c:pt>
                <c:pt idx="310">
                  <c:v>0.1155848845011694</c:v>
                </c:pt>
                <c:pt idx="311">
                  <c:v>0.11323075644425196</c:v>
                </c:pt>
                <c:pt idx="312">
                  <c:v>0.11223487866827889</c:v>
                </c:pt>
                <c:pt idx="313">
                  <c:v>0.11317098015677343</c:v>
                </c:pt>
                <c:pt idx="314">
                  <c:v>0.11059414804292149</c:v>
                </c:pt>
                <c:pt idx="315">
                  <c:v>0.11252379555511137</c:v>
                </c:pt>
                <c:pt idx="316">
                  <c:v>0.11510616823804536</c:v>
                </c:pt>
                <c:pt idx="317">
                  <c:v>0.11245720656550375</c:v>
                </c:pt>
                <c:pt idx="318">
                  <c:v>0.11327579942796055</c:v>
                </c:pt>
                <c:pt idx="319">
                  <c:v>0.11265254410260821</c:v>
                </c:pt>
                <c:pt idx="320">
                  <c:v>0.11440761087989516</c:v>
                </c:pt>
                <c:pt idx="321">
                  <c:v>0.11484753554287612</c:v>
                </c:pt>
                <c:pt idx="322">
                  <c:v>0.11330863986936283</c:v>
                </c:pt>
                <c:pt idx="323">
                  <c:v>0.10820875917334093</c:v>
                </c:pt>
                <c:pt idx="324">
                  <c:v>0.10734808986693188</c:v>
                </c:pt>
                <c:pt idx="325">
                  <c:v>0.10445103678572225</c:v>
                </c:pt>
                <c:pt idx="326">
                  <c:v>0.10276811867181652</c:v>
                </c:pt>
                <c:pt idx="327">
                  <c:v>0.10537493799035889</c:v>
                </c:pt>
                <c:pt idx="328">
                  <c:v>0.10116043294728763</c:v>
                </c:pt>
                <c:pt idx="329">
                  <c:v>0.10202988739463704</c:v>
                </c:pt>
                <c:pt idx="330">
                  <c:v>0.10159534451744312</c:v>
                </c:pt>
                <c:pt idx="331">
                  <c:v>0.10131883296153683</c:v>
                </c:pt>
                <c:pt idx="332">
                  <c:v>0.10298679361991275</c:v>
                </c:pt>
                <c:pt idx="333">
                  <c:v>0.1019427236159499</c:v>
                </c:pt>
                <c:pt idx="334">
                  <c:v>9.9299280411887542E-2</c:v>
                </c:pt>
                <c:pt idx="335">
                  <c:v>9.8085096576660494E-2</c:v>
                </c:pt>
                <c:pt idx="336">
                  <c:v>0.1017001598593755</c:v>
                </c:pt>
                <c:pt idx="337">
                  <c:v>0.1027803526942207</c:v>
                </c:pt>
                <c:pt idx="338">
                  <c:v>9.5839832075205272E-2</c:v>
                </c:pt>
                <c:pt idx="339">
                  <c:v>9.3881529801357944E-2</c:v>
                </c:pt>
                <c:pt idx="340">
                  <c:v>9.2131665055184442E-2</c:v>
                </c:pt>
                <c:pt idx="341">
                  <c:v>8.8609131619924675E-2</c:v>
                </c:pt>
                <c:pt idx="342">
                  <c:v>8.8952635875991351E-2</c:v>
                </c:pt>
                <c:pt idx="343">
                  <c:v>8.9462476119265583E-2</c:v>
                </c:pt>
                <c:pt idx="344">
                  <c:v>9.2257480605590511E-2</c:v>
                </c:pt>
                <c:pt idx="345">
                  <c:v>9.5290072835823289E-2</c:v>
                </c:pt>
                <c:pt idx="346">
                  <c:v>9.80531049575388E-2</c:v>
                </c:pt>
                <c:pt idx="347">
                  <c:v>9.7054378069989317E-2</c:v>
                </c:pt>
                <c:pt idx="348">
                  <c:v>9.6877944928604895E-2</c:v>
                </c:pt>
                <c:pt idx="349">
                  <c:v>9.3990808313555052E-2</c:v>
                </c:pt>
                <c:pt idx="350">
                  <c:v>0.10059324447579326</c:v>
                </c:pt>
                <c:pt idx="351">
                  <c:v>0.10011278925905294</c:v>
                </c:pt>
                <c:pt idx="352">
                  <c:v>0.10187970486524077</c:v>
                </c:pt>
                <c:pt idx="353">
                  <c:v>0.10277935210593105</c:v>
                </c:pt>
                <c:pt idx="354">
                  <c:v>9.8581528296569035E-2</c:v>
                </c:pt>
                <c:pt idx="355">
                  <c:v>9.5385381413971126E-2</c:v>
                </c:pt>
                <c:pt idx="356">
                  <c:v>9.6472506787394496E-2</c:v>
                </c:pt>
                <c:pt idx="357">
                  <c:v>9.4109091405674847E-2</c:v>
                </c:pt>
                <c:pt idx="358">
                  <c:v>9.66544166503817E-2</c:v>
                </c:pt>
                <c:pt idx="359">
                  <c:v>9.7420335401653846E-2</c:v>
                </c:pt>
                <c:pt idx="360">
                  <c:v>9.641326789724973E-2</c:v>
                </c:pt>
                <c:pt idx="361">
                  <c:v>9.7974067806964299E-2</c:v>
                </c:pt>
                <c:pt idx="362">
                  <c:v>0.10271026698068962</c:v>
                </c:pt>
                <c:pt idx="363">
                  <c:v>0.1009683533829113</c:v>
                </c:pt>
                <c:pt idx="364">
                  <c:v>0.10045381668005809</c:v>
                </c:pt>
                <c:pt idx="365">
                  <c:v>9.6400323889944864E-2</c:v>
                </c:pt>
                <c:pt idx="366">
                  <c:v>9.717709083576824E-2</c:v>
                </c:pt>
                <c:pt idx="367">
                  <c:v>9.5199141376097404E-2</c:v>
                </c:pt>
                <c:pt idx="368">
                  <c:v>0.10034690685047697</c:v>
                </c:pt>
                <c:pt idx="369">
                  <c:v>9.965149500323392E-2</c:v>
                </c:pt>
                <c:pt idx="370">
                  <c:v>9.773027611854844E-2</c:v>
                </c:pt>
                <c:pt idx="371">
                  <c:v>9.8934388829456141E-2</c:v>
                </c:pt>
                <c:pt idx="372">
                  <c:v>9.8505394379853728E-2</c:v>
                </c:pt>
                <c:pt idx="373">
                  <c:v>9.8686622108424799E-2</c:v>
                </c:pt>
                <c:pt idx="374">
                  <c:v>0.10099656459988653</c:v>
                </c:pt>
                <c:pt idx="375">
                  <c:v>0.10304882277493292</c:v>
                </c:pt>
                <c:pt idx="376">
                  <c:v>0.1019199924505494</c:v>
                </c:pt>
                <c:pt idx="377">
                  <c:v>0.10558771786080416</c:v>
                </c:pt>
                <c:pt idx="378">
                  <c:v>9.9529481114353613E-2</c:v>
                </c:pt>
                <c:pt idx="379">
                  <c:v>0.10225825199528266</c:v>
                </c:pt>
                <c:pt idx="380">
                  <c:v>0.10094830086178871</c:v>
                </c:pt>
                <c:pt idx="381">
                  <c:v>0.10173007697118283</c:v>
                </c:pt>
                <c:pt idx="382">
                  <c:v>0.10220074567517033</c:v>
                </c:pt>
                <c:pt idx="383">
                  <c:v>0.10555962858890572</c:v>
                </c:pt>
                <c:pt idx="384">
                  <c:v>0.10472577867979646</c:v>
                </c:pt>
                <c:pt idx="385">
                  <c:v>0.10737987347749331</c:v>
                </c:pt>
                <c:pt idx="386">
                  <c:v>0.10641025186750945</c:v>
                </c:pt>
                <c:pt idx="387">
                  <c:v>0.10888960115518591</c:v>
                </c:pt>
                <c:pt idx="388">
                  <c:v>0.10945858368198284</c:v>
                </c:pt>
                <c:pt idx="389">
                  <c:v>0.11122525362345011</c:v>
                </c:pt>
                <c:pt idx="390">
                  <c:v>0.11186721954363626</c:v>
                </c:pt>
                <c:pt idx="391">
                  <c:v>0.11283631799837969</c:v>
                </c:pt>
                <c:pt idx="392">
                  <c:v>0.11231992083465482</c:v>
                </c:pt>
                <c:pt idx="393">
                  <c:v>0.11453396420775568</c:v>
                </c:pt>
                <c:pt idx="394">
                  <c:v>0.11502543052747767</c:v>
                </c:pt>
                <c:pt idx="395">
                  <c:v>0.11762619810534247</c:v>
                </c:pt>
                <c:pt idx="396">
                  <c:v>0.12012174928093194</c:v>
                </c:pt>
                <c:pt idx="397">
                  <c:v>0.11912828321349622</c:v>
                </c:pt>
                <c:pt idx="398">
                  <c:v>0.1166986342263807</c:v>
                </c:pt>
                <c:pt idx="399">
                  <c:v>0.11618782144118206</c:v>
                </c:pt>
                <c:pt idx="400">
                  <c:v>0.11481886284017061</c:v>
                </c:pt>
                <c:pt idx="401">
                  <c:v>0.12207781100494325</c:v>
                </c:pt>
                <c:pt idx="402">
                  <c:v>0.12533441950122773</c:v>
                </c:pt>
                <c:pt idx="403">
                  <c:v>0.12584957149510656</c:v>
                </c:pt>
                <c:pt idx="404">
                  <c:v>0.12913846992259045</c:v>
                </c:pt>
                <c:pt idx="405">
                  <c:v>0.12632991605901217</c:v>
                </c:pt>
                <c:pt idx="406">
                  <c:v>0.12532197075261867</c:v>
                </c:pt>
                <c:pt idx="407">
                  <c:v>0.1260015203791415</c:v>
                </c:pt>
                <c:pt idx="408">
                  <c:v>0.1271186228402974</c:v>
                </c:pt>
                <c:pt idx="409">
                  <c:v>0.12616513720817957</c:v>
                </c:pt>
                <c:pt idx="410">
                  <c:v>0.12341836502591456</c:v>
                </c:pt>
                <c:pt idx="411">
                  <c:v>0.11884498576884107</c:v>
                </c:pt>
                <c:pt idx="412">
                  <c:v>0.11727258082825918</c:v>
                </c:pt>
                <c:pt idx="413">
                  <c:v>0.11313546616399135</c:v>
                </c:pt>
                <c:pt idx="414">
                  <c:v>0.11003049085183887</c:v>
                </c:pt>
                <c:pt idx="415">
                  <c:v>0.11115761763195871</c:v>
                </c:pt>
                <c:pt idx="416">
                  <c:v>0.11046283492607323</c:v>
                </c:pt>
                <c:pt idx="417">
                  <c:v>0.10761119386723517</c:v>
                </c:pt>
                <c:pt idx="418">
                  <c:v>0.10825089188262285</c:v>
                </c:pt>
                <c:pt idx="419">
                  <c:v>0.10494799469120163</c:v>
                </c:pt>
                <c:pt idx="420">
                  <c:v>0.10546416829080872</c:v>
                </c:pt>
                <c:pt idx="421">
                  <c:v>0.107512166280091</c:v>
                </c:pt>
                <c:pt idx="422">
                  <c:v>0.11107401618760059</c:v>
                </c:pt>
                <c:pt idx="423">
                  <c:v>0.10636806186693118</c:v>
                </c:pt>
                <c:pt idx="424">
                  <c:v>0.10389938814017902</c:v>
                </c:pt>
                <c:pt idx="425">
                  <c:v>0.10325291150690992</c:v>
                </c:pt>
                <c:pt idx="426">
                  <c:v>0.10612436565591316</c:v>
                </c:pt>
                <c:pt idx="427">
                  <c:v>0.10658851525707175</c:v>
                </c:pt>
                <c:pt idx="428">
                  <c:v>0.10387312224899331</c:v>
                </c:pt>
                <c:pt idx="429">
                  <c:v>0.1068970622876039</c:v>
                </c:pt>
                <c:pt idx="430">
                  <c:v>0.10259403405961146</c:v>
                </c:pt>
                <c:pt idx="431">
                  <c:v>0.10298884329543227</c:v>
                </c:pt>
                <c:pt idx="432">
                  <c:v>0.10034849786357813</c:v>
                </c:pt>
                <c:pt idx="433">
                  <c:v>0.10348993754049279</c:v>
                </c:pt>
                <c:pt idx="434">
                  <c:v>9.9647488720820451E-2</c:v>
                </c:pt>
                <c:pt idx="435">
                  <c:v>0.10378931109084935</c:v>
                </c:pt>
                <c:pt idx="436">
                  <c:v>0.1064424352133088</c:v>
                </c:pt>
                <c:pt idx="437">
                  <c:v>0.10726354164528466</c:v>
                </c:pt>
                <c:pt idx="438">
                  <c:v>0.10683885831193721</c:v>
                </c:pt>
                <c:pt idx="439">
                  <c:v>0.10665006404083216</c:v>
                </c:pt>
                <c:pt idx="440">
                  <c:v>0.10856787770367729</c:v>
                </c:pt>
                <c:pt idx="441">
                  <c:v>0.10975700187071871</c:v>
                </c:pt>
                <c:pt idx="442">
                  <c:v>0.10394217691960037</c:v>
                </c:pt>
                <c:pt idx="443">
                  <c:v>0.10689176443339121</c:v>
                </c:pt>
                <c:pt idx="444">
                  <c:v>0.10933025847967164</c:v>
                </c:pt>
                <c:pt idx="445">
                  <c:v>0.10851950405020762</c:v>
                </c:pt>
                <c:pt idx="446">
                  <c:v>0.10679701594082204</c:v>
                </c:pt>
                <c:pt idx="447">
                  <c:v>0.10447517182328157</c:v>
                </c:pt>
                <c:pt idx="448">
                  <c:v>0.10522984092789815</c:v>
                </c:pt>
                <c:pt idx="449">
                  <c:v>0.10435260123649523</c:v>
                </c:pt>
                <c:pt idx="450">
                  <c:v>0.10434852885979488</c:v>
                </c:pt>
                <c:pt idx="451">
                  <c:v>9.9983053858196891E-2</c:v>
                </c:pt>
                <c:pt idx="452">
                  <c:v>0.10064544889703668</c:v>
                </c:pt>
                <c:pt idx="453">
                  <c:v>0.10167837823637232</c:v>
                </c:pt>
                <c:pt idx="454">
                  <c:v>0.10615615010769813</c:v>
                </c:pt>
                <c:pt idx="455">
                  <c:v>0.1067906951557762</c:v>
                </c:pt>
                <c:pt idx="456">
                  <c:v>0.10716278040494387</c:v>
                </c:pt>
                <c:pt idx="457">
                  <c:v>0.11182880335409921</c:v>
                </c:pt>
                <c:pt idx="458">
                  <c:v>0.11373072670379888</c:v>
                </c:pt>
                <c:pt idx="459">
                  <c:v>0.11782055203858033</c:v>
                </c:pt>
                <c:pt idx="460">
                  <c:v>0.11456542165575473</c:v>
                </c:pt>
                <c:pt idx="461">
                  <c:v>0.11624281344267173</c:v>
                </c:pt>
                <c:pt idx="462">
                  <c:v>0.11426540923884412</c:v>
                </c:pt>
                <c:pt idx="463">
                  <c:v>0.11837131662508951</c:v>
                </c:pt>
                <c:pt idx="464">
                  <c:v>0.12142170456800781</c:v>
                </c:pt>
                <c:pt idx="465">
                  <c:v>0.12028614542700954</c:v>
                </c:pt>
                <c:pt idx="466">
                  <c:v>0.11739329261333949</c:v>
                </c:pt>
                <c:pt idx="467">
                  <c:v>0.12203751731241068</c:v>
                </c:pt>
                <c:pt idx="468">
                  <c:v>0.12851053010966329</c:v>
                </c:pt>
                <c:pt idx="469">
                  <c:v>0.12149705306045967</c:v>
                </c:pt>
                <c:pt idx="470">
                  <c:v>0.11825448153749564</c:v>
                </c:pt>
                <c:pt idx="471">
                  <c:v>0.11820904761040198</c:v>
                </c:pt>
                <c:pt idx="472">
                  <c:v>0.11886483366907608</c:v>
                </c:pt>
                <c:pt idx="473">
                  <c:v>0.1172412765402126</c:v>
                </c:pt>
                <c:pt idx="474">
                  <c:v>0.11853856808208749</c:v>
                </c:pt>
                <c:pt idx="475">
                  <c:v>0.11794994249460247</c:v>
                </c:pt>
                <c:pt idx="476">
                  <c:v>0.1219657927893787</c:v>
                </c:pt>
                <c:pt idx="477">
                  <c:v>0.12462086425413539</c:v>
                </c:pt>
                <c:pt idx="478">
                  <c:v>0.123538458570118</c:v>
                </c:pt>
                <c:pt idx="479">
                  <c:v>0.1243729926762111</c:v>
                </c:pt>
                <c:pt idx="480">
                  <c:v>0.12715468333304539</c:v>
                </c:pt>
                <c:pt idx="481">
                  <c:v>0.12554799917620965</c:v>
                </c:pt>
                <c:pt idx="482">
                  <c:v>0.12138452049314845</c:v>
                </c:pt>
                <c:pt idx="483">
                  <c:v>0.12499266921275265</c:v>
                </c:pt>
                <c:pt idx="484">
                  <c:v>0.12212749861881562</c:v>
                </c:pt>
                <c:pt idx="485">
                  <c:v>0.11903797022494707</c:v>
                </c:pt>
                <c:pt idx="486">
                  <c:v>0.120220713101076</c:v>
                </c:pt>
                <c:pt idx="487">
                  <c:v>0.12171917109407794</c:v>
                </c:pt>
                <c:pt idx="488">
                  <c:v>0.1218530065029567</c:v>
                </c:pt>
                <c:pt idx="489">
                  <c:v>0.12462959811888345</c:v>
                </c:pt>
                <c:pt idx="490">
                  <c:v>0.12442154313450313</c:v>
                </c:pt>
                <c:pt idx="491">
                  <c:v>0.12539042588363825</c:v>
                </c:pt>
                <c:pt idx="492">
                  <c:v>0.12972576015161044</c:v>
                </c:pt>
                <c:pt idx="493">
                  <c:v>0.12925396311831475</c:v>
                </c:pt>
                <c:pt idx="494">
                  <c:v>0.12892916346525943</c:v>
                </c:pt>
                <c:pt idx="495">
                  <c:v>0.12931930507138931</c:v>
                </c:pt>
                <c:pt idx="496">
                  <c:v>0.13159601092370402</c:v>
                </c:pt>
                <c:pt idx="497">
                  <c:v>0.13190772856165731</c:v>
                </c:pt>
                <c:pt idx="498">
                  <c:v>0.13344406086438487</c:v>
                </c:pt>
                <c:pt idx="499">
                  <c:v>0.13800666495800076</c:v>
                </c:pt>
                <c:pt idx="500">
                  <c:v>0.13888307591121815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E-584C-8779-B15FBF71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53503"/>
        <c:axId val="1138983343"/>
      </c:lineChart>
      <c:catAx>
        <c:axId val="11395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8983343"/>
        <c:crosses val="autoZero"/>
        <c:auto val="1"/>
        <c:lblAlgn val="ctr"/>
        <c:lblOffset val="100"/>
        <c:noMultiLvlLbl val="0"/>
      </c:catAx>
      <c:valAx>
        <c:axId val="11389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95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633131</xdr:colOff>
      <xdr:row>2</xdr:row>
      <xdr:rowOff>134845</xdr:rowOff>
    </xdr:from>
    <xdr:to>
      <xdr:col>18</xdr:col>
      <xdr:colOff>497914</xdr:colOff>
      <xdr:row>16</xdr:row>
      <xdr:rowOff>101974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4F16325-E0DE-B52F-55A2-D41DE078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19</xdr:row>
      <xdr:rowOff>127006</xdr:rowOff>
    </xdr:from>
    <xdr:to>
      <xdr:col>18</xdr:col>
      <xdr:colOff>171450</xdr:colOff>
      <xdr:row>36</xdr:row>
      <xdr:rowOff>63506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F2F42FF-7AA2-67A6-E16C-E9A392CBF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510854</xdr:colOff>
      <xdr:row>32</xdr:row>
      <xdr:rowOff>6</xdr:rowOff>
    </xdr:from>
    <xdr:to>
      <xdr:col>22</xdr:col>
      <xdr:colOff>145550</xdr:colOff>
      <xdr:row>48</xdr:row>
      <xdr:rowOff>3431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5035671-15BD-E043-85BF-7C80575D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353889</xdr:colOff>
      <xdr:row>49</xdr:row>
      <xdr:rowOff>71356</xdr:rowOff>
    </xdr:from>
    <xdr:to>
      <xdr:col>19</xdr:col>
      <xdr:colOff>231169</xdr:colOff>
      <xdr:row>65</xdr:row>
      <xdr:rowOff>74781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83F241F-FF26-7B4F-F9AF-99B61DE44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639535</xdr:colOff>
      <xdr:row>335</xdr:row>
      <xdr:rowOff>72269</xdr:rowOff>
    </xdr:from>
    <xdr:to>
      <xdr:col>58</xdr:col>
      <xdr:colOff>60475</xdr:colOff>
      <xdr:row>364</xdr:row>
      <xdr:rowOff>75595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603237A-FE35-CC21-D712-FEB9D4F8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382512</xdr:colOff>
      <xdr:row>338</xdr:row>
      <xdr:rowOff>87389</xdr:rowOff>
    </xdr:from>
    <xdr:to>
      <xdr:col>66</xdr:col>
      <xdr:colOff>161774</xdr:colOff>
      <xdr:row>355</xdr:row>
      <xdr:rowOff>3327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7F0D21D-2E1D-7599-5417-1CF51B46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19</xdr:col>
      <xdr:colOff>432002</xdr:colOff>
      <xdr:row>26</xdr:row>
      <xdr:rowOff>9652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4840194-49AF-7540-B8FA-363B4D0F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18</xdr:col>
      <xdr:colOff>433869</xdr:colOff>
      <xdr:row>51</xdr:row>
      <xdr:rowOff>40812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599CB71-00B1-9243-9EEC-52C73A50F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/FINANS2/Labs/Lab5Hos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Data"/>
      <sheetName val="part 1&amp;2 Simulation_and uncond"/>
      <sheetName val="Part 3 CKLS param change"/>
      <sheetName val="Part 4 bond price (daily simul)"/>
    </sheetNames>
    <sheetDataSet>
      <sheetData sheetId="0"/>
      <sheetData sheetId="1"/>
      <sheetData sheetId="2"/>
      <sheetData sheetId="3">
        <row r="14">
          <cell r="B14">
            <v>0.05</v>
          </cell>
        </row>
        <row r="15">
          <cell r="B15">
            <v>-0.5</v>
          </cell>
        </row>
        <row r="16">
          <cell r="B16">
            <v>0.05</v>
          </cell>
        </row>
        <row r="17">
          <cell r="B17">
            <v>0.5</v>
          </cell>
        </row>
      </sheetData>
      <sheetData sheetId="4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7896-B64E-4890-9B71-AC64A5109EF8}">
  <dimension ref="A1:BQ506"/>
  <sheetViews>
    <sheetView tabSelected="1" zoomScale="7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V13" sqref="V13"/>
    </sheetView>
  </sheetViews>
  <sheetFormatPr baseColWidth="10" defaultColWidth="8.83203125" defaultRowHeight="13" x14ac:dyDescent="0.15"/>
  <cols>
    <col min="1" max="1" width="22.6640625" customWidth="1"/>
    <col min="2" max="2" width="14" bestFit="1" customWidth="1"/>
    <col min="6" max="6" width="12.5" bestFit="1" customWidth="1"/>
    <col min="7" max="7" width="10.33203125" bestFit="1" customWidth="1"/>
    <col min="8" max="8" width="20.5" bestFit="1" customWidth="1"/>
    <col min="9" max="9" width="23.5" bestFit="1" customWidth="1"/>
    <col min="10" max="10" width="11.83203125" bestFit="1" customWidth="1"/>
    <col min="11" max="11" width="10" bestFit="1" customWidth="1"/>
    <col min="20" max="20" width="14.6640625" bestFit="1" customWidth="1"/>
    <col min="21" max="21" width="20.1640625" bestFit="1" customWidth="1"/>
    <col min="22" max="22" width="12.6640625" bestFit="1" customWidth="1"/>
    <col min="25" max="25" width="20.1640625" bestFit="1" customWidth="1"/>
    <col min="26" max="26" width="12.33203125" bestFit="1" customWidth="1"/>
    <col min="48" max="48" width="10.1640625" bestFit="1" customWidth="1"/>
    <col min="52" max="52" width="9.1640625" bestFit="1" customWidth="1"/>
    <col min="56" max="56" width="9.1640625" bestFit="1" customWidth="1"/>
    <col min="60" max="60" width="9.1640625" bestFit="1" customWidth="1"/>
    <col min="65" max="65" width="9.1640625" bestFit="1" customWidth="1"/>
  </cols>
  <sheetData>
    <row r="1" spans="1:69" ht="20" x14ac:dyDescent="0.25">
      <c r="A1" t="s">
        <v>0</v>
      </c>
      <c r="B1" s="1">
        <v>0.08</v>
      </c>
      <c r="C1" s="2" t="s">
        <v>1</v>
      </c>
      <c r="F1" t="s">
        <v>9</v>
      </c>
      <c r="G1" t="s">
        <v>11</v>
      </c>
      <c r="H1" t="s">
        <v>16</v>
      </c>
      <c r="I1" t="s">
        <v>17</v>
      </c>
      <c r="J1" t="s">
        <v>10</v>
      </c>
      <c r="K1" t="s">
        <v>12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  <c r="BE1" t="s">
        <v>37</v>
      </c>
      <c r="BG1" t="s">
        <v>48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</row>
    <row r="2" spans="1:69" x14ac:dyDescent="0.15">
      <c r="A2" s="3" t="s">
        <v>2</v>
      </c>
      <c r="B2" s="4">
        <f>1/360</f>
        <v>2.7777777777777779E-3</v>
      </c>
      <c r="AJ2">
        <v>-0.69803263613721356</v>
      </c>
      <c r="AK2">
        <v>-2.2124004317447543</v>
      </c>
      <c r="AL2">
        <v>-0.2972478796436917</v>
      </c>
      <c r="AM2">
        <v>-0.21559230845014099</v>
      </c>
      <c r="AN2">
        <v>-1.4926172298146412</v>
      </c>
      <c r="AO2">
        <v>2.4638211471028626</v>
      </c>
      <c r="AP2">
        <v>-3.9343603930319659E-2</v>
      </c>
      <c r="AQ2">
        <v>0.72357806857326068</v>
      </c>
      <c r="AR2">
        <v>-1.8544960767030716</v>
      </c>
      <c r="AS2">
        <v>-1.8672199075808749</v>
      </c>
      <c r="AV2" s="15">
        <v>0.08</v>
      </c>
      <c r="AW2" s="15">
        <v>0.08</v>
      </c>
      <c r="AX2" s="15">
        <v>0.08</v>
      </c>
      <c r="AY2" s="15">
        <v>0.08</v>
      </c>
      <c r="AZ2" s="15">
        <v>0.08</v>
      </c>
      <c r="BA2" s="15">
        <v>0.08</v>
      </c>
      <c r="BB2" s="15">
        <v>0.08</v>
      </c>
      <c r="BC2" s="15">
        <v>0.08</v>
      </c>
      <c r="BD2" s="15">
        <v>0.08</v>
      </c>
      <c r="BE2" s="15">
        <v>0.08</v>
      </c>
      <c r="BG2" s="15"/>
    </row>
    <row r="3" spans="1:69" x14ac:dyDescent="0.15">
      <c r="A3" s="5" t="s">
        <v>3</v>
      </c>
      <c r="B3" s="6">
        <v>0.5</v>
      </c>
      <c r="C3">
        <v>0.16642275113554206</v>
      </c>
      <c r="F3" s="18">
        <f>B1</f>
        <v>0.08</v>
      </c>
      <c r="G3" s="18"/>
      <c r="H3" s="18"/>
      <c r="I3" s="18"/>
      <c r="J3" s="18">
        <f>B1</f>
        <v>0.08</v>
      </c>
      <c r="K3" s="18"/>
      <c r="L3" s="18"/>
      <c r="M3" s="18"/>
      <c r="AJ3">
        <v>1.4957504390622489</v>
      </c>
      <c r="AK3">
        <v>1.2153282114013564</v>
      </c>
      <c r="AL3">
        <v>0.23096731638361234</v>
      </c>
      <c r="AM3">
        <v>-5.3219082474242896E-2</v>
      </c>
      <c r="AN3">
        <v>0.96750454758876003</v>
      </c>
      <c r="AO3">
        <v>-0.89148215920431539</v>
      </c>
      <c r="AP3">
        <v>0.63000015870784409</v>
      </c>
      <c r="AQ3">
        <v>-1.2000850801996421</v>
      </c>
      <c r="AR3">
        <v>0.52054701882298104</v>
      </c>
      <c r="AS3">
        <v>-0.37023482946096919</v>
      </c>
      <c r="AV3" s="18">
        <f t="shared" ref="AV3:AV66" si="0">AV2+(a+b*AV2)*dt+s*(AV2^g)*SQRT(dt)*AJ3</f>
        <v>8.1087088775261676E-2</v>
      </c>
      <c r="AW3" s="18">
        <f t="shared" ref="AW3:AW66" si="1">AW2+(a+b*AW2)*dt+s*(AW2^g)*SQRT(dt)*AK3</f>
        <v>8.0878074387444446E-2</v>
      </c>
      <c r="AX3" s="18">
        <f t="shared" ref="AX3:AX66" si="2">AX2+(a+b*AX2)*dt+s*(AX2^g)*SQRT(dt)*AL3</f>
        <v>8.0144375095560369E-2</v>
      </c>
      <c r="AY3" s="18">
        <f t="shared" ref="AY3:AY66" si="3">AY2+(a+b*AY2)*dt+s*(AY2^g)*SQRT(dt)*AM3</f>
        <v>7.9932555060184693E-2</v>
      </c>
      <c r="AZ3" s="18">
        <f t="shared" ref="AZ3:AZ66" si="4">AZ2+(a+b*AZ2)*dt+s*(AZ2^g)*SQRT(dt)*AN3</f>
        <v>8.0693357534538435E-2</v>
      </c>
      <c r="BA3" s="18">
        <f t="shared" ref="BA3:BA66" si="5">BA2+(a+b*BA2)*dt+s*(BA2^g)*SQRT(dt)*AO3</f>
        <v>7.9307750652652512E-2</v>
      </c>
      <c r="BB3" s="18">
        <f t="shared" ref="BB3:BB66" si="6">BB2+(a+b*BB2)*dt+s*(BB2^g)*SQRT(dt)*AP3</f>
        <v>8.0441796615791025E-2</v>
      </c>
      <c r="BC3" s="18">
        <f t="shared" ref="BC3:BC66" si="7">BC2+(a+b*BC2)*dt+s*(BC2^g)*SQRT(dt)*AQ3</f>
        <v>7.9077731616185656E-2</v>
      </c>
      <c r="BD3" s="18">
        <f t="shared" ref="BD3:BD66" si="8">BD2+(a+b*BD2)*dt+s*(BD2^g)*SQRT(dt)*AR3</f>
        <v>8.0360215062079909E-2</v>
      </c>
      <c r="BE3" s="18">
        <f t="shared" ref="BE3:BE66" si="9">BE2+(a+b*BE2)*dt+s*(BE2^g)*SQRT(dt)*AS3</f>
        <v>7.9696265473451294E-2</v>
      </c>
      <c r="BH3" s="18">
        <f>AV3-AV2</f>
        <v>1.0870887752616742E-3</v>
      </c>
      <c r="BI3" s="18">
        <f t="shared" ref="BI3:BQ3" si="10">AW3-AW2</f>
        <v>8.780743874444441E-4</v>
      </c>
      <c r="BJ3" s="18">
        <f t="shared" si="10"/>
        <v>1.4437509556036732E-4</v>
      </c>
      <c r="BK3" s="18">
        <f t="shared" si="10"/>
        <v>-6.7444939815308746E-5</v>
      </c>
      <c r="BL3" s="18">
        <f t="shared" si="10"/>
        <v>6.9335753453843296E-4</v>
      </c>
      <c r="BM3" s="18">
        <f>BA3-BA2</f>
        <v>-6.9224934734749E-4</v>
      </c>
      <c r="BN3" s="18">
        <f t="shared" si="10"/>
        <v>4.4179661579102358E-4</v>
      </c>
      <c r="BO3" s="18">
        <f t="shared" si="10"/>
        <v>-9.2226838381434528E-4</v>
      </c>
      <c r="BP3" s="18">
        <f t="shared" si="10"/>
        <v>3.6021506207990772E-4</v>
      </c>
      <c r="BQ3" s="18">
        <f t="shared" si="10"/>
        <v>-3.0373452654870736E-4</v>
      </c>
    </row>
    <row r="4" spans="1:69" ht="18" x14ac:dyDescent="0.2">
      <c r="A4" s="7" t="s">
        <v>4</v>
      </c>
      <c r="B4" s="8">
        <v>0.06</v>
      </c>
      <c r="C4">
        <v>-8.2289943748037331E-2</v>
      </c>
      <c r="F4" s="18">
        <f>F3+($B$5+$B$6*F3)*Data!dt+s*F3^g*SQRT(Data!dt)*C4</f>
        <v>7.9910886919527135E-2</v>
      </c>
      <c r="G4" s="18">
        <f t="shared" ref="G4:G67" si="11">F4-F3</f>
        <v>-8.9113080472866257E-5</v>
      </c>
      <c r="H4" s="18">
        <f>(a+b*F3)*Data!dt</f>
        <v>-2.7777777777777786E-5</v>
      </c>
      <c r="I4" s="18">
        <f t="shared" ref="I4:I67" si="12">s^2*F3^(2*g)*dt</f>
        <v>5.5555555555555573E-7</v>
      </c>
      <c r="J4" s="18">
        <f t="shared" ref="J4:J67" si="13">J3+a*dt+s*SQRT(dt)*C4</f>
        <v>7.9866480291024236E-2</v>
      </c>
      <c r="K4" s="18">
        <f>J4-J3</f>
        <v>-1.3351970897576559E-4</v>
      </c>
      <c r="L4" s="18"/>
      <c r="M4" s="18"/>
      <c r="T4" s="34"/>
      <c r="U4" s="34"/>
      <c r="V4" s="34"/>
      <c r="W4" s="34"/>
      <c r="X4" s="34"/>
      <c r="Y4" s="34"/>
      <c r="Z4" s="34"/>
      <c r="AA4" s="34"/>
      <c r="AJ4">
        <v>0.35391849451116286</v>
      </c>
      <c r="AK4">
        <v>1.329817678197287</v>
      </c>
      <c r="AL4">
        <v>-0.54173597163753584</v>
      </c>
      <c r="AM4">
        <v>-0.62809249357087538</v>
      </c>
      <c r="AN4">
        <v>-0.31206923267745879</v>
      </c>
      <c r="AO4">
        <v>0.10451572052261326</v>
      </c>
      <c r="AP4">
        <v>-2.3541724658571184</v>
      </c>
      <c r="AQ4">
        <v>3.2715615816414356</v>
      </c>
      <c r="AR4">
        <v>-2.2291533241514117</v>
      </c>
      <c r="AS4">
        <v>1.0047756404674146</v>
      </c>
      <c r="AV4" s="18">
        <f t="shared" si="0"/>
        <v>8.1323382680475106E-2</v>
      </c>
      <c r="AW4" s="18">
        <f t="shared" si="1"/>
        <v>8.1845689395109764E-2</v>
      </c>
      <c r="AX4" s="18">
        <f t="shared" si="2"/>
        <v>7.971224645408953E-2</v>
      </c>
      <c r="AY4" s="18">
        <f t="shared" si="3"/>
        <v>7.9436915834351376E-2</v>
      </c>
      <c r="AZ4" s="18">
        <f t="shared" si="4"/>
        <v>8.043100828205578E-2</v>
      </c>
      <c r="BA4" s="18">
        <f t="shared" si="5"/>
        <v>7.9358497973570641E-2</v>
      </c>
      <c r="BB4" s="18">
        <f t="shared" si="6"/>
        <v>7.8653870228883468E-2</v>
      </c>
      <c r="BC4" s="18">
        <f t="shared" si="7"/>
        <v>8.1475616231157788E-2</v>
      </c>
      <c r="BD4" s="18">
        <f t="shared" si="8"/>
        <v>7.8666687761448598E-2</v>
      </c>
      <c r="BE4" s="18">
        <f t="shared" si="9"/>
        <v>8.0416402044995006E-2</v>
      </c>
      <c r="BH4" s="18">
        <f t="shared" ref="BH4:BH33" si="14">AV4-AV3</f>
        <v>2.3629390521343052E-4</v>
      </c>
      <c r="BI4" s="18">
        <f t="shared" ref="BI4:BI33" si="15">AW4-AW3</f>
        <v>9.6761500766531783E-4</v>
      </c>
      <c r="BJ4" s="18">
        <f t="shared" ref="BJ4:BJ33" si="16">AX4-AX3</f>
        <v>-4.3212864147083863E-4</v>
      </c>
      <c r="BK4" s="18">
        <f t="shared" ref="BK4:BK33" si="17">AY4-AY3</f>
        <v>-4.9563922583331643E-4</v>
      </c>
      <c r="BL4" s="18">
        <f t="shared" ref="BL4:BL33" si="18">AZ4-AZ3</f>
        <v>-2.6234925248265484E-4</v>
      </c>
      <c r="BM4" s="18">
        <f t="shared" ref="BM4:BM33" si="19">BA4-BA3</f>
        <v>5.0747320918129168E-5</v>
      </c>
      <c r="BN4" s="18">
        <f t="shared" ref="BN4:BN33" si="20">BB4-BB3</f>
        <v>-1.7879263869075568E-3</v>
      </c>
      <c r="BO4" s="18">
        <f t="shared" ref="BO4:BO33" si="21">BC4-BC3</f>
        <v>2.3978846149721317E-3</v>
      </c>
      <c r="BP4" s="18">
        <f t="shared" ref="BP4:BP33" si="22">BD4-BD3</f>
        <v>-1.6935273006313117E-3</v>
      </c>
      <c r="BQ4" s="18">
        <f t="shared" ref="BQ4:BQ33" si="23">BE4-BE3</f>
        <v>7.2013657154371136E-4</v>
      </c>
    </row>
    <row r="5" spans="1:69" ht="18" x14ac:dyDescent="0.2">
      <c r="A5" s="9" t="s">
        <v>5</v>
      </c>
      <c r="B5" s="10">
        <f>B3*B4</f>
        <v>0.03</v>
      </c>
      <c r="C5">
        <v>0.91223682829877362</v>
      </c>
      <c r="F5" s="18">
        <f>F4+($B$5+$B$6*F4)*Data!dt+s*F4^g*SQRT(Data!dt)*C5</f>
        <v>8.05627952931149E-2</v>
      </c>
      <c r="G5" s="18">
        <f t="shared" si="11"/>
        <v>6.5190837358776454E-4</v>
      </c>
      <c r="H5" s="18">
        <f>(a+b*F4)*Data!dt</f>
        <v>-2.7654009610454359E-5</v>
      </c>
      <c r="I5" s="18">
        <f t="shared" si="12"/>
        <v>5.5493671471893855E-7</v>
      </c>
      <c r="J5" s="18">
        <f t="shared" si="13"/>
        <v>8.2353768743450961E-2</v>
      </c>
      <c r="K5" s="18">
        <f t="shared" ref="K5:K68" si="24">J5-J4</f>
        <v>2.4872884524267252E-3</v>
      </c>
      <c r="L5" s="18"/>
      <c r="M5" s="18"/>
      <c r="T5" s="34"/>
      <c r="U5" s="34"/>
      <c r="V5" s="34"/>
      <c r="W5" s="34"/>
      <c r="X5" s="34"/>
      <c r="Y5" s="34"/>
      <c r="Z5" s="34"/>
      <c r="AA5" s="34"/>
      <c r="AJ5">
        <v>1.0470876077306457</v>
      </c>
      <c r="AK5">
        <v>-8.2785618360503577E-2</v>
      </c>
      <c r="AL5">
        <v>-1.6108424460981041</v>
      </c>
      <c r="AM5">
        <v>1.9907838577637449</v>
      </c>
      <c r="AN5">
        <v>-0.85326973930932581</v>
      </c>
      <c r="AO5">
        <v>1.0668190952856094</v>
      </c>
      <c r="AP5">
        <v>-1.0615781320666429</v>
      </c>
      <c r="AQ5">
        <v>0.84398834587773308</v>
      </c>
      <c r="AR5">
        <v>0.61099171944078989</v>
      </c>
      <c r="AS5">
        <v>2.1914638637099415</v>
      </c>
      <c r="AV5" s="18">
        <f t="shared" si="0"/>
        <v>8.2080648654334482E-2</v>
      </c>
      <c r="AW5" s="18">
        <f t="shared" si="1"/>
        <v>8.1752935663067863E-2</v>
      </c>
      <c r="AX5" s="18">
        <f t="shared" si="2"/>
        <v>7.8486378531586923E-2</v>
      </c>
      <c r="AY5" s="18">
        <f t="shared" si="3"/>
        <v>8.0888531522691223E-2</v>
      </c>
      <c r="AZ5" s="18">
        <f t="shared" si="4"/>
        <v>7.9764931239395875E-2</v>
      </c>
      <c r="BA5" s="18">
        <f t="shared" si="5"/>
        <v>8.0123576654768103E-2</v>
      </c>
      <c r="BB5" s="18">
        <f t="shared" si="6"/>
        <v>7.7843393758487603E-2</v>
      </c>
      <c r="BC5" s="18">
        <f t="shared" si="7"/>
        <v>8.2080635926461948E-2</v>
      </c>
      <c r="BD5" s="18">
        <f t="shared" si="8"/>
        <v>7.9092357207515535E-2</v>
      </c>
      <c r="BE5" s="18">
        <f t="shared" si="9"/>
        <v>8.2025712135226803E-2</v>
      </c>
      <c r="BH5" s="18">
        <f t="shared" si="14"/>
        <v>7.5726597385937511E-4</v>
      </c>
      <c r="BI5" s="18">
        <f t="shared" si="15"/>
        <v>-9.2753732041900294E-5</v>
      </c>
      <c r="BJ5" s="18">
        <f t="shared" si="16"/>
        <v>-1.2258679225026076E-3</v>
      </c>
      <c r="BK5" s="18">
        <f t="shared" si="17"/>
        <v>1.4516156883398468E-3</v>
      </c>
      <c r="BL5" s="18">
        <f t="shared" si="18"/>
        <v>-6.6607704265990442E-4</v>
      </c>
      <c r="BM5" s="18">
        <f t="shared" si="19"/>
        <v>7.6507868119746192E-4</v>
      </c>
      <c r="BN5" s="18">
        <f t="shared" si="20"/>
        <v>-8.1047647039586557E-4</v>
      </c>
      <c r="BO5" s="18">
        <f t="shared" si="21"/>
        <v>6.0501969530415978E-4</v>
      </c>
      <c r="BP5" s="18">
        <f t="shared" si="22"/>
        <v>4.2566944606693691E-4</v>
      </c>
      <c r="BQ5" s="18">
        <f t="shared" si="23"/>
        <v>1.6093100902317969E-3</v>
      </c>
    </row>
    <row r="6" spans="1:69" ht="18" x14ac:dyDescent="0.2">
      <c r="A6" s="9" t="s">
        <v>6</v>
      </c>
      <c r="B6" s="10">
        <f>-B3</f>
        <v>-0.5</v>
      </c>
      <c r="C6">
        <v>7.1624981501372531E-2</v>
      </c>
      <c r="F6" s="18">
        <f>F5+($B$5+$B$6*F5)*Data!dt+s*F5^g*SQRT(Data!dt)*C6</f>
        <v>8.058780941934518E-2</v>
      </c>
      <c r="G6" s="18">
        <f t="shared" si="11"/>
        <v>2.5014126230279987E-5</v>
      </c>
      <c r="H6" s="18">
        <f>(a+b*F5)*Data!dt</f>
        <v>-2.8559437907104034E-5</v>
      </c>
      <c r="I6" s="18">
        <f t="shared" si="12"/>
        <v>5.5946385620218694E-7</v>
      </c>
      <c r="J6" s="18">
        <f t="shared" si="13"/>
        <v>8.2625850475877435E-2</v>
      </c>
      <c r="K6" s="18">
        <f>J6-J5</f>
        <v>2.7208173242647404E-4</v>
      </c>
      <c r="L6" s="18"/>
      <c r="M6" s="18"/>
      <c r="T6" s="34"/>
      <c r="U6" s="35"/>
      <c r="V6" s="36" t="s">
        <v>9</v>
      </c>
      <c r="W6" s="35"/>
      <c r="X6" s="35"/>
      <c r="Y6" s="35"/>
      <c r="Z6" s="36" t="s">
        <v>13</v>
      </c>
      <c r="AA6" s="34"/>
      <c r="AJ6">
        <v>-0.90246203399146907</v>
      </c>
      <c r="AK6">
        <v>-6.014033715473488E-4</v>
      </c>
      <c r="AL6">
        <v>-7.561652637377847E-2</v>
      </c>
      <c r="AM6">
        <v>1.895568857435137</v>
      </c>
      <c r="AN6">
        <v>-0.12371515367703978</v>
      </c>
      <c r="AO6">
        <v>-1.3059070624876767</v>
      </c>
      <c r="AP6">
        <v>1.9444814824964851</v>
      </c>
      <c r="AQ6">
        <v>-0.27870669327967335</v>
      </c>
      <c r="AR6">
        <v>0.46957438826211728</v>
      </c>
      <c r="AS6">
        <v>-1.9321669242344797</v>
      </c>
      <c r="AV6" s="18">
        <f t="shared" si="0"/>
        <v>8.1368634500457823E-2</v>
      </c>
      <c r="AW6" s="18">
        <f t="shared" si="1"/>
        <v>8.1722270108365427E-2</v>
      </c>
      <c r="AX6" s="18">
        <f t="shared" si="2"/>
        <v>7.8404877505736464E-2</v>
      </c>
      <c r="AY6" s="18">
        <f t="shared" si="3"/>
        <v>8.2280217756623766E-2</v>
      </c>
      <c r="AZ6" s="18">
        <f t="shared" si="4"/>
        <v>7.9645403690272593E-2</v>
      </c>
      <c r="BA6" s="18">
        <f t="shared" si="5"/>
        <v>7.9121510095225028E-2</v>
      </c>
      <c r="BB6" s="18">
        <f t="shared" si="6"/>
        <v>7.9248273506068029E-2</v>
      </c>
      <c r="BC6" s="18">
        <f t="shared" si="7"/>
        <v>8.1839548622414021E-2</v>
      </c>
      <c r="BD6" s="18">
        <f t="shared" si="8"/>
        <v>7.9413848996129646E-2</v>
      </c>
      <c r="BE6" s="18">
        <f t="shared" si="9"/>
        <v>8.0536849321555901E-2</v>
      </c>
      <c r="BH6" s="18">
        <f>AV6-AV5</f>
        <v>-7.1201415387665834E-4</v>
      </c>
      <c r="BI6" s="18">
        <f t="shared" si="15"/>
        <v>-3.0665554702435927E-5</v>
      </c>
      <c r="BJ6" s="18">
        <f t="shared" si="16"/>
        <v>-8.1501025850458375E-5</v>
      </c>
      <c r="BK6" s="18">
        <f t="shared" si="17"/>
        <v>1.3916862339325431E-3</v>
      </c>
      <c r="BL6" s="18">
        <f t="shared" si="18"/>
        <v>-1.1952754912328278E-4</v>
      </c>
      <c r="BM6" s="18">
        <f t="shared" si="19"/>
        <v>-1.0020665595430744E-3</v>
      </c>
      <c r="BN6" s="18">
        <f t="shared" si="20"/>
        <v>1.4048797475804259E-3</v>
      </c>
      <c r="BO6" s="18">
        <f t="shared" si="21"/>
        <v>-2.4108730404792666E-4</v>
      </c>
      <c r="BP6" s="18">
        <f t="shared" si="22"/>
        <v>3.2149178861411165E-4</v>
      </c>
      <c r="BQ6" s="18">
        <f t="shared" si="23"/>
        <v>-1.488862813670902E-3</v>
      </c>
    </row>
    <row r="7" spans="1:69" ht="18" x14ac:dyDescent="0.2">
      <c r="A7" s="9" t="s">
        <v>7</v>
      </c>
      <c r="B7" s="10">
        <v>0.05</v>
      </c>
      <c r="C7">
        <v>0.88214619609061629</v>
      </c>
      <c r="F7" s="18">
        <f>F6+($B$5+$B$6*F6)*Data!dt+s*F6^g*SQRT(Data!dt)*C7</f>
        <v>8.121913934907754E-2</v>
      </c>
      <c r="G7" s="18">
        <f t="shared" si="11"/>
        <v>6.3132992973236046E-4</v>
      </c>
      <c r="H7" s="18">
        <f>(a+b*F6)*Data!dt</f>
        <v>-2.8594179749090532E-5</v>
      </c>
      <c r="I7" s="18">
        <f t="shared" si="12"/>
        <v>5.5963756541211944E-7</v>
      </c>
      <c r="J7" s="18">
        <f t="shared" si="13"/>
        <v>8.5033843149960667E-2</v>
      </c>
      <c r="K7" s="18">
        <f t="shared" si="24"/>
        <v>2.4079926740832314E-3</v>
      </c>
      <c r="L7" s="18"/>
      <c r="M7" s="18"/>
      <c r="T7" s="34"/>
      <c r="U7" s="37" t="s">
        <v>14</v>
      </c>
      <c r="V7" s="38">
        <f>AVERAGE(G2:G502)</f>
        <v>-1.1234409577145241E-5</v>
      </c>
      <c r="W7" s="34"/>
      <c r="X7" s="34"/>
      <c r="Y7" s="39" t="s">
        <v>14</v>
      </c>
      <c r="Z7" s="38">
        <f>AVERAGE(K3:K502)</f>
        <v>1.1800215613470571E-4</v>
      </c>
      <c r="AA7" s="34"/>
      <c r="AJ7">
        <v>-0.7347648534050677</v>
      </c>
      <c r="AK7">
        <v>-7.8439370554406196E-2</v>
      </c>
      <c r="AL7">
        <v>-1.2932628123962786</v>
      </c>
      <c r="AM7">
        <v>-0.21364940039347857</v>
      </c>
      <c r="AN7">
        <v>0.8284564501082059</v>
      </c>
      <c r="AO7">
        <v>-0.47778257794561796</v>
      </c>
      <c r="AP7">
        <v>0.76725200415239669</v>
      </c>
      <c r="AQ7">
        <v>0.94822780738468282</v>
      </c>
      <c r="AR7">
        <v>-3.2239313441095874E-2</v>
      </c>
      <c r="AS7">
        <v>-0.33437345337006263</v>
      </c>
      <c r="AV7" s="18">
        <f t="shared" si="0"/>
        <v>8.0786629644892111E-2</v>
      </c>
      <c r="AW7" s="18">
        <f t="shared" si="1"/>
        <v>8.1633009054016742E-2</v>
      </c>
      <c r="AX7" s="18">
        <f t="shared" si="2"/>
        <v>7.7425032402729813E-2</v>
      </c>
      <c r="AY7" s="18">
        <f t="shared" si="3"/>
        <v>8.2087774637844821E-2</v>
      </c>
      <c r="AZ7" s="18">
        <f t="shared" si="4"/>
        <v>8.0234243358142832E-2</v>
      </c>
      <c r="BA7" s="18">
        <f t="shared" si="5"/>
        <v>7.8740795020738774E-2</v>
      </c>
      <c r="BB7" s="18">
        <f t="shared" si="6"/>
        <v>7.9790722491253005E-2</v>
      </c>
      <c r="BC7" s="18">
        <f t="shared" si="7"/>
        <v>8.2524062841718815E-2</v>
      </c>
      <c r="BD7" s="18">
        <f t="shared" si="8"/>
        <v>7.9362943745038675E-2</v>
      </c>
      <c r="BE7" s="18">
        <f t="shared" si="9"/>
        <v>8.0258263826467821E-2</v>
      </c>
      <c r="BH7" s="18">
        <f t="shared" si="14"/>
        <v>-5.8200485556571258E-4</v>
      </c>
      <c r="BI7" s="18">
        <f t="shared" si="15"/>
        <v>-8.9261054348685476E-5</v>
      </c>
      <c r="BJ7" s="18">
        <f t="shared" si="16"/>
        <v>-9.7984510300665184E-4</v>
      </c>
      <c r="BK7" s="18">
        <f t="shared" si="17"/>
        <v>-1.9244311877894549E-4</v>
      </c>
      <c r="BL7" s="18">
        <f t="shared" si="18"/>
        <v>5.88839667870239E-4</v>
      </c>
      <c r="BM7" s="18">
        <f t="shared" si="19"/>
        <v>-3.8071507448625419E-4</v>
      </c>
      <c r="BN7" s="18">
        <f t="shared" si="20"/>
        <v>5.424489851849762E-4</v>
      </c>
      <c r="BO7" s="18">
        <f t="shared" si="21"/>
        <v>6.8451421930479373E-4</v>
      </c>
      <c r="BP7" s="18">
        <f t="shared" si="22"/>
        <v>-5.0905251090971326E-5</v>
      </c>
      <c r="BQ7" s="18">
        <f t="shared" si="23"/>
        <v>-2.785854950880795E-4</v>
      </c>
    </row>
    <row r="8" spans="1:69" ht="19" thickBot="1" x14ac:dyDescent="0.25">
      <c r="A8" s="11" t="s">
        <v>8</v>
      </c>
      <c r="B8" s="12">
        <v>0.5</v>
      </c>
      <c r="C8">
        <v>-1.2193163456686307</v>
      </c>
      <c r="F8" s="18">
        <f>F7+($B$5+$B$6*F7)*Data!dt+s*F7^g*SQRT(Data!dt)*C8</f>
        <v>8.0273944860582411E-2</v>
      </c>
      <c r="G8" s="18">
        <f t="shared" si="11"/>
        <v>-9.4519448849512966E-4</v>
      </c>
      <c r="H8" s="18">
        <f>(a+b*F7)*Data!dt</f>
        <v>-2.9471026873718809E-5</v>
      </c>
      <c r="I8" s="18">
        <f t="shared" si="12"/>
        <v>5.6402180103526083E-7</v>
      </c>
      <c r="J8" s="18">
        <f t="shared" si="13"/>
        <v>8.1903995782805619E-2</v>
      </c>
      <c r="K8" s="18">
        <f t="shared" si="24"/>
        <v>-3.1298473671550475E-3</v>
      </c>
      <c r="L8" s="18"/>
      <c r="M8" s="18"/>
      <c r="T8" s="34"/>
      <c r="U8" s="37" t="s">
        <v>15</v>
      </c>
      <c r="V8" s="40">
        <f>_xlfn.VAR.S(G3:G502)</f>
        <v>5.1585834753838865E-7</v>
      </c>
      <c r="W8" s="34"/>
      <c r="X8" s="34"/>
      <c r="Y8" s="37" t="s">
        <v>15</v>
      </c>
      <c r="Z8" s="41">
        <f>_xlfn.VAR.S(K3:K502)</f>
        <v>7.0351706184131275E-6</v>
      </c>
      <c r="AA8" s="34"/>
      <c r="AJ8">
        <v>0.26071916181535926</v>
      </c>
      <c r="AK8">
        <v>-1.9727121980395168</v>
      </c>
      <c r="AL8">
        <v>0.88200067693833262</v>
      </c>
      <c r="AM8">
        <v>-0.36972778616473079</v>
      </c>
      <c r="AN8">
        <v>0.86364707385655493</v>
      </c>
      <c r="AO8">
        <v>-0.59812805375258904</v>
      </c>
      <c r="AP8">
        <v>1.0794997251650784</v>
      </c>
      <c r="AQ8">
        <v>1.6548165149288252</v>
      </c>
      <c r="AR8">
        <v>0.76302626439428423</v>
      </c>
      <c r="AS8">
        <v>0.47004164116515312</v>
      </c>
      <c r="AV8" s="18">
        <f t="shared" si="0"/>
        <v>8.0953040982378946E-2</v>
      </c>
      <c r="AW8" s="18">
        <f t="shared" si="1"/>
        <v>8.0117659085240336E-2</v>
      </c>
      <c r="AX8" s="18">
        <f t="shared" si="2"/>
        <v>7.8047568955462734E-2</v>
      </c>
      <c r="AY8" s="18">
        <f t="shared" si="3"/>
        <v>8.1777945596189769E-2</v>
      </c>
      <c r="AZ8" s="18">
        <f t="shared" si="4"/>
        <v>8.0850806501624711E-2</v>
      </c>
      <c r="BA8" s="18">
        <f t="shared" si="5"/>
        <v>7.8272470329892693E-2</v>
      </c>
      <c r="BB8" s="18">
        <f t="shared" si="6"/>
        <v>8.0566793857129393E-2</v>
      </c>
      <c r="BC8" s="18">
        <f t="shared" si="7"/>
        <v>8.3745513525982765E-2</v>
      </c>
      <c r="BD8" s="18">
        <f t="shared" si="8"/>
        <v>7.9902507998987182E-2</v>
      </c>
      <c r="BE8" s="18">
        <f t="shared" si="9"/>
        <v>8.058104076163658E-2</v>
      </c>
      <c r="BH8" s="18">
        <f t="shared" si="14"/>
        <v>1.6641133748683534E-4</v>
      </c>
      <c r="BI8" s="18">
        <f t="shared" si="15"/>
        <v>-1.5153499687764055E-3</v>
      </c>
      <c r="BJ8" s="18">
        <f t="shared" si="16"/>
        <v>6.2253655273292186E-4</v>
      </c>
      <c r="BK8" s="18">
        <f t="shared" si="17"/>
        <v>-3.0982904165505198E-4</v>
      </c>
      <c r="BL8" s="18">
        <f t="shared" si="18"/>
        <v>6.1656314348187968E-4</v>
      </c>
      <c r="BM8" s="18">
        <f t="shared" si="19"/>
        <v>-4.6832469084608086E-4</v>
      </c>
      <c r="BN8" s="18">
        <f t="shared" si="20"/>
        <v>7.7607136587638792E-4</v>
      </c>
      <c r="BO8" s="18">
        <f t="shared" si="21"/>
        <v>1.22145068426395E-3</v>
      </c>
      <c r="BP8" s="18">
        <f t="shared" si="22"/>
        <v>5.3956425394850738E-4</v>
      </c>
      <c r="BQ8" s="18">
        <f t="shared" si="23"/>
        <v>3.2277693516875872E-4</v>
      </c>
    </row>
    <row r="9" spans="1:69" x14ac:dyDescent="0.15">
      <c r="C9">
        <v>-1.1481097317300737</v>
      </c>
      <c r="F9" s="18">
        <f>F8+($B$5+$B$6*F8)*Data!dt+s*F8^g*SQRT(Data!dt)*C9</f>
        <v>7.9388572209634536E-2</v>
      </c>
      <c r="G9" s="18">
        <f t="shared" si="11"/>
        <v>-8.8537265094787432E-4</v>
      </c>
      <c r="H9" s="18">
        <f>(a+b*F8)*Data!dt</f>
        <v>-2.8158256750808907E-5</v>
      </c>
      <c r="I9" s="18">
        <f t="shared" si="12"/>
        <v>5.574579504207113E-7</v>
      </c>
      <c r="J9" s="18">
        <f t="shared" si="13"/>
        <v>7.8961794319412359E-2</v>
      </c>
      <c r="K9" s="18">
        <f t="shared" si="24"/>
        <v>-2.9422014633932597E-3</v>
      </c>
      <c r="L9" s="18"/>
      <c r="M9" s="18"/>
      <c r="T9" s="34"/>
      <c r="U9" s="37"/>
      <c r="V9" s="34"/>
      <c r="W9" s="34"/>
      <c r="X9" s="34"/>
      <c r="Y9" s="37"/>
      <c r="Z9" s="34"/>
      <c r="AA9" s="34"/>
      <c r="AJ9">
        <v>0.97486008598934859</v>
      </c>
      <c r="AK9">
        <v>1.7639467841945589</v>
      </c>
      <c r="AL9">
        <v>0.54006704885978252</v>
      </c>
      <c r="AM9">
        <v>-1.448411239834968</v>
      </c>
      <c r="AN9">
        <v>9.2518348537851125E-2</v>
      </c>
      <c r="AO9">
        <v>1.7189177015097812</v>
      </c>
      <c r="AP9">
        <v>-0.20684638002421707</v>
      </c>
      <c r="AQ9">
        <v>-0.20502398001553956</v>
      </c>
      <c r="AR9">
        <v>-0.30123715077934321</v>
      </c>
      <c r="AS9">
        <v>0.98190866992808878</v>
      </c>
      <c r="AV9" s="18">
        <f t="shared" si="0"/>
        <v>8.1654872632965822E-2</v>
      </c>
      <c r="AW9" s="18">
        <f t="shared" si="1"/>
        <v>8.1405452683111876E-2</v>
      </c>
      <c r="AX9" s="18">
        <f t="shared" si="2"/>
        <v>7.8420102657432739E-2</v>
      </c>
      <c r="AY9" s="18">
        <f t="shared" si="3"/>
        <v>8.0656185887365589E-2</v>
      </c>
      <c r="AZ9" s="18">
        <f t="shared" si="4"/>
        <v>8.0891171876692869E-2</v>
      </c>
      <c r="BA9" s="18">
        <f t="shared" si="5"/>
        <v>7.9514388757306986E-2</v>
      </c>
      <c r="BB9" s="18">
        <f t="shared" si="6"/>
        <v>8.0383509484595106E-2</v>
      </c>
      <c r="BC9" s="18">
        <f t="shared" si="7"/>
        <v>8.3556181376804164E-2</v>
      </c>
      <c r="BD9" s="18">
        <f t="shared" si="8"/>
        <v>7.9650473564058855E-2</v>
      </c>
      <c r="BE9" s="18">
        <f t="shared" si="9"/>
        <v>8.1286980480445123E-2</v>
      </c>
      <c r="BH9" s="18">
        <f t="shared" si="14"/>
        <v>7.0183165058687602E-4</v>
      </c>
      <c r="BI9" s="18">
        <f t="shared" si="15"/>
        <v>1.2877935978715394E-3</v>
      </c>
      <c r="BJ9" s="18">
        <f t="shared" si="16"/>
        <v>3.7253370197000424E-4</v>
      </c>
      <c r="BK9" s="18">
        <f t="shared" si="17"/>
        <v>-1.1217597088241799E-3</v>
      </c>
      <c r="BL9" s="18">
        <f t="shared" si="18"/>
        <v>4.0365375068157627E-5</v>
      </c>
      <c r="BM9" s="18">
        <f t="shared" si="19"/>
        <v>1.241918427414293E-3</v>
      </c>
      <c r="BN9" s="18">
        <f t="shared" si="20"/>
        <v>-1.8328437253428698E-4</v>
      </c>
      <c r="BO9" s="18">
        <f t="shared" si="21"/>
        <v>-1.8933214917860042E-4</v>
      </c>
      <c r="BP9" s="18">
        <f t="shared" si="22"/>
        <v>-2.5203443492832767E-4</v>
      </c>
      <c r="BQ9" s="18">
        <f t="shared" si="23"/>
        <v>7.0593971880854312E-4</v>
      </c>
    </row>
    <row r="10" spans="1:69" x14ac:dyDescent="0.15">
      <c r="C10">
        <v>0.71329850470647216</v>
      </c>
      <c r="F10" s="18">
        <f>F9+($B$5+$B$6*F9)*Data!dt+s*F9^g*SQRT(Data!dt)*C10</f>
        <v>7.9891269351996308E-2</v>
      </c>
      <c r="G10" s="18">
        <f t="shared" si="11"/>
        <v>5.0269714236177154E-4</v>
      </c>
      <c r="H10" s="18">
        <f>(a+b*F9)*Data!dt</f>
        <v>-2.6928572513381304E-5</v>
      </c>
      <c r="I10" s="18">
        <f t="shared" si="12"/>
        <v>5.5130952923357332E-7</v>
      </c>
      <c r="J10" s="18">
        <f t="shared" si="13"/>
        <v>8.0924834258133016E-2</v>
      </c>
      <c r="K10" s="18">
        <f t="shared" si="24"/>
        <v>1.9630399387206565E-3</v>
      </c>
      <c r="L10" s="18"/>
      <c r="M10" s="18"/>
      <c r="T10" s="34"/>
      <c r="U10" s="37"/>
      <c r="V10" s="34"/>
      <c r="W10" s="34"/>
      <c r="X10" s="34"/>
      <c r="Y10" s="37"/>
      <c r="Z10" s="34"/>
      <c r="AA10" s="34"/>
      <c r="AJ10">
        <v>-0.70610212787869386</v>
      </c>
      <c r="AK10">
        <v>0.60139427660033107</v>
      </c>
      <c r="AL10">
        <v>-0.17226966519956477</v>
      </c>
      <c r="AM10">
        <v>-1.1916927178390324</v>
      </c>
      <c r="AN10">
        <v>-0.75904381446889602</v>
      </c>
      <c r="AO10">
        <v>-0.49701839088811539</v>
      </c>
      <c r="AP10">
        <v>-0.69094085120013915</v>
      </c>
      <c r="AQ10">
        <v>-0.313279997499194</v>
      </c>
      <c r="AR10">
        <v>0.8688652997079771</v>
      </c>
      <c r="AS10">
        <v>-0.48246874939650297</v>
      </c>
      <c r="AV10" s="18">
        <f t="shared" si="0"/>
        <v>8.1093083361657464E-2</v>
      </c>
      <c r="AW10" s="18">
        <f t="shared" si="1"/>
        <v>8.1827896060666747E-2</v>
      </c>
      <c r="AX10" s="18">
        <f t="shared" si="2"/>
        <v>7.8267391166230924E-2</v>
      </c>
      <c r="AY10" s="18">
        <f t="shared" si="3"/>
        <v>7.9735626074497454E-2</v>
      </c>
      <c r="AZ10" s="18">
        <f t="shared" si="4"/>
        <v>8.0293256059895457E-2</v>
      </c>
      <c r="BA10" s="18">
        <f t="shared" si="5"/>
        <v>7.9117955873895918E-2</v>
      </c>
      <c r="BB10" s="18">
        <f t="shared" si="6"/>
        <v>7.9838969212986818E-2</v>
      </c>
      <c r="BC10" s="18">
        <f t="shared" si="7"/>
        <v>8.3284825847201774E-2</v>
      </c>
      <c r="BD10" s="18">
        <f t="shared" si="8"/>
        <v>8.0269378910074241E-2</v>
      </c>
      <c r="BE10" s="18">
        <f t="shared" si="9"/>
        <v>8.0894923220086054E-2</v>
      </c>
      <c r="BH10" s="18">
        <f t="shared" si="14"/>
        <v>-5.6178927130835776E-4</v>
      </c>
      <c r="BI10" s="18">
        <f t="shared" si="15"/>
        <v>4.2244337755487082E-4</v>
      </c>
      <c r="BJ10" s="18">
        <f t="shared" si="16"/>
        <v>-1.5271149120181515E-4</v>
      </c>
      <c r="BK10" s="18">
        <f t="shared" si="17"/>
        <v>-9.2055981286813526E-4</v>
      </c>
      <c r="BL10" s="18">
        <f t="shared" si="18"/>
        <v>-5.979158167974119E-4</v>
      </c>
      <c r="BM10" s="18">
        <f t="shared" si="19"/>
        <v>-3.9643288341106864E-4</v>
      </c>
      <c r="BN10" s="18">
        <f t="shared" si="20"/>
        <v>-5.4454027160828755E-4</v>
      </c>
      <c r="BO10" s="18">
        <f t="shared" si="21"/>
        <v>-2.7135552960239062E-4</v>
      </c>
      <c r="BP10" s="18">
        <f t="shared" si="22"/>
        <v>6.1890534601538594E-4</v>
      </c>
      <c r="BQ10" s="18">
        <f t="shared" si="23"/>
        <v>-3.9205726035906885E-4</v>
      </c>
    </row>
    <row r="11" spans="1:69" ht="18" x14ac:dyDescent="0.2">
      <c r="A11" s="16"/>
      <c r="C11">
        <v>-1.6933154256548733</v>
      </c>
      <c r="F11" s="18">
        <f>F10+($B$5+$B$6*F10)*Data!dt+s*F10^g*SQRT(Data!dt)*C11</f>
        <v>7.8602377777368809E-2</v>
      </c>
      <c r="G11" s="18">
        <f t="shared" si="11"/>
        <v>-1.2888915746274987E-3</v>
      </c>
      <c r="H11" s="18">
        <f>(a+b*F10)*Data!dt</f>
        <v>-2.7626762988883767E-5</v>
      </c>
      <c r="I11" s="18">
        <f t="shared" si="12"/>
        <v>5.5480048161108558E-7</v>
      </c>
      <c r="J11" s="18">
        <f t="shared" si="13"/>
        <v>7.6545889639660594E-2</v>
      </c>
      <c r="K11" s="18">
        <f t="shared" si="24"/>
        <v>-4.3789446184724218E-3</v>
      </c>
      <c r="L11" s="18"/>
      <c r="M11" s="18"/>
      <c r="T11" s="34"/>
      <c r="U11" s="42"/>
      <c r="V11" s="43"/>
      <c r="W11" s="34"/>
      <c r="X11" s="34"/>
      <c r="Y11" s="42"/>
      <c r="Z11" s="43"/>
      <c r="AA11" s="34"/>
      <c r="AJ11">
        <v>0.75618117989506572</v>
      </c>
      <c r="AK11">
        <v>-0.57296574595966376</v>
      </c>
      <c r="AL11">
        <v>2.682718331925571</v>
      </c>
      <c r="AM11">
        <v>0.3394575287529733</v>
      </c>
      <c r="AN11">
        <v>0.25570557227183599</v>
      </c>
      <c r="AO11">
        <v>2.3765096557326615E-2</v>
      </c>
      <c r="AP11">
        <v>0.97061047199531458</v>
      </c>
      <c r="AQ11">
        <v>-0.84361317931325175</v>
      </c>
      <c r="AR11">
        <v>-1.7993625078815967</v>
      </c>
      <c r="AS11">
        <v>0.61282889873837121</v>
      </c>
      <c r="AV11" s="18">
        <f t="shared" si="0"/>
        <v>8.1631249073742279E-2</v>
      </c>
      <c r="AW11" s="18">
        <f t="shared" si="1"/>
        <v>8.1365664718946587E-2</v>
      </c>
      <c r="AX11" s="18">
        <f t="shared" si="2"/>
        <v>8.0219828384765962E-2</v>
      </c>
      <c r="AY11" s="18">
        <f t="shared" si="3"/>
        <v>7.9960813771146222E-2</v>
      </c>
      <c r="AZ11" s="18">
        <f t="shared" si="4"/>
        <v>8.0456011669130315E-2</v>
      </c>
      <c r="BA11" s="18">
        <f t="shared" si="5"/>
        <v>7.910901869356185E-2</v>
      </c>
      <c r="BB11" s="18">
        <f t="shared" si="6"/>
        <v>8.0534136942892881E-2</v>
      </c>
      <c r="BC11" s="18">
        <f t="shared" si="7"/>
        <v>8.26109143299259E-2</v>
      </c>
      <c r="BD11" s="18">
        <f t="shared" si="8"/>
        <v>7.8897805253768397E-2</v>
      </c>
      <c r="BE11" s="18">
        <f t="shared" si="9"/>
        <v>8.1325225949924015E-2</v>
      </c>
      <c r="BH11" s="18">
        <f t="shared" si="14"/>
        <v>5.381657120848149E-4</v>
      </c>
      <c r="BI11" s="18">
        <f t="shared" si="15"/>
        <v>-4.6223134172015956E-4</v>
      </c>
      <c r="BJ11" s="18">
        <f t="shared" si="16"/>
        <v>1.9524372185350386E-3</v>
      </c>
      <c r="BK11" s="18">
        <f t="shared" si="17"/>
        <v>2.2518769664876814E-4</v>
      </c>
      <c r="BL11" s="18">
        <f t="shared" si="18"/>
        <v>1.6275560923485755E-4</v>
      </c>
      <c r="BM11" s="18">
        <f t="shared" si="19"/>
        <v>-8.9371803340676514E-6</v>
      </c>
      <c r="BN11" s="18">
        <f t="shared" si="20"/>
        <v>6.9516772990606268E-4</v>
      </c>
      <c r="BO11" s="18">
        <f t="shared" si="21"/>
        <v>-6.7391151727587417E-4</v>
      </c>
      <c r="BP11" s="18">
        <f t="shared" si="22"/>
        <v>-1.3715736563058439E-3</v>
      </c>
      <c r="BQ11" s="18">
        <f t="shared" si="23"/>
        <v>4.3030272983796136E-4</v>
      </c>
    </row>
    <row r="12" spans="1:69" ht="18" x14ac:dyDescent="0.2">
      <c r="A12" s="16"/>
      <c r="C12">
        <v>-0.18413402358419262</v>
      </c>
      <c r="F12" s="18">
        <f>F11+($B$5+$B$6*F11)*Data!dt+s*F11^g*SQRT(Data!dt)*C12</f>
        <v>7.8440499883615677E-2</v>
      </c>
      <c r="G12" s="18">
        <f t="shared" si="11"/>
        <v>-1.6187789375313177E-4</v>
      </c>
      <c r="H12" s="18">
        <f>(a+b*F11)*Data!dt</f>
        <v>-2.5836635801901129E-5</v>
      </c>
      <c r="I12" s="18">
        <f t="shared" si="12"/>
        <v>5.4584984567617243E-7</v>
      </c>
      <c r="J12" s="18">
        <f t="shared" si="13"/>
        <v>7.6143987215279596E-2</v>
      </c>
      <c r="K12" s="18">
        <f t="shared" si="24"/>
        <v>-4.0190242438099821E-4</v>
      </c>
      <c r="L12" s="18"/>
      <c r="M12" s="18"/>
      <c r="T12" s="34"/>
      <c r="U12" s="42"/>
      <c r="V12" s="34"/>
      <c r="W12" s="34"/>
      <c r="X12" s="34"/>
      <c r="Y12" s="42"/>
      <c r="Z12" s="34"/>
      <c r="AA12" s="34"/>
      <c r="AJ12">
        <v>-0.84910652731196024</v>
      </c>
      <c r="AK12">
        <v>-0.54406768867920619</v>
      </c>
      <c r="AL12">
        <v>0.73998762672999874</v>
      </c>
      <c r="AM12">
        <v>-0.79004621511558071</v>
      </c>
      <c r="AN12">
        <v>-0.49806203605839983</v>
      </c>
      <c r="AO12">
        <v>-1.549233275000006</v>
      </c>
      <c r="AP12">
        <v>0.14486204236163758</v>
      </c>
      <c r="AQ12">
        <v>-0.20978859538445249</v>
      </c>
      <c r="AR12">
        <v>-1.1955057743762154</v>
      </c>
      <c r="AS12">
        <v>0.48326228352379985</v>
      </c>
      <c r="AV12" s="18">
        <f t="shared" si="0"/>
        <v>8.0961899121793898E-2</v>
      </c>
      <c r="AW12" s="18">
        <f t="shared" si="1"/>
        <v>8.0927019407299655E-2</v>
      </c>
      <c r="AX12" s="18">
        <f t="shared" si="2"/>
        <v>8.0744056777329209E-2</v>
      </c>
      <c r="AY12" s="18">
        <f t="shared" si="3"/>
        <v>7.9344368976971572E-2</v>
      </c>
      <c r="AZ12" s="18">
        <f t="shared" si="4"/>
        <v>8.0055310479450623E-2</v>
      </c>
      <c r="BA12" s="18">
        <f t="shared" si="5"/>
        <v>7.7934196358299929E-2</v>
      </c>
      <c r="BB12" s="18">
        <f t="shared" si="6"/>
        <v>8.0613950954889463E-2</v>
      </c>
      <c r="BC12" s="18">
        <f t="shared" si="7"/>
        <v>8.2420611948309352E-2</v>
      </c>
      <c r="BD12" s="18">
        <f t="shared" si="8"/>
        <v>7.7986640578854335E-2</v>
      </c>
      <c r="BE12" s="18">
        <f t="shared" si="9"/>
        <v>8.1658781200539279E-2</v>
      </c>
      <c r="BH12" s="18">
        <f t="shared" si="14"/>
        <v>-6.6934995194838087E-4</v>
      </c>
      <c r="BI12" s="18">
        <f t="shared" si="15"/>
        <v>-4.3864531164693188E-4</v>
      </c>
      <c r="BJ12" s="18">
        <f t="shared" si="16"/>
        <v>5.2422839256324738E-4</v>
      </c>
      <c r="BK12" s="18">
        <f t="shared" si="17"/>
        <v>-6.1644479417465037E-4</v>
      </c>
      <c r="BL12" s="18">
        <f t="shared" si="18"/>
        <v>-4.0070118967969193E-4</v>
      </c>
      <c r="BM12" s="18">
        <f t="shared" si="19"/>
        <v>-1.1748223352619214E-3</v>
      </c>
      <c r="BN12" s="18">
        <f t="shared" si="20"/>
        <v>7.981401199658178E-5</v>
      </c>
      <c r="BO12" s="18">
        <f t="shared" si="21"/>
        <v>-1.9030238161654722E-4</v>
      </c>
      <c r="BP12" s="18">
        <f t="shared" si="22"/>
        <v>-9.1116467491406117E-4</v>
      </c>
      <c r="BQ12" s="18">
        <f t="shared" si="23"/>
        <v>3.3355525061526392E-4</v>
      </c>
    </row>
    <row r="13" spans="1:69" x14ac:dyDescent="0.15">
      <c r="C13">
        <v>0.40936583900474943</v>
      </c>
      <c r="F13" s="18">
        <f>F12+($B$5+$B$6*F12)*Data!dt+s*F12^g*SQRT(Data!dt)*C13</f>
        <v>7.8717022724134889E-2</v>
      </c>
      <c r="G13" s="18">
        <f t="shared" si="11"/>
        <v>2.7652284051921106E-4</v>
      </c>
      <c r="H13" s="18">
        <f>(a+b*F12)*Data!dt</f>
        <v>-2.5611805393910668E-5</v>
      </c>
      <c r="I13" s="18">
        <f t="shared" si="12"/>
        <v>5.4472569363622008E-7</v>
      </c>
      <c r="J13" s="18">
        <f t="shared" si="13"/>
        <v>7.7306094254880275E-2</v>
      </c>
      <c r="K13" s="18">
        <f t="shared" si="24"/>
        <v>1.1621070396006794E-3</v>
      </c>
      <c r="L13" s="18"/>
      <c r="M13" s="18"/>
      <c r="T13" s="34"/>
      <c r="U13" s="34"/>
      <c r="V13" s="34"/>
      <c r="W13" s="34"/>
      <c r="X13" s="34"/>
      <c r="Y13" s="37"/>
      <c r="Z13" s="34"/>
      <c r="AA13" s="34"/>
      <c r="AJ13">
        <v>1.7501133697805926</v>
      </c>
      <c r="AK13">
        <v>1.2431200957507826</v>
      </c>
      <c r="AL13">
        <v>-1.0978556019836105</v>
      </c>
      <c r="AM13">
        <v>2.8480280889198184</v>
      </c>
      <c r="AN13">
        <v>-1.9114486349280924</v>
      </c>
      <c r="AO13">
        <v>-1.0447706699778792</v>
      </c>
      <c r="AP13">
        <v>5.7621036830823869E-2</v>
      </c>
      <c r="AQ13">
        <v>0.36204028219799511</v>
      </c>
      <c r="AR13">
        <v>2.2954372980166227</v>
      </c>
      <c r="AS13">
        <v>0.1971193341887556</v>
      </c>
      <c r="AV13" s="18">
        <f t="shared" si="0"/>
        <v>8.2245061656369675E-2</v>
      </c>
      <c r="AW13" s="18">
        <f t="shared" si="1"/>
        <v>8.1829874062871205E-2</v>
      </c>
      <c r="AX13" s="18">
        <f t="shared" si="2"/>
        <v>7.9893155788737333E-2</v>
      </c>
      <c r="AY13" s="18">
        <f t="shared" si="3"/>
        <v>8.1431580141989271E-2</v>
      </c>
      <c r="AZ13" s="18">
        <f t="shared" si="4"/>
        <v>7.8602253763659674E-2</v>
      </c>
      <c r="BA13" s="18">
        <f t="shared" si="5"/>
        <v>7.7140681776413922E-2</v>
      </c>
      <c r="BB13" s="18">
        <f t="shared" si="6"/>
        <v>8.0628433138065128E-2</v>
      </c>
      <c r="BC13" s="18">
        <f t="shared" si="7"/>
        <v>8.2663373176823055E-2</v>
      </c>
      <c r="BD13" s="18">
        <f t="shared" si="8"/>
        <v>7.9650910560374877E-2</v>
      </c>
      <c r="BE13" s="18">
        <f t="shared" si="9"/>
        <v>8.1777139039984806E-2</v>
      </c>
      <c r="BH13" s="18">
        <f t="shared" si="14"/>
        <v>1.2831625345757769E-3</v>
      </c>
      <c r="BI13" s="18">
        <f t="shared" si="15"/>
        <v>9.0285465557154998E-4</v>
      </c>
      <c r="BJ13" s="18">
        <f t="shared" si="16"/>
        <v>-8.5090098859187668E-4</v>
      </c>
      <c r="BK13" s="18">
        <f t="shared" si="17"/>
        <v>2.0872111650176994E-3</v>
      </c>
      <c r="BL13" s="18">
        <f t="shared" si="18"/>
        <v>-1.4530567157909485E-3</v>
      </c>
      <c r="BM13" s="18">
        <f t="shared" si="19"/>
        <v>-7.9351458188600676E-4</v>
      </c>
      <c r="BN13" s="18">
        <f t="shared" si="20"/>
        <v>1.4482183175665297E-5</v>
      </c>
      <c r="BO13" s="18">
        <f t="shared" si="21"/>
        <v>2.4276122851370208E-4</v>
      </c>
      <c r="BP13" s="18">
        <f t="shared" si="22"/>
        <v>1.6642699815205414E-3</v>
      </c>
      <c r="BQ13" s="18">
        <f t="shared" si="23"/>
        <v>1.1835783944552647E-4</v>
      </c>
    </row>
    <row r="14" spans="1:69" x14ac:dyDescent="0.15">
      <c r="C14">
        <v>-1.1645306585705839</v>
      </c>
      <c r="F14" s="18">
        <f>F13+($B$5+$B$6*F13)*Data!dt+s*F13^g*SQRT(Data!dt)*C14</f>
        <v>7.7830025156264387E-2</v>
      </c>
      <c r="G14" s="18">
        <f t="shared" si="11"/>
        <v>-8.869975678705011E-4</v>
      </c>
      <c r="H14" s="18">
        <f>(a+b*F13)*Data!dt</f>
        <v>-2.5995864894631792E-5</v>
      </c>
      <c r="I14" s="18">
        <f t="shared" si="12"/>
        <v>5.4664599113982571E-7</v>
      </c>
      <c r="J14" s="18">
        <f t="shared" si="13"/>
        <v>7.4320619849731179E-2</v>
      </c>
      <c r="K14" s="18">
        <f t="shared" si="24"/>
        <v>-2.9854744051490967E-3</v>
      </c>
      <c r="L14" s="18"/>
      <c r="M14" s="18"/>
      <c r="T14" s="34"/>
      <c r="U14" s="34"/>
      <c r="V14" s="34"/>
      <c r="W14" s="34"/>
      <c r="X14" s="34"/>
      <c r="Y14" s="34"/>
      <c r="Z14" s="34"/>
      <c r="AA14" s="34"/>
      <c r="AJ14">
        <v>0.46918330554035492</v>
      </c>
      <c r="AK14">
        <v>0.45370143197942525</v>
      </c>
      <c r="AL14">
        <v>-0.35299422052048612</v>
      </c>
      <c r="AM14">
        <v>1.3703424883715343</v>
      </c>
      <c r="AN14">
        <v>7.6197466114535928E-2</v>
      </c>
      <c r="AO14">
        <v>1.389180397382006</v>
      </c>
      <c r="AP14">
        <v>-0.57363081396033522</v>
      </c>
      <c r="AQ14">
        <v>-0.80993459050660022</v>
      </c>
      <c r="AR14">
        <v>-7.0706391852581874E-2</v>
      </c>
      <c r="AS14">
        <v>0.86535692389588803</v>
      </c>
      <c r="AV14" s="18">
        <f t="shared" si="0"/>
        <v>8.2568747357409086E-2</v>
      </c>
      <c r="AW14" s="18">
        <f t="shared" si="1"/>
        <v>8.2141569550548812E-2</v>
      </c>
      <c r="AX14" s="18">
        <f t="shared" si="2"/>
        <v>7.9602595803012058E-2</v>
      </c>
      <c r="AY14" s="18">
        <f t="shared" si="3"/>
        <v>8.2432305308597117E-2</v>
      </c>
      <c r="AZ14" s="18">
        <f t="shared" si="4"/>
        <v>7.863271320220197E-2</v>
      </c>
      <c r="BA14" s="18">
        <f t="shared" si="5"/>
        <v>7.8133636876072152E-2</v>
      </c>
      <c r="BB14" s="18">
        <f t="shared" si="6"/>
        <v>8.0170547329706771E-2</v>
      </c>
      <c r="BC14" s="18">
        <f t="shared" si="7"/>
        <v>8.2018239877107366E-2</v>
      </c>
      <c r="BD14" s="18">
        <f t="shared" si="8"/>
        <v>7.9571031306337581E-2</v>
      </c>
      <c r="BE14" s="18">
        <f t="shared" si="9"/>
        <v>8.2399016712441278E-2</v>
      </c>
      <c r="BH14" s="18">
        <f t="shared" si="14"/>
        <v>3.2368570103941119E-4</v>
      </c>
      <c r="BI14" s="18">
        <f t="shared" si="15"/>
        <v>3.1169548767760735E-4</v>
      </c>
      <c r="BJ14" s="18">
        <f t="shared" si="16"/>
        <v>-2.9055998572527497E-4</v>
      </c>
      <c r="BK14" s="18">
        <f t="shared" si="17"/>
        <v>1.0007251666078465E-3</v>
      </c>
      <c r="BL14" s="18">
        <f t="shared" si="18"/>
        <v>3.0459438542296269E-5</v>
      </c>
      <c r="BM14" s="18">
        <f t="shared" si="19"/>
        <v>9.9295509965822981E-4</v>
      </c>
      <c r="BN14" s="18">
        <f t="shared" si="20"/>
        <v>-4.5788580835835757E-4</v>
      </c>
      <c r="BO14" s="18">
        <f t="shared" si="21"/>
        <v>-6.4513329971568889E-4</v>
      </c>
      <c r="BP14" s="18">
        <f t="shared" si="22"/>
        <v>-7.9879254037296121E-5</v>
      </c>
      <c r="BQ14" s="18">
        <f t="shared" si="23"/>
        <v>6.218776724564723E-4</v>
      </c>
    </row>
    <row r="15" spans="1:69" x14ac:dyDescent="0.15">
      <c r="C15">
        <v>1.1945940059376881</v>
      </c>
      <c r="F15" s="18">
        <f>F14+($B$5+$B$6*F14)*Data!dt+s*F14^g*SQRT(Data!dt)*C15</f>
        <v>7.8683500134778081E-2</v>
      </c>
      <c r="G15" s="18">
        <f t="shared" si="11"/>
        <v>8.5347497851369358E-4</v>
      </c>
      <c r="H15" s="18">
        <f>(a+b*F14)*Data!dt</f>
        <v>-2.4763923828144988E-5</v>
      </c>
      <c r="I15" s="18">
        <f t="shared" si="12"/>
        <v>5.4048628580739166E-7</v>
      </c>
      <c r="J15" s="18">
        <f t="shared" si="13"/>
        <v>7.7551984798021015E-2</v>
      </c>
      <c r="K15" s="18">
        <f t="shared" si="24"/>
        <v>3.231364948289836E-3</v>
      </c>
      <c r="L15" s="18"/>
      <c r="M15" s="18"/>
      <c r="T15" s="34"/>
      <c r="U15" s="34"/>
      <c r="V15" s="34"/>
      <c r="W15" s="34"/>
      <c r="X15" s="34"/>
      <c r="Y15" s="34"/>
      <c r="Z15" s="34"/>
      <c r="AA15" s="34"/>
      <c r="AJ15">
        <v>-0.98753844213206321</v>
      </c>
      <c r="AK15">
        <v>3.5847733670379966E-2</v>
      </c>
      <c r="AL15">
        <v>0.8894426173355896</v>
      </c>
      <c r="AM15">
        <v>-1.5206933312583715</v>
      </c>
      <c r="AN15">
        <v>-5.1096549213980325E-2</v>
      </c>
      <c r="AO15">
        <v>-1.7135062080342323</v>
      </c>
      <c r="AP15">
        <v>1.2983423403056804</v>
      </c>
      <c r="AQ15">
        <v>-0.54028078011469916</v>
      </c>
      <c r="AR15">
        <v>0.48378296924056485</v>
      </c>
      <c r="AS15">
        <v>-1.5060004443512298</v>
      </c>
      <c r="AV15" s="18">
        <f t="shared" si="0"/>
        <v>8.178961022317556E-2</v>
      </c>
      <c r="AW15" s="18">
        <f t="shared" si="1"/>
        <v>8.2137891964865345E-2</v>
      </c>
      <c r="AX15" s="18">
        <f t="shared" si="2"/>
        <v>8.0236672687415397E-2</v>
      </c>
      <c r="AY15" s="18">
        <f t="shared" si="3"/>
        <v>8.1250589735053766E-2</v>
      </c>
      <c r="AZ15" s="18">
        <f t="shared" si="4"/>
        <v>7.8569076175336261E-2</v>
      </c>
      <c r="BA15" s="18">
        <f t="shared" si="5"/>
        <v>7.6846264986355772E-2</v>
      </c>
      <c r="BB15" s="18">
        <f t="shared" si="6"/>
        <v>8.11112908957346E-2</v>
      </c>
      <c r="BC15" s="18">
        <f t="shared" si="7"/>
        <v>8.1579909434329703E-2</v>
      </c>
      <c r="BD15" s="18">
        <f t="shared" si="8"/>
        <v>7.9903471791329214E-2</v>
      </c>
      <c r="BE15" s="18">
        <f t="shared" si="9"/>
        <v>8.1228694134029986E-2</v>
      </c>
      <c r="BH15" s="18">
        <f t="shared" si="14"/>
        <v>-7.7913713423352626E-4</v>
      </c>
      <c r="BI15" s="18">
        <f t="shared" si="15"/>
        <v>-3.6775856834675436E-6</v>
      </c>
      <c r="BJ15" s="18">
        <f t="shared" si="16"/>
        <v>6.3407688440333954E-4</v>
      </c>
      <c r="BK15" s="18">
        <f t="shared" si="17"/>
        <v>-1.1817155735433515E-3</v>
      </c>
      <c r="BL15" s="18">
        <f t="shared" si="18"/>
        <v>-6.3637026865709378E-5</v>
      </c>
      <c r="BM15" s="18">
        <f t="shared" si="19"/>
        <v>-1.2873718897163794E-3</v>
      </c>
      <c r="BN15" s="18">
        <f t="shared" si="20"/>
        <v>9.407435660278296E-4</v>
      </c>
      <c r="BO15" s="18">
        <f t="shared" si="21"/>
        <v>-4.3833044277766242E-4</v>
      </c>
      <c r="BP15" s="18">
        <f t="shared" si="22"/>
        <v>3.3244048499163348E-4</v>
      </c>
      <c r="BQ15" s="18">
        <f t="shared" si="23"/>
        <v>-1.1703225784112925E-3</v>
      </c>
    </row>
    <row r="16" spans="1:69" x14ac:dyDescent="0.15">
      <c r="C16">
        <v>0.70287796916090883</v>
      </c>
      <c r="F16" s="18">
        <f>F15+($B$5+$B$6*F15)*Data!dt+s*F15^g*SQRT(Data!dt)*C16</f>
        <v>7.9177116586155741E-2</v>
      </c>
      <c r="G16" s="18">
        <f t="shared" si="11"/>
        <v>4.9361645137765975E-4</v>
      </c>
      <c r="H16" s="18">
        <f>(a+b*F15)*Data!dt</f>
        <v>-2.5949305742747338E-5</v>
      </c>
      <c r="I16" s="18">
        <f t="shared" si="12"/>
        <v>5.4641319538040353E-7</v>
      </c>
      <c r="J16" s="18">
        <f t="shared" si="13"/>
        <v>7.9487564214439407E-2</v>
      </c>
      <c r="K16" s="18">
        <f t="shared" si="24"/>
        <v>1.9355794164183926E-3</v>
      </c>
      <c r="L16" s="18"/>
      <c r="M16" s="18"/>
      <c r="T16" s="34"/>
      <c r="U16" s="34"/>
      <c r="V16" s="34"/>
      <c r="W16" s="34"/>
      <c r="X16" s="34"/>
      <c r="Y16" s="34"/>
      <c r="Z16" s="34"/>
      <c r="AA16" s="34"/>
      <c r="AJ16">
        <v>0.92002437668270431</v>
      </c>
      <c r="AK16">
        <v>-0.69740508479299024</v>
      </c>
      <c r="AL16">
        <v>-0.49512209443491884</v>
      </c>
      <c r="AM16">
        <v>-1.866510501713492E-2</v>
      </c>
      <c r="AN16">
        <v>-0.36868982533633243</v>
      </c>
      <c r="AO16">
        <v>-0.50155449571320787</v>
      </c>
      <c r="AP16">
        <v>-0.26116822482435964</v>
      </c>
      <c r="AQ16">
        <v>-1.4690021998831071</v>
      </c>
      <c r="AR16">
        <v>1.2082091416232288</v>
      </c>
      <c r="AS16">
        <v>0.47900357458274812</v>
      </c>
      <c r="AV16" s="18">
        <f t="shared" si="0"/>
        <v>8.2452720245174291E-2</v>
      </c>
      <c r="AW16" s="18">
        <f t="shared" si="1"/>
        <v>8.1580429949398542E-2</v>
      </c>
      <c r="AX16" s="18">
        <f t="shared" si="2"/>
        <v>7.9838978491772503E-2</v>
      </c>
      <c r="AY16" s="18">
        <f t="shared" si="3"/>
        <v>8.1207054560956227E-2</v>
      </c>
      <c r="AZ16" s="18">
        <f t="shared" si="4"/>
        <v>7.8270949368133932E-2</v>
      </c>
      <c r="BA16" s="18">
        <f t="shared" si="5"/>
        <v>7.6456473471666495E-2</v>
      </c>
      <c r="BB16" s="18">
        <f t="shared" si="6"/>
        <v>8.0885958972776145E-2</v>
      </c>
      <c r="BC16" s="18">
        <f t="shared" si="7"/>
        <v>8.0444248794825285E-2</v>
      </c>
      <c r="BD16" s="18">
        <f t="shared" si="8"/>
        <v>8.077583053989372E-2</v>
      </c>
      <c r="BE16" s="18">
        <f t="shared" si="9"/>
        <v>8.1558969314292573E-2</v>
      </c>
      <c r="BH16" s="18">
        <f t="shared" si="14"/>
        <v>6.631100219987307E-4</v>
      </c>
      <c r="BI16" s="18">
        <f t="shared" si="15"/>
        <v>-5.5746201546680307E-4</v>
      </c>
      <c r="BJ16" s="18">
        <f t="shared" si="16"/>
        <v>-3.9769419564289477E-4</v>
      </c>
      <c r="BK16" s="18">
        <f t="shared" si="17"/>
        <v>-4.3535174097539264E-5</v>
      </c>
      <c r="BL16" s="18">
        <f t="shared" si="18"/>
        <v>-2.9812680720232854E-4</v>
      </c>
      <c r="BM16" s="18">
        <f t="shared" si="19"/>
        <v>-3.8979151468927775E-4</v>
      </c>
      <c r="BN16" s="18">
        <f t="shared" si="20"/>
        <v>-2.2533192295845494E-4</v>
      </c>
      <c r="BO16" s="18">
        <f t="shared" si="21"/>
        <v>-1.1356606395044183E-3</v>
      </c>
      <c r="BP16" s="18">
        <f t="shared" si="22"/>
        <v>8.7235874856450568E-4</v>
      </c>
      <c r="BQ16" s="18">
        <f t="shared" si="23"/>
        <v>3.3027518026258751E-4</v>
      </c>
    </row>
    <row r="17" spans="3:69" x14ac:dyDescent="0.15">
      <c r="C17">
        <v>-0.49990035222435836</v>
      </c>
      <c r="F17" s="18">
        <f>F16+($B$5+$B$6*F16)*Data!dt+s*F16^g*SQRT(Data!dt)*C17</f>
        <v>7.8779799241040172E-2</v>
      </c>
      <c r="G17" s="18">
        <f t="shared" si="11"/>
        <v>-3.9731734511556926E-4</v>
      </c>
      <c r="H17" s="18">
        <f>(a+b*F16)*Data!dt</f>
        <v>-2.6634884147438533E-5</v>
      </c>
      <c r="I17" s="18">
        <f t="shared" si="12"/>
        <v>5.4984108740385946E-7</v>
      </c>
      <c r="J17" s="18">
        <f t="shared" si="13"/>
        <v>7.825354445098158E-2</v>
      </c>
      <c r="K17" s="18">
        <f t="shared" si="24"/>
        <v>-1.2340197634578276E-3</v>
      </c>
      <c r="L17" s="18"/>
      <c r="M17" s="18"/>
      <c r="T17" s="34"/>
      <c r="U17" s="34"/>
      <c r="V17" s="34"/>
      <c r="W17" s="34"/>
      <c r="X17" s="34"/>
      <c r="Y17" s="34"/>
      <c r="Z17" s="34"/>
      <c r="AA17" s="34"/>
      <c r="AJ17">
        <v>7.0812120611662976E-2</v>
      </c>
      <c r="AK17">
        <v>1.2977852748008445</v>
      </c>
      <c r="AL17">
        <v>0.48596348278806545</v>
      </c>
      <c r="AM17">
        <v>-1.5275190889951773</v>
      </c>
      <c r="AN17">
        <v>-1.0272970030200668</v>
      </c>
      <c r="AO17">
        <v>-1.9815433915937319</v>
      </c>
      <c r="AP17">
        <v>-0.2045976543740835</v>
      </c>
      <c r="AQ17">
        <v>-0.93539028966915794</v>
      </c>
      <c r="AR17">
        <v>0.68317376644699834</v>
      </c>
      <c r="AS17">
        <v>-2.4275550458696671E-2</v>
      </c>
      <c r="AV17" s="18">
        <f t="shared" si="0"/>
        <v>8.2475119136459052E-2</v>
      </c>
      <c r="AW17" s="18">
        <f t="shared" si="1"/>
        <v>8.2527277237989527E-2</v>
      </c>
      <c r="AX17" s="18">
        <f t="shared" si="2"/>
        <v>8.0173275437063818E-2</v>
      </c>
      <c r="AY17" s="18">
        <f t="shared" si="3"/>
        <v>8.0030497678007878E-2</v>
      </c>
      <c r="AZ17" s="18">
        <f t="shared" si="4"/>
        <v>7.7488190881433411E-2</v>
      </c>
      <c r="BA17" s="18">
        <f t="shared" si="5"/>
        <v>7.4989742673351262E-2</v>
      </c>
      <c r="BB17" s="18">
        <f t="shared" si="6"/>
        <v>8.0703610514649166E-2</v>
      </c>
      <c r="BC17" s="18">
        <f t="shared" si="7"/>
        <v>7.9716722116433436E-2</v>
      </c>
      <c r="BD17" s="18">
        <f t="shared" si="8"/>
        <v>8.12586460408284E-2</v>
      </c>
      <c r="BE17" s="18">
        <f t="shared" si="9"/>
        <v>8.1510756925742139E-2</v>
      </c>
      <c r="BH17" s="18">
        <f t="shared" si="14"/>
        <v>2.2398891284761135E-5</v>
      </c>
      <c r="BI17" s="18">
        <f t="shared" si="15"/>
        <v>9.468472885909851E-4</v>
      </c>
      <c r="BJ17" s="18">
        <f t="shared" si="16"/>
        <v>3.3429694529131526E-4</v>
      </c>
      <c r="BK17" s="18">
        <f t="shared" si="17"/>
        <v>-1.1765568829483486E-3</v>
      </c>
      <c r="BL17" s="18">
        <f t="shared" si="18"/>
        <v>-7.8275848670052162E-4</v>
      </c>
      <c r="BM17" s="18">
        <f t="shared" si="19"/>
        <v>-1.4667307983152328E-3</v>
      </c>
      <c r="BN17" s="18">
        <f t="shared" si="20"/>
        <v>-1.8234845812697964E-4</v>
      </c>
      <c r="BO17" s="18">
        <f t="shared" si="21"/>
        <v>-7.2752667839184881E-4</v>
      </c>
      <c r="BP17" s="18">
        <f t="shared" si="22"/>
        <v>4.8281550093468018E-4</v>
      </c>
      <c r="BQ17" s="18">
        <f t="shared" si="23"/>
        <v>-4.8212388550433749E-5</v>
      </c>
    </row>
    <row r="18" spans="3:69" x14ac:dyDescent="0.15">
      <c r="C18">
        <v>0.43344243749743327</v>
      </c>
      <c r="F18" s="18">
        <f>F17+($B$5+$B$6*F17)*Data!dt+s*F17^g*SQRT(Data!dt)*C18</f>
        <v>7.9074311831718216E-2</v>
      </c>
      <c r="G18" s="18">
        <f t="shared" si="11"/>
        <v>2.9451259067804492E-4</v>
      </c>
      <c r="H18" s="18">
        <f>(a+b*F17)*Data!dt</f>
        <v>-2.6083054501444686E-5</v>
      </c>
      <c r="I18" s="18">
        <f t="shared" si="12"/>
        <v>5.4708193917389019E-7</v>
      </c>
      <c r="J18" s="18">
        <f t="shared" si="13"/>
        <v>7.9479098898537465E-2</v>
      </c>
      <c r="K18" s="18">
        <f t="shared" si="24"/>
        <v>1.2255544475558849E-3</v>
      </c>
      <c r="L18" s="18"/>
      <c r="M18" s="18"/>
      <c r="T18" s="34"/>
      <c r="U18" s="34"/>
      <c r="V18" s="34"/>
      <c r="W18" s="34"/>
      <c r="X18" s="34"/>
      <c r="Y18" s="34"/>
      <c r="Z18" s="34"/>
      <c r="AA18" s="34"/>
      <c r="AJ18">
        <v>0.6674054020550102</v>
      </c>
      <c r="AK18">
        <v>-0.44191665438120253</v>
      </c>
      <c r="AL18">
        <v>-1.1871861715917476</v>
      </c>
      <c r="AM18">
        <v>-1.1843985703308135</v>
      </c>
      <c r="AN18">
        <v>-0.31867784855421633</v>
      </c>
      <c r="AO18">
        <v>-0.3134493908873992</v>
      </c>
      <c r="AP18">
        <v>0.60902038967469707</v>
      </c>
      <c r="AQ18">
        <v>-2.1840060071554035</v>
      </c>
      <c r="AR18">
        <v>-0.30019918995094486</v>
      </c>
      <c r="AS18">
        <v>-2.3816255634301342E-2</v>
      </c>
      <c r="AV18" s="18">
        <f t="shared" si="0"/>
        <v>8.2948995062147118E-2</v>
      </c>
      <c r="AW18" s="18">
        <f t="shared" si="1"/>
        <v>8.2161441781602867E-2</v>
      </c>
      <c r="AX18" s="18">
        <f t="shared" si="2"/>
        <v>7.9259422894263007E-2</v>
      </c>
      <c r="AY18" s="18">
        <f t="shared" si="3"/>
        <v>7.9119710715807381E-2</v>
      </c>
      <c r="AZ18" s="18">
        <f t="shared" si="4"/>
        <v>7.7230131934997642E-2</v>
      </c>
      <c r="BA18" s="18">
        <f t="shared" si="5"/>
        <v>7.474272644298724E-2</v>
      </c>
      <c r="BB18" s="18">
        <f t="shared" si="6"/>
        <v>8.1130784344766768E-2</v>
      </c>
      <c r="BC18" s="18">
        <f t="shared" si="7"/>
        <v>7.8064360479042097E-2</v>
      </c>
      <c r="BD18" s="18">
        <f t="shared" si="8"/>
        <v>8.1003611568460365E-2</v>
      </c>
      <c r="BE18" s="18">
        <f t="shared" si="9"/>
        <v>8.1462962454944665E-2</v>
      </c>
      <c r="BH18" s="18">
        <f t="shared" si="14"/>
        <v>4.7387592568806647E-4</v>
      </c>
      <c r="BI18" s="18">
        <f t="shared" si="15"/>
        <v>-3.6583545638665949E-4</v>
      </c>
      <c r="BJ18" s="18">
        <f t="shared" si="16"/>
        <v>-9.1385254280081096E-4</v>
      </c>
      <c r="BK18" s="18">
        <f t="shared" si="17"/>
        <v>-9.107869622004966E-4</v>
      </c>
      <c r="BL18" s="18">
        <f t="shared" si="18"/>
        <v>-2.5805894643576854E-4</v>
      </c>
      <c r="BM18" s="18">
        <f t="shared" si="19"/>
        <v>-2.470162303640222E-4</v>
      </c>
      <c r="BN18" s="18">
        <f t="shared" si="20"/>
        <v>4.2717383011760257E-4</v>
      </c>
      <c r="BO18" s="18">
        <f t="shared" si="21"/>
        <v>-1.6523616373913391E-3</v>
      </c>
      <c r="BP18" s="18">
        <f t="shared" si="22"/>
        <v>-2.5503447236803478E-4</v>
      </c>
      <c r="BQ18" s="18">
        <f t="shared" si="23"/>
        <v>-4.7794470797474231E-5</v>
      </c>
    </row>
    <row r="19" spans="3:69" x14ac:dyDescent="0.15">
      <c r="C19">
        <v>-7.9451183410128579E-2</v>
      </c>
      <c r="F19" s="18">
        <f>F18+($B$5+$B$6*F18)*Data!dt+s*F18^g*SQRT(Data!dt)*C19</f>
        <v>7.8988943930128452E-2</v>
      </c>
      <c r="G19" s="18">
        <f t="shared" si="11"/>
        <v>-8.5367901589764039E-5</v>
      </c>
      <c r="H19" s="18">
        <f>(a+b*F18)*Data!dt</f>
        <v>-2.6492099766275305E-5</v>
      </c>
      <c r="I19" s="18">
        <f t="shared" si="12"/>
        <v>5.4912716549804334E-7</v>
      </c>
      <c r="J19" s="18">
        <f t="shared" si="13"/>
        <v>7.9353059979894308E-2</v>
      </c>
      <c r="K19" s="18">
        <f t="shared" si="24"/>
        <v>-1.2603891864315653E-4</v>
      </c>
      <c r="L19" s="18"/>
      <c r="M19" s="18"/>
      <c r="T19" s="34"/>
      <c r="U19" s="34"/>
      <c r="V19" s="34"/>
      <c r="W19" s="34"/>
      <c r="X19" s="34"/>
      <c r="Y19" s="34"/>
      <c r="Z19" s="34"/>
      <c r="AA19" s="34"/>
      <c r="AJ19">
        <v>0.94463075583917089</v>
      </c>
      <c r="AK19">
        <v>-1.4073293641558848</v>
      </c>
      <c r="AL19">
        <v>1.4322722563520074</v>
      </c>
      <c r="AM19">
        <v>-1.1848305803141557</v>
      </c>
      <c r="AN19">
        <v>1.540261109767016</v>
      </c>
      <c r="AO19">
        <v>-0.85609144662157632</v>
      </c>
      <c r="AP19">
        <v>0.60111233324278146</v>
      </c>
      <c r="AQ19">
        <v>1.0707685760280583</v>
      </c>
      <c r="AR19">
        <v>-1.2610917110578157</v>
      </c>
      <c r="AS19">
        <v>0.98998953035334125</v>
      </c>
      <c r="AV19" s="18">
        <f t="shared" si="0"/>
        <v>8.3634067381626473E-2</v>
      </c>
      <c r="AW19" s="18">
        <f t="shared" si="1"/>
        <v>8.1067624638139643E-2</v>
      </c>
      <c r="AX19" s="18">
        <f t="shared" si="2"/>
        <v>8.0295273634249875E-2</v>
      </c>
      <c r="AY19" s="18">
        <f t="shared" si="3"/>
        <v>7.8214907188787194E-2</v>
      </c>
      <c r="AZ19" s="18">
        <f t="shared" si="4"/>
        <v>7.8334194424209719E-2</v>
      </c>
      <c r="BA19" s="18">
        <f t="shared" si="5"/>
        <v>7.4105480237232138E-2</v>
      </c>
      <c r="BB19" s="18">
        <f t="shared" si="6"/>
        <v>8.1552634099657142E-2</v>
      </c>
      <c r="BC19" s="18">
        <f t="shared" si="7"/>
        <v>7.8827660485809484E-2</v>
      </c>
      <c r="BD19" s="18">
        <f t="shared" si="8"/>
        <v>8.0028600016931725E-2</v>
      </c>
      <c r="BE19" s="18">
        <f t="shared" si="9"/>
        <v>8.2177763798119599E-2</v>
      </c>
      <c r="BH19" s="18">
        <f t="shared" si="14"/>
        <v>6.8507231947935454E-4</v>
      </c>
      <c r="BI19" s="18">
        <f t="shared" si="15"/>
        <v>-1.0938171434632243E-3</v>
      </c>
      <c r="BJ19" s="18">
        <f t="shared" si="16"/>
        <v>1.0358507399868683E-3</v>
      </c>
      <c r="BK19" s="18">
        <f t="shared" si="17"/>
        <v>-9.0480352702018707E-4</v>
      </c>
      <c r="BL19" s="18">
        <f t="shared" si="18"/>
        <v>1.1040624892120765E-3</v>
      </c>
      <c r="BM19" s="18">
        <f t="shared" si="19"/>
        <v>-6.3724620575510149E-4</v>
      </c>
      <c r="BN19" s="18">
        <f t="shared" si="20"/>
        <v>4.2184975489037435E-4</v>
      </c>
      <c r="BO19" s="18">
        <f t="shared" si="21"/>
        <v>7.6330000676738674E-4</v>
      </c>
      <c r="BP19" s="18">
        <f t="shared" si="22"/>
        <v>-9.7501155152864005E-4</v>
      </c>
      <c r="BQ19" s="18">
        <f t="shared" si="23"/>
        <v>7.1480134317493393E-4</v>
      </c>
    </row>
    <row r="20" spans="3:69" x14ac:dyDescent="0.15">
      <c r="C20">
        <v>-0.74857098297798075</v>
      </c>
      <c r="F20" s="18">
        <f>F19+($B$5+$B$6*F19)*Data!dt+s*F19^g*SQRT(Data!dt)*C20</f>
        <v>7.8408155493561504E-2</v>
      </c>
      <c r="G20" s="18">
        <f t="shared" si="11"/>
        <v>-5.8078843656694801E-4</v>
      </c>
      <c r="H20" s="18">
        <f>(a+b*F19)*Data!dt</f>
        <v>-2.6373533236289522E-5</v>
      </c>
      <c r="I20" s="18">
        <f t="shared" si="12"/>
        <v>5.4853433284811444E-7</v>
      </c>
      <c r="J20" s="18">
        <f t="shared" si="13"/>
        <v>7.7463735566126346E-2</v>
      </c>
      <c r="K20" s="18">
        <f t="shared" si="24"/>
        <v>-1.8893244137679621E-3</v>
      </c>
      <c r="L20" s="18"/>
      <c r="M20" s="18"/>
      <c r="T20" s="34"/>
      <c r="U20" s="34"/>
      <c r="V20" s="34"/>
      <c r="W20" s="34"/>
      <c r="X20" s="34"/>
      <c r="Y20" s="34"/>
      <c r="Z20" s="34"/>
      <c r="AA20" s="34"/>
      <c r="AJ20">
        <v>0.16393869373132475</v>
      </c>
      <c r="AK20">
        <v>0.87937451098696329</v>
      </c>
      <c r="AL20">
        <v>-0.23534767024102621</v>
      </c>
      <c r="AM20">
        <v>1.513922143203672</v>
      </c>
      <c r="AN20">
        <v>-0.99087174021406099</v>
      </c>
      <c r="AO20">
        <v>0.90043158706976101</v>
      </c>
      <c r="AP20">
        <v>-0.17194679458043538</v>
      </c>
      <c r="AQ20">
        <v>-0.68047825152461883</v>
      </c>
      <c r="AR20">
        <v>0.95623363449703902</v>
      </c>
      <c r="AS20">
        <v>0.24357177608180791</v>
      </c>
      <c r="AV20" s="18">
        <f t="shared" si="0"/>
        <v>8.3726179506682014E-2</v>
      </c>
      <c r="AW20" s="18">
        <f t="shared" si="1"/>
        <v>8.1698170186124852E-2</v>
      </c>
      <c r="AX20" s="18">
        <f t="shared" si="2"/>
        <v>8.0091344529465536E-2</v>
      </c>
      <c r="AY20" s="18">
        <f t="shared" si="3"/>
        <v>7.9305359135037251E-2</v>
      </c>
      <c r="AZ20" s="18">
        <f t="shared" si="4"/>
        <v>7.757790780300948E-2</v>
      </c>
      <c r="BA20" s="18">
        <f t="shared" si="5"/>
        <v>7.4731832950434632E-2</v>
      </c>
      <c r="BB20" s="18">
        <f t="shared" si="6"/>
        <v>8.1393300613146216E-2</v>
      </c>
      <c r="BC20" s="18">
        <f t="shared" si="7"/>
        <v>7.8298042435991616E-2</v>
      </c>
      <c r="BD20" s="18">
        <f t="shared" si="8"/>
        <v>8.071364437658797E-2</v>
      </c>
      <c r="BE20" s="18">
        <f t="shared" si="9"/>
        <v>8.2330963489440884E-2</v>
      </c>
      <c r="BH20" s="18">
        <f t="shared" si="14"/>
        <v>9.2112125055540672E-5</v>
      </c>
      <c r="BI20" s="18">
        <f t="shared" si="15"/>
        <v>6.3054554798520901E-4</v>
      </c>
      <c r="BJ20" s="18">
        <f t="shared" si="16"/>
        <v>-2.0392910478433945E-4</v>
      </c>
      <c r="BK20" s="18">
        <f t="shared" si="17"/>
        <v>1.0904519462500567E-3</v>
      </c>
      <c r="BL20" s="18">
        <f t="shared" si="18"/>
        <v>-7.5628662120023893E-4</v>
      </c>
      <c r="BM20" s="18">
        <f t="shared" si="19"/>
        <v>6.2635271320249375E-4</v>
      </c>
      <c r="BN20" s="18">
        <f t="shared" si="20"/>
        <v>-1.5933348651092638E-4</v>
      </c>
      <c r="BO20" s="18">
        <f t="shared" si="21"/>
        <v>-5.2961804981786764E-4</v>
      </c>
      <c r="BP20" s="18">
        <f t="shared" si="22"/>
        <v>6.8504435965624499E-4</v>
      </c>
      <c r="BQ20" s="18">
        <f t="shared" si="23"/>
        <v>1.5319969132128464E-4</v>
      </c>
    </row>
    <row r="21" spans="3:69" x14ac:dyDescent="0.15">
      <c r="C21">
        <v>0.21488176571438089</v>
      </c>
      <c r="F21" s="18">
        <f>F20+($B$5+$B$6*F20)*Data!dt+s*F20^g*SQRT(Data!dt)*C21</f>
        <v>7.8541150545792734E-2</v>
      </c>
      <c r="G21" s="18">
        <f t="shared" si="11"/>
        <v>1.3299505223123009E-4</v>
      </c>
      <c r="H21" s="18">
        <f>(a+b*F20)*Data!dt</f>
        <v>-2.5566882629946539E-5</v>
      </c>
      <c r="I21" s="18">
        <f t="shared" si="12"/>
        <v>5.4450107981639951E-7</v>
      </c>
      <c r="J21" s="18">
        <f t="shared" si="13"/>
        <v>7.8113332072206457E-2</v>
      </c>
      <c r="K21" s="18">
        <f t="shared" si="24"/>
        <v>6.4959650608011066E-4</v>
      </c>
      <c r="L21" s="18"/>
      <c r="M21" s="18"/>
      <c r="T21" s="34"/>
      <c r="U21" s="34"/>
      <c r="V21" s="34"/>
      <c r="W21" s="34"/>
      <c r="X21" s="34"/>
      <c r="Y21" s="34"/>
      <c r="Z21" s="34"/>
      <c r="AA21" s="34"/>
      <c r="AJ21">
        <v>0.37395011531771161</v>
      </c>
      <c r="AK21">
        <v>0.27455030249257106</v>
      </c>
      <c r="AL21">
        <v>-1.1364136298652738E-2</v>
      </c>
      <c r="AM21">
        <v>-0.51183747018512804</v>
      </c>
      <c r="AN21">
        <v>0.69230509325279854</v>
      </c>
      <c r="AO21">
        <v>0.94868937594583258</v>
      </c>
      <c r="AP21">
        <v>-0.11164956958964467</v>
      </c>
      <c r="AQ21">
        <v>-0.15567479749734048</v>
      </c>
      <c r="AR21">
        <v>1.2670489013544284</v>
      </c>
      <c r="AS21">
        <v>-1.1802808330685366</v>
      </c>
      <c r="AV21" s="18">
        <f t="shared" si="0"/>
        <v>8.3978369708169576E-2</v>
      </c>
      <c r="AW21" s="18">
        <f t="shared" si="1"/>
        <v>8.1874832081991908E-2</v>
      </c>
      <c r="AX21" s="18">
        <f t="shared" si="2"/>
        <v>8.0054964722837754E-2</v>
      </c>
      <c r="AY21" s="18">
        <f t="shared" si="3"/>
        <v>7.8898704910938158E-2</v>
      </c>
      <c r="AZ21" s="18">
        <f t="shared" si="4"/>
        <v>7.8061636299033982E-2</v>
      </c>
      <c r="BA21" s="18">
        <f t="shared" si="5"/>
        <v>7.5394804541103477E-2</v>
      </c>
      <c r="BB21" s="18">
        <f t="shared" si="6"/>
        <v>8.1279647469042149E-2</v>
      </c>
      <c r="BC21" s="18">
        <f t="shared" si="7"/>
        <v>7.8157836252145174E-2</v>
      </c>
      <c r="BD21" s="18">
        <f t="shared" si="8"/>
        <v>8.1633480862186289E-2</v>
      </c>
      <c r="BE21" s="18">
        <f t="shared" si="9"/>
        <v>8.1407494535659014E-2</v>
      </c>
      <c r="BH21" s="18">
        <f t="shared" si="14"/>
        <v>2.521902014875621E-4</v>
      </c>
      <c r="BI21" s="18">
        <f t="shared" si="15"/>
        <v>1.7666189586705572E-4</v>
      </c>
      <c r="BJ21" s="18">
        <f t="shared" si="16"/>
        <v>-3.6379806627781508E-5</v>
      </c>
      <c r="BK21" s="18">
        <f t="shared" si="17"/>
        <v>-4.066542240990928E-4</v>
      </c>
      <c r="BL21" s="18">
        <f t="shared" si="18"/>
        <v>4.8372849602450196E-4</v>
      </c>
      <c r="BM21" s="18">
        <f t="shared" si="19"/>
        <v>6.6297159066884548E-4</v>
      </c>
      <c r="BN21" s="18">
        <f t="shared" si="20"/>
        <v>-1.1365314410406724E-4</v>
      </c>
      <c r="BO21" s="18">
        <f t="shared" si="21"/>
        <v>-1.402061838464419E-4</v>
      </c>
      <c r="BP21" s="18">
        <f t="shared" si="22"/>
        <v>9.1983648559831876E-4</v>
      </c>
      <c r="BQ21" s="18">
        <f t="shared" si="23"/>
        <v>-9.2346895378186966E-4</v>
      </c>
    </row>
    <row r="22" spans="3:69" x14ac:dyDescent="0.15">
      <c r="C22">
        <v>0.70180135480768513</v>
      </c>
      <c r="F22" s="18">
        <f>F21+($B$5+$B$6*F21)*Data!dt+s*F21^g*SQRT(Data!dt)*C22</f>
        <v>7.9033699397565008E-2</v>
      </c>
      <c r="G22" s="18">
        <f t="shared" si="11"/>
        <v>4.9254885177227314E-4</v>
      </c>
      <c r="H22" s="18">
        <f>(a+b*F21)*Data!dt</f>
        <v>-2.575159798026769E-5</v>
      </c>
      <c r="I22" s="18">
        <f t="shared" si="12"/>
        <v>5.4542465656800523E-7</v>
      </c>
      <c r="J22" s="18">
        <f t="shared" si="13"/>
        <v>8.0046074360693331E-2</v>
      </c>
      <c r="K22" s="18">
        <f t="shared" si="24"/>
        <v>1.9327422884868745E-3</v>
      </c>
      <c r="L22" s="18"/>
      <c r="M22" s="18"/>
      <c r="T22" s="34"/>
      <c r="U22" s="34"/>
      <c r="V22" s="34"/>
      <c r="W22" s="34"/>
      <c r="X22" s="34"/>
      <c r="Y22" s="34"/>
      <c r="Z22" s="34"/>
      <c r="AA22" s="34"/>
      <c r="AJ22">
        <v>-1.2873078958364204</v>
      </c>
      <c r="AK22">
        <v>0.77471440818044357</v>
      </c>
      <c r="AL22">
        <v>2.8113572625443339</v>
      </c>
      <c r="AM22">
        <v>9.9971657618880272E-2</v>
      </c>
      <c r="AN22">
        <v>0.52109385251242202</v>
      </c>
      <c r="AO22">
        <v>0.15420823729073163</v>
      </c>
      <c r="AP22">
        <v>-0.29293573788891081</v>
      </c>
      <c r="AQ22">
        <v>-1.3250564734335057</v>
      </c>
      <c r="AR22">
        <v>1.4712350093759596</v>
      </c>
      <c r="AS22">
        <v>-0.86817863120813854</v>
      </c>
      <c r="AV22" s="18">
        <f t="shared" si="0"/>
        <v>8.2961995367565877E-2</v>
      </c>
      <c r="AW22" s="18">
        <f t="shared" si="1"/>
        <v>8.2428615458643162E-2</v>
      </c>
      <c r="AX22" s="18">
        <f t="shared" si="2"/>
        <v>8.2123292317304197E-2</v>
      </c>
      <c r="AY22" s="18">
        <f t="shared" si="3"/>
        <v>7.8946456516216221E-2</v>
      </c>
      <c r="AZ22" s="18">
        <f t="shared" si="4"/>
        <v>7.8420216882705104E-2</v>
      </c>
      <c r="BA22" s="18">
        <f t="shared" si="5"/>
        <v>7.548500561199338E-2</v>
      </c>
      <c r="BB22" s="18">
        <f t="shared" si="6"/>
        <v>8.1030011673054375E-2</v>
      </c>
      <c r="BC22" s="18">
        <f t="shared" si="7"/>
        <v>7.715641568053197E-2</v>
      </c>
      <c r="BD22" s="18">
        <f t="shared" si="8"/>
        <v>8.2711167025796908E-2</v>
      </c>
      <c r="BE22" s="18">
        <f t="shared" si="9"/>
        <v>8.0724992124390688E-2</v>
      </c>
      <c r="BH22" s="18">
        <f t="shared" si="14"/>
        <v>-1.0163743406036985E-3</v>
      </c>
      <c r="BI22" s="18">
        <f t="shared" si="15"/>
        <v>5.5378337665125399E-4</v>
      </c>
      <c r="BJ22" s="18">
        <f t="shared" si="16"/>
        <v>2.0683275944664431E-3</v>
      </c>
      <c r="BK22" s="18">
        <f t="shared" si="17"/>
        <v>4.7751605278062437E-5</v>
      </c>
      <c r="BL22" s="18">
        <f t="shared" si="18"/>
        <v>3.5858058367112255E-4</v>
      </c>
      <c r="BM22" s="18">
        <f t="shared" si="19"/>
        <v>9.0201070889903145E-5</v>
      </c>
      <c r="BN22" s="18">
        <f t="shared" si="20"/>
        <v>-2.4963579598777375E-4</v>
      </c>
      <c r="BO22" s="18">
        <f t="shared" si="21"/>
        <v>-1.0014205716132041E-3</v>
      </c>
      <c r="BP22" s="18">
        <f t="shared" si="22"/>
        <v>1.0776861636106194E-3</v>
      </c>
      <c r="BQ22" s="18">
        <f t="shared" si="23"/>
        <v>-6.8250241126832645E-4</v>
      </c>
    </row>
    <row r="23" spans="3:69" x14ac:dyDescent="0.15">
      <c r="C23">
        <v>0.11496240404085256</v>
      </c>
      <c r="F23" s="18">
        <f>F22+($B$5+$B$6*F22)*Data!dt+s*F22^g*SQRT(Data!dt)*C23</f>
        <v>7.9092432546732178E-2</v>
      </c>
      <c r="G23" s="18">
        <f t="shared" si="11"/>
        <v>5.8733149167169985E-5</v>
      </c>
      <c r="H23" s="18">
        <f>(a+b*F22)*Data!dt</f>
        <v>-2.6435693607729181E-5</v>
      </c>
      <c r="I23" s="18">
        <f t="shared" si="12"/>
        <v>5.4884513470531266E-7</v>
      </c>
      <c r="J23" s="18">
        <f t="shared" si="13"/>
        <v>8.0432360229074698E-2</v>
      </c>
      <c r="K23" s="18">
        <f t="shared" si="24"/>
        <v>3.8628586838136691E-4</v>
      </c>
      <c r="L23" s="18"/>
      <c r="M23" s="18"/>
      <c r="T23" s="34"/>
      <c r="U23" s="34"/>
      <c r="V23" s="34"/>
      <c r="W23" s="34"/>
      <c r="X23" s="34"/>
      <c r="Y23" s="34"/>
      <c r="Z23" s="34"/>
      <c r="AA23" s="34"/>
      <c r="AJ23">
        <v>0.99962790045537986</v>
      </c>
      <c r="AK23">
        <v>1.8717128114076331</v>
      </c>
      <c r="AL23">
        <v>-0.47204821385093965</v>
      </c>
      <c r="AM23">
        <v>-1.1358997653587721</v>
      </c>
      <c r="AN23">
        <v>-0.55810460253269412</v>
      </c>
      <c r="AO23">
        <v>1.3403541743173264</v>
      </c>
      <c r="AP23">
        <v>-0.58565774452290498</v>
      </c>
      <c r="AQ23">
        <v>-1.7300226318184286</v>
      </c>
      <c r="AR23">
        <v>0.69192310547805391</v>
      </c>
      <c r="AS23">
        <v>0.87421767602791078</v>
      </c>
      <c r="AV23" s="18">
        <f t="shared" si="0"/>
        <v>8.368885023676384E-2</v>
      </c>
      <c r="AW23" s="18">
        <f t="shared" si="1"/>
        <v>8.3813574538309316E-2</v>
      </c>
      <c r="AX23" s="18">
        <f t="shared" si="2"/>
        <v>8.1736082961915618E-2</v>
      </c>
      <c r="AY23" s="18">
        <f t="shared" si="3"/>
        <v>7.8079085661682215E-2</v>
      </c>
      <c r="AZ23" s="18">
        <f t="shared" si="4"/>
        <v>7.7982774421845577E-2</v>
      </c>
      <c r="BA23" s="18">
        <f t="shared" si="5"/>
        <v>7.6433938619202238E-2</v>
      </c>
      <c r="BB23" s="18">
        <f t="shared" si="6"/>
        <v>8.0561478649648882E-2</v>
      </c>
      <c r="BC23" s="18">
        <f t="shared" si="7"/>
        <v>7.5866229143831107E-2</v>
      </c>
      <c r="BD23" s="18">
        <f t="shared" si="8"/>
        <v>8.3204018882466632E-2</v>
      </c>
      <c r="BE23" s="18">
        <f t="shared" si="9"/>
        <v>8.1350756683292932E-2</v>
      </c>
      <c r="BH23" s="18">
        <f t="shared" si="14"/>
        <v>7.2685486919796261E-4</v>
      </c>
      <c r="BI23" s="18">
        <f t="shared" si="15"/>
        <v>1.3849590796661537E-3</v>
      </c>
      <c r="BJ23" s="18">
        <f t="shared" si="16"/>
        <v>-3.8720935538857915E-4</v>
      </c>
      <c r="BK23" s="18">
        <f t="shared" si="17"/>
        <v>-8.6737085453400531E-4</v>
      </c>
      <c r="BL23" s="18">
        <f t="shared" si="18"/>
        <v>-4.3744246085952732E-4</v>
      </c>
      <c r="BM23" s="18">
        <f t="shared" si="19"/>
        <v>9.4893300720885754E-4</v>
      </c>
      <c r="BN23" s="18">
        <f t="shared" si="20"/>
        <v>-4.6853302340549297E-4</v>
      </c>
      <c r="BO23" s="18">
        <f t="shared" si="21"/>
        <v>-1.290186536700863E-3</v>
      </c>
      <c r="BP23" s="18">
        <f t="shared" si="22"/>
        <v>4.9285185666972375E-4</v>
      </c>
      <c r="BQ23" s="18">
        <f t="shared" si="23"/>
        <v>6.2576455890224481E-4</v>
      </c>
    </row>
    <row r="24" spans="3:69" x14ac:dyDescent="0.15">
      <c r="C24">
        <v>0.27980604500044137</v>
      </c>
      <c r="F24" s="18">
        <f>F23+($B$5+$B$6*F23)*Data!dt+s*F23^g*SQRT(Data!dt)*C24</f>
        <v>7.927328403094136E-2</v>
      </c>
      <c r="G24" s="18">
        <f t="shared" si="11"/>
        <v>1.808514842091824E-4</v>
      </c>
      <c r="H24" s="18">
        <f>(a+b*F23)*Data!dt</f>
        <v>-2.6517267426016919E-5</v>
      </c>
      <c r="I24" s="18">
        <f t="shared" si="12"/>
        <v>5.4925300379675134E-7</v>
      </c>
      <c r="J24" s="18">
        <f t="shared" si="13"/>
        <v>8.1253047233478842E-2</v>
      </c>
      <c r="K24" s="18">
        <f t="shared" si="24"/>
        <v>8.2068700440414422E-4</v>
      </c>
      <c r="L24" s="18"/>
      <c r="M24" s="18"/>
      <c r="T24" s="34"/>
      <c r="U24" s="34"/>
      <c r="V24" s="34"/>
      <c r="W24" s="34"/>
      <c r="X24" s="34"/>
      <c r="Y24" s="34"/>
      <c r="Z24" s="34"/>
      <c r="AA24" s="34"/>
      <c r="AJ24">
        <v>1.1088127394032199</v>
      </c>
      <c r="AK24">
        <v>1.9355957192601636</v>
      </c>
      <c r="AL24">
        <v>-0.4857065505348146</v>
      </c>
      <c r="AM24">
        <v>-8.0812014857656322E-2</v>
      </c>
      <c r="AN24">
        <v>-0.69654788603656925</v>
      </c>
      <c r="AO24">
        <v>0.92856453193235211</v>
      </c>
      <c r="AP24">
        <v>0.25235294742742553</v>
      </c>
      <c r="AQ24">
        <v>0.65478729993628804</v>
      </c>
      <c r="AR24">
        <v>-0.44636635720962659</v>
      </c>
      <c r="AS24">
        <v>-1.3840167412126902</v>
      </c>
      <c r="AV24" s="18">
        <f t="shared" si="0"/>
        <v>8.4501248846924185E-2</v>
      </c>
      <c r="AW24" s="18">
        <f t="shared" si="1"/>
        <v>8.5257194395089594E-2</v>
      </c>
      <c r="AX24" s="18">
        <f t="shared" si="2"/>
        <v>8.133996260161544E-2</v>
      </c>
      <c r="AY24" s="18">
        <f t="shared" si="3"/>
        <v>7.7994469643663425E-2</v>
      </c>
      <c r="AZ24" s="18">
        <f t="shared" si="4"/>
        <v>7.7445209592425651E-2</v>
      </c>
      <c r="BA24" s="18">
        <f t="shared" si="5"/>
        <v>7.7087623305681294E-2</v>
      </c>
      <c r="BB24" s="18">
        <f t="shared" si="6"/>
        <v>8.0721672730895921E-2</v>
      </c>
      <c r="BC24" s="18">
        <f t="shared" si="7"/>
        <v>7.6319465832187364E-2</v>
      </c>
      <c r="BD24" s="18">
        <f t="shared" si="8"/>
        <v>8.2832492249981543E-2</v>
      </c>
      <c r="BE24" s="18">
        <f t="shared" si="9"/>
        <v>8.0280845258315858E-2</v>
      </c>
      <c r="BH24" s="18">
        <f t="shared" si="14"/>
        <v>8.1239861016034476E-4</v>
      </c>
      <c r="BI24" s="18">
        <f t="shared" si="15"/>
        <v>1.4436198567802788E-3</v>
      </c>
      <c r="BJ24" s="18">
        <f t="shared" si="16"/>
        <v>-3.9612036030017839E-4</v>
      </c>
      <c r="BK24" s="18">
        <f t="shared" si="17"/>
        <v>-8.4616018018790484E-5</v>
      </c>
      <c r="BL24" s="18">
        <f t="shared" si="18"/>
        <v>-5.3756482941992589E-4</v>
      </c>
      <c r="BM24" s="18">
        <f t="shared" si="19"/>
        <v>6.5368468647905575E-4</v>
      </c>
      <c r="BN24" s="18">
        <f t="shared" si="20"/>
        <v>1.6019408124703927E-4</v>
      </c>
      <c r="BO24" s="18">
        <f t="shared" si="21"/>
        <v>4.5323668835625663E-4</v>
      </c>
      <c r="BP24" s="18">
        <f t="shared" si="22"/>
        <v>-3.715266324850891E-4</v>
      </c>
      <c r="BQ24" s="18">
        <f t="shared" si="23"/>
        <v>-1.0699114249770741E-3</v>
      </c>
    </row>
    <row r="25" spans="3:69" x14ac:dyDescent="0.15">
      <c r="C25">
        <v>0.2317449343536282</v>
      </c>
      <c r="F25" s="18">
        <f>F24+($B$5+$B$6*F24)*Data!dt+s*F24^g*SQRT(Data!dt)*C25</f>
        <v>7.9418461720064129E-2</v>
      </c>
      <c r="G25" s="18">
        <f t="shared" si="11"/>
        <v>1.4517768912276907E-4</v>
      </c>
      <c r="H25" s="18">
        <f>(a+b*F24)*Data!dt</f>
        <v>-2.6768450042974114E-5</v>
      </c>
      <c r="I25" s="18">
        <f t="shared" si="12"/>
        <v>5.5050891688153737E-7</v>
      </c>
      <c r="J25" s="18">
        <f t="shared" si="13"/>
        <v>8.19470820907819E-2</v>
      </c>
      <c r="K25" s="18">
        <f t="shared" si="24"/>
        <v>6.9403485730305803E-4</v>
      </c>
      <c r="L25" s="18"/>
      <c r="M25" s="18"/>
      <c r="T25" s="34"/>
      <c r="U25" s="34"/>
      <c r="V25" s="34"/>
      <c r="W25" s="34"/>
      <c r="X25" s="34"/>
      <c r="Y25" s="34"/>
      <c r="Z25" s="34"/>
      <c r="AA25" s="34"/>
      <c r="AJ25">
        <v>1.6560170479351655</v>
      </c>
      <c r="AK25">
        <v>0.9271707313018851</v>
      </c>
      <c r="AL25">
        <v>6.8032477429369465E-2</v>
      </c>
      <c r="AM25">
        <v>-0.49357822717865929</v>
      </c>
      <c r="AN25">
        <v>0.37713789424742572</v>
      </c>
      <c r="AO25">
        <v>7.1543126978212968E-2</v>
      </c>
      <c r="AP25">
        <v>0.79295546129287686</v>
      </c>
      <c r="AQ25">
        <v>1.6695003068889491</v>
      </c>
      <c r="AR25">
        <v>3.8386360756703652E-2</v>
      </c>
      <c r="AS25">
        <v>0.91252786660334095</v>
      </c>
      <c r="AV25" s="18">
        <f t="shared" si="0"/>
        <v>8.5735791333524922E-2</v>
      </c>
      <c r="AW25" s="18">
        <f t="shared" si="1"/>
        <v>8.5935532832336681E-2</v>
      </c>
      <c r="AX25" s="18">
        <f t="shared" si="2"/>
        <v>8.1361455087003917E-2</v>
      </c>
      <c r="AY25" s="18">
        <f t="shared" si="3"/>
        <v>7.7606226463733441E-2</v>
      </c>
      <c r="AZ25" s="18">
        <f t="shared" si="4"/>
        <v>7.7697557226337921E-2</v>
      </c>
      <c r="BA25" s="18">
        <f t="shared" si="5"/>
        <v>7.7116235953071599E-2</v>
      </c>
      <c r="BB25" s="18">
        <f t="shared" si="6"/>
        <v>8.1286586582126202E-2</v>
      </c>
      <c r="BC25" s="18">
        <f t="shared" si="7"/>
        <v>7.7512210223470712E-2</v>
      </c>
      <c r="BD25" s="18">
        <f t="shared" si="8"/>
        <v>8.2829894065105325E-2</v>
      </c>
      <c r="BE25" s="18">
        <f t="shared" si="9"/>
        <v>8.0934028355302848E-2</v>
      </c>
      <c r="BH25" s="18">
        <f t="shared" si="14"/>
        <v>1.2345424866007371E-3</v>
      </c>
      <c r="BI25" s="18">
        <f t="shared" si="15"/>
        <v>6.7833843724708631E-4</v>
      </c>
      <c r="BJ25" s="18">
        <f t="shared" si="16"/>
        <v>2.1492485388477367E-5</v>
      </c>
      <c r="BK25" s="18">
        <f t="shared" si="17"/>
        <v>-3.8824317992998403E-4</v>
      </c>
      <c r="BL25" s="18">
        <f t="shared" si="18"/>
        <v>2.5234763391226989E-4</v>
      </c>
      <c r="BM25" s="18">
        <f t="shared" si="19"/>
        <v>2.8612647390305335E-5</v>
      </c>
      <c r="BN25" s="18">
        <f t="shared" si="20"/>
        <v>5.6491385123028093E-4</v>
      </c>
      <c r="BO25" s="18">
        <f t="shared" si="21"/>
        <v>1.1927443912833485E-3</v>
      </c>
      <c r="BP25" s="18">
        <f t="shared" si="22"/>
        <v>-2.5981848762179904E-6</v>
      </c>
      <c r="BQ25" s="18">
        <f t="shared" si="23"/>
        <v>6.5318309698698951E-4</v>
      </c>
    </row>
    <row r="26" spans="3:69" x14ac:dyDescent="0.15">
      <c r="C26">
        <v>-0.62775029618933331</v>
      </c>
      <c r="F26" s="18">
        <f>F25+($B$5+$B$6*F25)*Data!dt+s*F25^g*SQRT(Data!dt)*C26</f>
        <v>7.892529791785001E-2</v>
      </c>
      <c r="G26" s="18">
        <f t="shared" si="11"/>
        <v>-4.9316380221411937E-4</v>
      </c>
      <c r="H26" s="18">
        <f>(a+b*F25)*Data!dt</f>
        <v>-2.6970085722311293E-5</v>
      </c>
      <c r="I26" s="18">
        <f t="shared" si="12"/>
        <v>5.5151709527822322E-7</v>
      </c>
      <c r="J26" s="18">
        <f t="shared" si="13"/>
        <v>8.0376148142612222E-2</v>
      </c>
      <c r="K26" s="18">
        <f t="shared" si="24"/>
        <v>-1.5709339481696782E-3</v>
      </c>
      <c r="L26" s="18"/>
      <c r="M26" s="18"/>
      <c r="AJ26">
        <v>-0.81658527051331475</v>
      </c>
      <c r="AK26">
        <v>-0.14800207281950861</v>
      </c>
      <c r="AL26">
        <v>0.69722773332614452</v>
      </c>
      <c r="AM26">
        <v>0.67628661781782284</v>
      </c>
      <c r="AN26">
        <v>0.99994394986424595</v>
      </c>
      <c r="AO26">
        <v>-0.67590008256956935</v>
      </c>
      <c r="AP26">
        <v>-0.78056700658635236</v>
      </c>
      <c r="AQ26">
        <v>-2.9179500415921211</v>
      </c>
      <c r="AR26">
        <v>0.27349983611202333</v>
      </c>
      <c r="AS26">
        <v>0.56068302001222037</v>
      </c>
      <c r="AV26" s="18">
        <f t="shared" si="0"/>
        <v>8.5069958935695703E-2</v>
      </c>
      <c r="AW26" s="18">
        <f t="shared" si="1"/>
        <v>8.5785177906259585E-2</v>
      </c>
      <c r="AX26" s="18">
        <f t="shared" si="2"/>
        <v>8.185587264375925E-2</v>
      </c>
      <c r="AY26" s="18">
        <f t="shared" si="3"/>
        <v>7.8078248882024304E-2</v>
      </c>
      <c r="AZ26" s="18">
        <f t="shared" si="4"/>
        <v>7.8407487929498421E-2</v>
      </c>
      <c r="BA26" s="18">
        <f t="shared" si="5"/>
        <v>7.6597840564890871E-2</v>
      </c>
      <c r="BB26" s="18">
        <f t="shared" si="6"/>
        <v>8.0670561889751996E-2</v>
      </c>
      <c r="BC26" s="18">
        <f t="shared" si="7"/>
        <v>7.5347060251079165E-2</v>
      </c>
      <c r="BD26" s="18">
        <f t="shared" si="8"/>
        <v>8.3005614832904126E-2</v>
      </c>
      <c r="BE26" s="18">
        <f t="shared" si="9"/>
        <v>8.1325294299838688E-2</v>
      </c>
      <c r="BH26" s="18">
        <f t="shared" si="14"/>
        <v>-6.658323978292191E-4</v>
      </c>
      <c r="BI26" s="18">
        <f t="shared" si="15"/>
        <v>-1.5035492607709533E-4</v>
      </c>
      <c r="BJ26" s="18">
        <f t="shared" si="16"/>
        <v>4.9441755675533328E-4</v>
      </c>
      <c r="BK26" s="18">
        <f t="shared" si="17"/>
        <v>4.7202241829086278E-4</v>
      </c>
      <c r="BL26" s="18">
        <f t="shared" si="18"/>
        <v>7.0993070316049955E-4</v>
      </c>
      <c r="BM26" s="18">
        <f t="shared" si="19"/>
        <v>-5.183953881807285E-4</v>
      </c>
      <c r="BN26" s="18">
        <f t="shared" si="20"/>
        <v>-6.1602469237420632E-4</v>
      </c>
      <c r="BO26" s="18">
        <f t="shared" si="21"/>
        <v>-2.1651499723915474E-3</v>
      </c>
      <c r="BP26" s="18">
        <f t="shared" si="22"/>
        <v>1.7572076779880097E-4</v>
      </c>
      <c r="BQ26" s="18">
        <f t="shared" si="23"/>
        <v>3.9126594453584018E-4</v>
      </c>
    </row>
    <row r="27" spans="3:69" x14ac:dyDescent="0.15">
      <c r="C27">
        <v>-8.7511580204591155E-2</v>
      </c>
      <c r="F27" s="18">
        <f>F26+($B$5+$B$6*F26)*Data!dt+s*F26^g*SQRT(Data!dt)*C27</f>
        <v>7.8834225106857544E-2</v>
      </c>
      <c r="G27" s="18">
        <f t="shared" si="11"/>
        <v>-9.1072810992465225E-5</v>
      </c>
      <c r="H27" s="18">
        <f>(a+b*F26)*Data!dt</f>
        <v>-2.6285135997013906E-5</v>
      </c>
      <c r="I27" s="18">
        <f t="shared" si="12"/>
        <v>5.4809234665173634E-7</v>
      </c>
      <c r="J27" s="18">
        <f t="shared" si="13"/>
        <v>8.022886821337305E-2</v>
      </c>
      <c r="K27" s="18">
        <f t="shared" si="24"/>
        <v>-1.4727992923917188E-4</v>
      </c>
      <c r="L27" s="18"/>
      <c r="M27" s="18"/>
      <c r="AJ27">
        <v>1.1315069059492089</v>
      </c>
      <c r="AK27">
        <v>-0.75950083555653691</v>
      </c>
      <c r="AL27">
        <v>-2.1707637642975897</v>
      </c>
      <c r="AM27">
        <v>0.46964487410150468</v>
      </c>
      <c r="AN27">
        <v>-0.11904603525181301</v>
      </c>
      <c r="AO27">
        <v>-0.93319158622762188</v>
      </c>
      <c r="AP27">
        <v>-0.55806594900786877</v>
      </c>
      <c r="AQ27">
        <v>-1.1198449101357255</v>
      </c>
      <c r="AR27">
        <v>-0.60585307437577285</v>
      </c>
      <c r="AS27">
        <v>0.38534835766768083</v>
      </c>
      <c r="AV27" s="18">
        <f t="shared" si="0"/>
        <v>8.5904828743344389E-2</v>
      </c>
      <c r="AW27" s="18">
        <f t="shared" si="1"/>
        <v>8.5163155273373189E-2</v>
      </c>
      <c r="AX27" s="18">
        <f t="shared" si="2"/>
        <v>8.0188865667363954E-2</v>
      </c>
      <c r="AY27" s="18">
        <f t="shared" si="3"/>
        <v>7.8398962803989919E-2</v>
      </c>
      <c r="AZ27" s="18">
        <f t="shared" si="4"/>
        <v>7.8294077901889497E-2</v>
      </c>
      <c r="BA27" s="18">
        <f t="shared" si="5"/>
        <v>7.5894178783055377E-2</v>
      </c>
      <c r="BB27" s="18">
        <f t="shared" si="6"/>
        <v>8.0224155330495039E-2</v>
      </c>
      <c r="BC27" s="18">
        <f t="shared" si="7"/>
        <v>7.4515698686697995E-2</v>
      </c>
      <c r="BD27" s="18">
        <f t="shared" si="8"/>
        <v>8.2513681682938544E-2</v>
      </c>
      <c r="BE27" s="18">
        <f t="shared" si="9"/>
        <v>8.1585266853894806E-2</v>
      </c>
      <c r="BH27" s="18">
        <f t="shared" si="14"/>
        <v>8.3486980764868601E-4</v>
      </c>
      <c r="BI27" s="18">
        <f t="shared" si="15"/>
        <v>-6.2202263288639592E-4</v>
      </c>
      <c r="BJ27" s="18">
        <f t="shared" si="16"/>
        <v>-1.6670069763952966E-3</v>
      </c>
      <c r="BK27" s="18">
        <f t="shared" si="17"/>
        <v>3.2071392196561521E-4</v>
      </c>
      <c r="BL27" s="18">
        <f t="shared" si="18"/>
        <v>-1.1341002760892338E-4</v>
      </c>
      <c r="BM27" s="18">
        <f t="shared" si="19"/>
        <v>-7.0366178183549344E-4</v>
      </c>
      <c r="BN27" s="18">
        <f t="shared" si="20"/>
        <v>-4.464065592569566E-4</v>
      </c>
      <c r="BO27" s="18">
        <f t="shared" si="21"/>
        <v>-8.3136156438116948E-4</v>
      </c>
      <c r="BP27" s="18">
        <f t="shared" si="22"/>
        <v>-4.9193314996558157E-4</v>
      </c>
      <c r="BQ27" s="18">
        <f t="shared" si="23"/>
        <v>2.5997255405611763E-4</v>
      </c>
    </row>
    <row r="28" spans="3:69" x14ac:dyDescent="0.15">
      <c r="C28">
        <v>-4.3426098272902891E-2</v>
      </c>
      <c r="F28" s="18">
        <f>F27+($B$5+$B$6*F27)*Data!dt+s*F27^g*SQRT(Data!dt)*C28</f>
        <v>7.8775935259325663E-2</v>
      </c>
      <c r="G28" s="18">
        <f t="shared" si="11"/>
        <v>-5.8289847531881045E-5</v>
      </c>
      <c r="H28" s="18">
        <f>(a+b*F27)*Data!dt</f>
        <v>-2.6158645981746592E-5</v>
      </c>
      <c r="I28" s="18">
        <f t="shared" si="12"/>
        <v>5.474598965753997E-7</v>
      </c>
      <c r="J28" s="18">
        <f t="shared" si="13"/>
        <v>8.0197763729675825E-2</v>
      </c>
      <c r="K28" s="18">
        <f t="shared" si="24"/>
        <v>-3.1104483697225183E-5</v>
      </c>
      <c r="L28" s="18"/>
      <c r="M28" s="18"/>
      <c r="V28" s="34"/>
      <c r="AJ28">
        <v>0.58177192840958014</v>
      </c>
      <c r="AK28">
        <v>2.3554457584396005</v>
      </c>
      <c r="AL28">
        <v>8.8803062681108713E-2</v>
      </c>
      <c r="AM28">
        <v>-1.0450412446516566</v>
      </c>
      <c r="AN28">
        <v>-7.6233845902606845E-2</v>
      </c>
      <c r="AO28">
        <v>0.98992813946097158</v>
      </c>
      <c r="AP28">
        <v>-0.48672518460080028</v>
      </c>
      <c r="AQ28">
        <v>-0.25793838176468853</v>
      </c>
      <c r="AR28">
        <v>-2.5569534045644104</v>
      </c>
      <c r="AS28">
        <v>0.64066853155964054</v>
      </c>
      <c r="AV28" s="18">
        <f t="shared" si="0"/>
        <v>8.6318195218573313E-2</v>
      </c>
      <c r="AW28" s="18">
        <f t="shared" si="1"/>
        <v>8.6939620502679157E-2</v>
      </c>
      <c r="AX28" s="18">
        <f t="shared" si="2"/>
        <v>8.0227093556263604E-2</v>
      </c>
      <c r="AY28" s="18">
        <f t="shared" si="3"/>
        <v>7.7602314653864524E-2</v>
      </c>
      <c r="AZ28" s="18">
        <f t="shared" si="4"/>
        <v>7.8212457201089033E-2</v>
      </c>
      <c r="BA28" s="18">
        <f t="shared" si="5"/>
        <v>7.659076880269762E-2</v>
      </c>
      <c r="BB28" s="18">
        <f t="shared" si="6"/>
        <v>7.9832774799207543E-2</v>
      </c>
      <c r="BC28" s="18">
        <f t="shared" si="7"/>
        <v>7.4309988995926127E-2</v>
      </c>
      <c r="BD28" s="18">
        <f t="shared" si="8"/>
        <v>8.0546861985885052E-2</v>
      </c>
      <c r="BE28" s="18">
        <f t="shared" si="9"/>
        <v>8.2037521526231422E-2</v>
      </c>
      <c r="BH28" s="18">
        <f t="shared" si="14"/>
        <v>4.13366475228924E-4</v>
      </c>
      <c r="BI28" s="18">
        <f t="shared" si="15"/>
        <v>1.776465229305968E-3</v>
      </c>
      <c r="BJ28" s="18">
        <f t="shared" si="16"/>
        <v>3.822788889965012E-5</v>
      </c>
      <c r="BK28" s="18">
        <f t="shared" si="17"/>
        <v>-7.9664815012539525E-4</v>
      </c>
      <c r="BL28" s="18">
        <f t="shared" si="18"/>
        <v>-8.1620700800463797E-5</v>
      </c>
      <c r="BM28" s="18">
        <f t="shared" si="19"/>
        <v>6.965900196422431E-4</v>
      </c>
      <c r="BN28" s="18">
        <f t="shared" si="20"/>
        <v>-3.9138053128749684E-4</v>
      </c>
      <c r="BO28" s="18">
        <f t="shared" si="21"/>
        <v>-2.0570969077186863E-4</v>
      </c>
      <c r="BP28" s="18">
        <f t="shared" si="22"/>
        <v>-1.9668196970534929E-3</v>
      </c>
      <c r="BQ28" s="18">
        <f t="shared" si="23"/>
        <v>4.5225467233661609E-4</v>
      </c>
    </row>
    <row r="29" spans="3:69" x14ac:dyDescent="0.15">
      <c r="C29">
        <v>-0.70454461820190772</v>
      </c>
      <c r="F29" s="18">
        <f>F28+($B$5+$B$6*F28)*Data!dt+s*F28^g*SQRT(Data!dt)*C29</f>
        <v>7.822875401190614E-2</v>
      </c>
      <c r="G29" s="18">
        <f t="shared" si="11"/>
        <v>-5.4718124741952312E-4</v>
      </c>
      <c r="H29" s="18">
        <f>(a+b*F28)*Data!dt</f>
        <v>-2.6077687860174535E-5</v>
      </c>
      <c r="I29" s="18">
        <f t="shared" si="12"/>
        <v>5.4705510596753938E-7</v>
      </c>
      <c r="J29" s="18">
        <f t="shared" si="13"/>
        <v>7.8424458974066039E-2</v>
      </c>
      <c r="K29" s="18">
        <f t="shared" si="24"/>
        <v>-1.7733047556097864E-3</v>
      </c>
      <c r="L29" s="18"/>
      <c r="M29" s="18"/>
      <c r="AJ29">
        <v>0.2021636191784637</v>
      </c>
      <c r="AK29">
        <v>0.96849817055044696</v>
      </c>
      <c r="AL29">
        <v>-0.39123619899328332</v>
      </c>
      <c r="AM29">
        <v>0.4290404831408523</v>
      </c>
      <c r="AN29">
        <v>-0.37186282497714274</v>
      </c>
      <c r="AO29">
        <v>-0.15082832760526799</v>
      </c>
      <c r="AP29">
        <v>-2.1722826204495504</v>
      </c>
      <c r="AQ29">
        <v>0.55821146816015244</v>
      </c>
      <c r="AR29">
        <v>0.54396423365687951</v>
      </c>
      <c r="AS29">
        <v>0.34666186365939211</v>
      </c>
      <c r="AV29" s="18">
        <f t="shared" si="0"/>
        <v>8.6438163284818043E-2</v>
      </c>
      <c r="AW29" s="18">
        <f t="shared" si="1"/>
        <v>8.7654738886878872E-2</v>
      </c>
      <c r="AX29" s="18">
        <f t="shared" si="2"/>
        <v>7.9906976526128187E-2</v>
      </c>
      <c r="AY29" s="18">
        <f t="shared" si="3"/>
        <v>7.789282624241349E-2</v>
      </c>
      <c r="AZ29" s="18">
        <f t="shared" si="4"/>
        <v>7.7913106015197839E-2</v>
      </c>
      <c r="BA29" s="18">
        <f t="shared" si="5"/>
        <v>7.6457726777738502E-2</v>
      </c>
      <c r="BB29" s="18">
        <f t="shared" si="6"/>
        <v>7.8187798534814099E-2</v>
      </c>
      <c r="BC29" s="18">
        <f t="shared" si="7"/>
        <v>7.4691110995995319E-2</v>
      </c>
      <c r="BD29" s="18">
        <f t="shared" si="8"/>
        <v>8.0925155090888032E-2</v>
      </c>
      <c r="BE29" s="18">
        <f t="shared" si="9"/>
        <v>8.2268570091862669E-2</v>
      </c>
      <c r="BH29" s="18">
        <f t="shared" si="14"/>
        <v>1.1996806624473E-4</v>
      </c>
      <c r="BI29" s="18">
        <f t="shared" si="15"/>
        <v>7.1511838419971441E-4</v>
      </c>
      <c r="BJ29" s="18">
        <f t="shared" si="16"/>
        <v>-3.201170301354167E-4</v>
      </c>
      <c r="BK29" s="18">
        <f t="shared" si="17"/>
        <v>2.9051158854896675E-4</v>
      </c>
      <c r="BL29" s="18">
        <f t="shared" si="18"/>
        <v>-2.9935118589119458E-4</v>
      </c>
      <c r="BM29" s="18">
        <f t="shared" si="19"/>
        <v>-1.3304202495911799E-4</v>
      </c>
      <c r="BN29" s="18">
        <f t="shared" si="20"/>
        <v>-1.644976264393444E-3</v>
      </c>
      <c r="BO29" s="18">
        <f t="shared" si="21"/>
        <v>3.8112200006919228E-4</v>
      </c>
      <c r="BP29" s="18">
        <f t="shared" si="22"/>
        <v>3.782931050029803E-4</v>
      </c>
      <c r="BQ29" s="18">
        <f t="shared" si="23"/>
        <v>2.3104856563124776E-4</v>
      </c>
    </row>
    <row r="30" spans="3:69" x14ac:dyDescent="0.15">
      <c r="C30">
        <v>-1.6987905837595463</v>
      </c>
      <c r="F30" s="18">
        <f>F29+($B$5+$B$6*F29)*Data!dt+s*F29^g*SQRT(Data!dt)*C30</f>
        <v>7.6951328254174403E-2</v>
      </c>
      <c r="G30" s="18">
        <f t="shared" si="11"/>
        <v>-1.2774257577317372E-3</v>
      </c>
      <c r="H30" s="18">
        <f>(a+b*F29)*Data!dt</f>
        <v>-2.5317713905425198E-5</v>
      </c>
      <c r="I30" s="18">
        <f t="shared" si="12"/>
        <v>5.4325523619379276E-7</v>
      </c>
      <c r="J30" s="18">
        <f t="shared" si="13"/>
        <v>7.4031086047126701E-2</v>
      </c>
      <c r="K30" s="18">
        <f t="shared" si="24"/>
        <v>-4.3933729269393373E-3</v>
      </c>
      <c r="L30" s="18"/>
      <c r="M30" s="18"/>
      <c r="AJ30">
        <v>-1.0521512194827665</v>
      </c>
      <c r="AK30">
        <v>1.7233560356544331</v>
      </c>
      <c r="AL30">
        <v>-0.90107732830801979</v>
      </c>
      <c r="AM30">
        <v>0.46691525312780868</v>
      </c>
      <c r="AN30">
        <v>-1.6632930055493489</v>
      </c>
      <c r="AO30">
        <v>1.1187285053892992</v>
      </c>
      <c r="AP30">
        <v>0.61399759943014942</v>
      </c>
      <c r="AQ30">
        <v>0.48954234443954192</v>
      </c>
      <c r="AR30">
        <v>-0.32323328014172148</v>
      </c>
      <c r="AS30">
        <v>-0.32743287192715798</v>
      </c>
      <c r="AV30" s="18">
        <f t="shared" si="0"/>
        <v>8.5586270810235149E-2</v>
      </c>
      <c r="AW30" s="18">
        <f t="shared" si="1"/>
        <v>8.8960893479585537E-2</v>
      </c>
      <c r="AX30" s="18">
        <f t="shared" si="2"/>
        <v>7.9208095154465627E-2</v>
      </c>
      <c r="AY30" s="18">
        <f t="shared" si="3"/>
        <v>7.8211379250635191E-2</v>
      </c>
      <c r="AZ30" s="18">
        <f t="shared" si="4"/>
        <v>7.6664758252401127E-2</v>
      </c>
      <c r="BA30" s="18">
        <f t="shared" si="5"/>
        <v>7.7250050011830454E-2</v>
      </c>
      <c r="BB30" s="18">
        <f t="shared" si="6"/>
        <v>7.8614971375811471E-2</v>
      </c>
      <c r="BC30" s="18">
        <f t="shared" si="7"/>
        <v>7.5023275150075744E-2</v>
      </c>
      <c r="BD30" s="18">
        <f t="shared" si="8"/>
        <v>8.0653779442954404E-2</v>
      </c>
      <c r="BE30" s="18">
        <f t="shared" si="9"/>
        <v>8.1990151322791763E-2</v>
      </c>
      <c r="BH30" s="18">
        <f t="shared" si="14"/>
        <v>-8.5189247458289374E-4</v>
      </c>
      <c r="BI30" s="18">
        <f t="shared" si="15"/>
        <v>1.3061545927066653E-3</v>
      </c>
      <c r="BJ30" s="18">
        <f t="shared" si="16"/>
        <v>-6.9888137166256026E-4</v>
      </c>
      <c r="BK30" s="18">
        <f t="shared" si="17"/>
        <v>3.185530082217003E-4</v>
      </c>
      <c r="BL30" s="18">
        <f t="shared" si="18"/>
        <v>-1.2483477627967116E-3</v>
      </c>
      <c r="BM30" s="18">
        <f t="shared" si="19"/>
        <v>7.9232323409195171E-4</v>
      </c>
      <c r="BN30" s="18">
        <f t="shared" si="20"/>
        <v>4.271728409973724E-4</v>
      </c>
      <c r="BO30" s="18">
        <f t="shared" si="21"/>
        <v>3.3216415408042488E-4</v>
      </c>
      <c r="BP30" s="18">
        <f t="shared" si="22"/>
        <v>-2.7137564793362767E-4</v>
      </c>
      <c r="BQ30" s="18">
        <f t="shared" si="23"/>
        <v>-2.7841876907090668E-4</v>
      </c>
    </row>
    <row r="31" spans="3:69" x14ac:dyDescent="0.15">
      <c r="C31">
        <v>-0.32900857149797957</v>
      </c>
      <c r="F31" s="18">
        <f>F30+($B$5+$B$6*F30)*Data!dt+s*F30^g*SQRT(Data!dt)*C31</f>
        <v>7.6687274250674467E-2</v>
      </c>
      <c r="G31" s="18">
        <f t="shared" si="11"/>
        <v>-2.6405400349993613E-4</v>
      </c>
      <c r="H31" s="18">
        <f>(a+b*F30)*Data!dt</f>
        <v>-2.354351146413112E-5</v>
      </c>
      <c r="I31" s="18">
        <f t="shared" si="12"/>
        <v>5.3438422398732243E-7</v>
      </c>
      <c r="J31" s="18">
        <f t="shared" si="13"/>
        <v>7.3247405667416735E-2</v>
      </c>
      <c r="K31" s="18">
        <f t="shared" si="24"/>
        <v>-7.8368037970996673E-4</v>
      </c>
      <c r="L31" s="18"/>
      <c r="M31" s="18"/>
      <c r="AJ31">
        <v>0.42243300413247198</v>
      </c>
      <c r="AK31">
        <v>1.2029340723529458</v>
      </c>
      <c r="AL31">
        <v>0.21917117010161746</v>
      </c>
      <c r="AM31">
        <v>-0.34594108910823707</v>
      </c>
      <c r="AN31">
        <v>-0.23762709133734461</v>
      </c>
      <c r="AO31">
        <v>-1.4426700545300264</v>
      </c>
      <c r="AP31">
        <v>-1.4349825505632907</v>
      </c>
      <c r="AQ31">
        <v>-0.28540284802147653</v>
      </c>
      <c r="AR31">
        <v>7.8533730629715137E-2</v>
      </c>
      <c r="AS31">
        <v>7.5497155194170773E-2</v>
      </c>
      <c r="AV31" s="18">
        <f t="shared" si="0"/>
        <v>8.5876404992861824E-2</v>
      </c>
      <c r="AW31" s="18">
        <f t="shared" si="1"/>
        <v>8.9866167001147648E-2</v>
      </c>
      <c r="AX31" s="18">
        <f t="shared" si="2"/>
        <v>7.9343967241147617E-2</v>
      </c>
      <c r="AY31" s="18">
        <f t="shared" si="3"/>
        <v>7.7931135164454185E-2</v>
      </c>
      <c r="AZ31" s="18">
        <f t="shared" si="4"/>
        <v>7.6468227328238478E-2</v>
      </c>
      <c r="BA31" s="18">
        <f t="shared" si="5"/>
        <v>7.616943188064379E-2</v>
      </c>
      <c r="BB31" s="18">
        <f t="shared" si="6"/>
        <v>7.7528843511228837E-2</v>
      </c>
      <c r="BC31" s="18">
        <f t="shared" si="7"/>
        <v>7.4796405768550317E-2</v>
      </c>
      <c r="BD31" s="18">
        <f t="shared" si="8"/>
        <v>8.0683867921751473E-2</v>
      </c>
      <c r="BE31" s="18">
        <f t="shared" si="9"/>
        <v>8.201657734265147E-2</v>
      </c>
      <c r="BH31" s="18">
        <f t="shared" si="14"/>
        <v>2.9013418262667512E-4</v>
      </c>
      <c r="BI31" s="18">
        <f t="shared" si="15"/>
        <v>9.0527352156211105E-4</v>
      </c>
      <c r="BJ31" s="18">
        <f t="shared" si="16"/>
        <v>1.3587208668199013E-4</v>
      </c>
      <c r="BK31" s="18">
        <f t="shared" si="17"/>
        <v>-2.8024408618100571E-4</v>
      </c>
      <c r="BL31" s="18">
        <f t="shared" si="18"/>
        <v>-1.965309241626495E-4</v>
      </c>
      <c r="BM31" s="18">
        <f t="shared" si="19"/>
        <v>-1.0806181311866642E-3</v>
      </c>
      <c r="BN31" s="18">
        <f t="shared" si="20"/>
        <v>-1.0861278645826339E-3</v>
      </c>
      <c r="BO31" s="18">
        <f t="shared" si="21"/>
        <v>-2.2686938152542691E-4</v>
      </c>
      <c r="BP31" s="18">
        <f t="shared" si="22"/>
        <v>3.0088478797068996E-5</v>
      </c>
      <c r="BQ31" s="18">
        <f t="shared" si="23"/>
        <v>2.6426019859707162E-5</v>
      </c>
    </row>
    <row r="32" spans="3:69" x14ac:dyDescent="0.15">
      <c r="C32">
        <v>0.70278019848046824</v>
      </c>
      <c r="F32" s="18">
        <f>F31+($B$5+$B$6*F31)*Data!dt+s*F31^g*SQRT(Data!dt)*C32</f>
        <v>7.7176958771678628E-2</v>
      </c>
      <c r="G32" s="18">
        <f t="shared" si="11"/>
        <v>4.896845210041606E-4</v>
      </c>
      <c r="H32" s="18">
        <f>(a+b*F31)*Data!dt</f>
        <v>-2.317676979260343E-5</v>
      </c>
      <c r="I32" s="18">
        <f t="shared" si="12"/>
        <v>5.3255051562968393E-7</v>
      </c>
      <c r="J32" s="18">
        <f t="shared" si="13"/>
        <v>7.5182727435469637E-2</v>
      </c>
      <c r="K32" s="18">
        <f t="shared" si="24"/>
        <v>1.9353217680529028E-3</v>
      </c>
      <c r="L32" s="18"/>
      <c r="M32" s="18"/>
      <c r="AJ32">
        <v>-0.7421022019116208</v>
      </c>
      <c r="AK32">
        <v>-2.0620518625946715</v>
      </c>
      <c r="AL32">
        <v>-0.15253135643433779</v>
      </c>
      <c r="AM32">
        <v>0.60296315496088937</v>
      </c>
      <c r="AN32">
        <v>-0.81236521509708837</v>
      </c>
      <c r="AO32">
        <v>0.6720415512972977</v>
      </c>
      <c r="AP32">
        <v>-0.96708618002594449</v>
      </c>
      <c r="AQ32">
        <v>0.18945002011605538</v>
      </c>
      <c r="AR32">
        <v>-0.80209474617731757</v>
      </c>
      <c r="AS32">
        <v>-9.1361016529845074E-2</v>
      </c>
      <c r="AV32" s="18">
        <f t="shared" si="0"/>
        <v>8.5267380065704695E-2</v>
      </c>
      <c r="AW32" s="18">
        <f t="shared" si="1"/>
        <v>8.8195703607025527E-2</v>
      </c>
      <c r="AX32" s="18">
        <f t="shared" si="2"/>
        <v>7.9203877571952283E-2</v>
      </c>
      <c r="AY32" s="18">
        <f t="shared" si="3"/>
        <v>7.8349803735235132E-2</v>
      </c>
      <c r="AZ32" s="18">
        <f t="shared" si="4"/>
        <v>7.5853369951553049E-2</v>
      </c>
      <c r="BA32" s="18">
        <f t="shared" si="5"/>
        <v>7.6635745119778872E-2</v>
      </c>
      <c r="BB32" s="18">
        <f t="shared" si="6"/>
        <v>7.6794894664816926E-2</v>
      </c>
      <c r="BC32" s="18">
        <f t="shared" si="7"/>
        <v>7.4912393279532516E-2</v>
      </c>
      <c r="BD32" s="18">
        <f t="shared" si="8"/>
        <v>8.0054744340807518E-2</v>
      </c>
      <c r="BE32" s="18">
        <f t="shared" si="9"/>
        <v>8.1917049361958927E-2</v>
      </c>
      <c r="BH32" s="18">
        <f t="shared" si="14"/>
        <v>-6.0902492715712853E-4</v>
      </c>
      <c r="BI32" s="18">
        <f t="shared" si="15"/>
        <v>-1.6704633941221209E-3</v>
      </c>
      <c r="BJ32" s="18">
        <f t="shared" si="16"/>
        <v>-1.4008966919533405E-4</v>
      </c>
      <c r="BK32" s="18">
        <f t="shared" si="17"/>
        <v>4.1866857078094732E-4</v>
      </c>
      <c r="BL32" s="18">
        <f t="shared" si="18"/>
        <v>-6.1485737668542928E-4</v>
      </c>
      <c r="BM32" s="18">
        <f t="shared" si="19"/>
        <v>4.6631323913508271E-4</v>
      </c>
      <c r="BN32" s="18">
        <f t="shared" si="20"/>
        <v>-7.3394884641191094E-4</v>
      </c>
      <c r="BO32" s="18">
        <f t="shared" si="21"/>
        <v>1.1598751098219895E-4</v>
      </c>
      <c r="BP32" s="18">
        <f t="shared" si="22"/>
        <v>-6.2912358094395493E-4</v>
      </c>
      <c r="BQ32" s="18">
        <f t="shared" si="23"/>
        <v>-9.9527980692543094E-5</v>
      </c>
    </row>
    <row r="33" spans="3:69" x14ac:dyDescent="0.15">
      <c r="C33">
        <v>-0.69282577896956354</v>
      </c>
      <c r="F33" s="18">
        <f>F32+($B$5+$B$6*F32)*Data!dt+s*F32^g*SQRT(Data!dt)*C33</f>
        <v>7.6645893267621154E-2</v>
      </c>
      <c r="G33" s="18">
        <f t="shared" si="11"/>
        <v>-5.3106550405747355E-4</v>
      </c>
      <c r="H33" s="18">
        <f>(a+b*F32)*Data!dt</f>
        <v>-2.3856887182886986E-5</v>
      </c>
      <c r="I33" s="18">
        <f t="shared" si="12"/>
        <v>5.3595110258110166E-7</v>
      </c>
      <c r="J33" s="18">
        <f t="shared" si="13"/>
        <v>7.3440304532782802E-2</v>
      </c>
      <c r="K33" s="18">
        <f t="shared" si="24"/>
        <v>-1.7424229026868354E-3</v>
      </c>
      <c r="L33" s="18"/>
      <c r="M33" s="18"/>
      <c r="AJ33">
        <v>0.73632349995023105</v>
      </c>
      <c r="AK33">
        <v>2.4715518520679325E-3</v>
      </c>
      <c r="AL33">
        <v>-1.4920078683644533</v>
      </c>
      <c r="AM33">
        <v>-0.44137323129689321</v>
      </c>
      <c r="AN33">
        <v>-0.17613047020859085</v>
      </c>
      <c r="AO33">
        <v>0.30153614716255106</v>
      </c>
      <c r="AP33">
        <v>-1.3838007362210192</v>
      </c>
      <c r="AQ33">
        <v>9.9169028544565663E-3</v>
      </c>
      <c r="AR33">
        <v>2.5586996343918145</v>
      </c>
      <c r="AS33">
        <v>0.55062173487385735</v>
      </c>
      <c r="AV33" s="18">
        <f t="shared" si="0"/>
        <v>8.5798889488958544E-2</v>
      </c>
      <c r="AW33" s="18">
        <f t="shared" si="1"/>
        <v>8.8158477155742015E-2</v>
      </c>
      <c r="AX33" s="18">
        <f t="shared" si="2"/>
        <v>7.8070675783725216E-2</v>
      </c>
      <c r="AY33" s="18">
        <f t="shared" si="3"/>
        <v>7.799874840563932E-2</v>
      </c>
      <c r="AZ33" s="18">
        <f t="shared" si="4"/>
        <v>7.5703519057000832E-2</v>
      </c>
      <c r="BA33" s="18">
        <f t="shared" si="5"/>
        <v>7.6832615172060456E-2</v>
      </c>
      <c r="BB33" s="18">
        <f t="shared" si="6"/>
        <v>7.5761016841378828E-2</v>
      </c>
      <c r="BC33" s="18">
        <f t="shared" si="7"/>
        <v>7.4898834349189147E-2</v>
      </c>
      <c r="BD33" s="18">
        <f t="shared" si="8"/>
        <v>8.1934685055863529E-2</v>
      </c>
      <c r="BE33" s="18">
        <f t="shared" si="9"/>
        <v>8.2301906456323543E-2</v>
      </c>
      <c r="BH33" s="18">
        <f t="shared" si="14"/>
        <v>5.3150942325384809E-4</v>
      </c>
      <c r="BI33" s="18">
        <f t="shared" si="15"/>
        <v>-3.7226451283511874E-5</v>
      </c>
      <c r="BJ33" s="18">
        <f t="shared" si="16"/>
        <v>-1.1332017882270673E-3</v>
      </c>
      <c r="BK33" s="18">
        <f t="shared" si="17"/>
        <v>-3.5105532959581187E-4</v>
      </c>
      <c r="BL33" s="18">
        <f t="shared" si="18"/>
        <v>-1.4985089455221701E-4</v>
      </c>
      <c r="BM33" s="18">
        <f t="shared" si="19"/>
        <v>1.9687005228158361E-4</v>
      </c>
      <c r="BN33" s="18">
        <f t="shared" si="20"/>
        <v>-1.033877823438098E-3</v>
      </c>
      <c r="BO33" s="18">
        <f t="shared" si="21"/>
        <v>-1.3558930343368636E-5</v>
      </c>
      <c r="BP33" s="18">
        <f t="shared" si="22"/>
        <v>1.879940715056011E-3</v>
      </c>
      <c r="BQ33" s="18">
        <f t="shared" si="23"/>
        <v>3.8485709436461568E-4</v>
      </c>
    </row>
    <row r="34" spans="3:69" x14ac:dyDescent="0.15">
      <c r="C34">
        <v>-1.3198200576880481</v>
      </c>
      <c r="F34" s="18">
        <f>F33+($B$5+$B$6*F33)*Data!dt+s*F33^g*SQRT(Data!dt)*C34</f>
        <v>7.5659881207196508E-2</v>
      </c>
      <c r="G34" s="18">
        <f t="shared" si="11"/>
        <v>-9.8601206042464584E-4</v>
      </c>
      <c r="H34" s="18">
        <f>(a+b*F33)*Data!dt</f>
        <v>-2.3119296205029383E-5</v>
      </c>
      <c r="I34" s="18">
        <f t="shared" si="12"/>
        <v>5.3226314769181364E-7</v>
      </c>
      <c r="J34" s="18">
        <f t="shared" si="13"/>
        <v>7.0045606629558596E-2</v>
      </c>
      <c r="K34" s="18">
        <f t="shared" si="24"/>
        <v>-3.3946979032242058E-3</v>
      </c>
      <c r="L34" s="18"/>
      <c r="M34" s="18"/>
      <c r="AJ34">
        <v>-1.5311161405406892</v>
      </c>
      <c r="AK34">
        <v>0.41458974919805769</v>
      </c>
      <c r="AL34">
        <v>0.55526470532640815</v>
      </c>
      <c r="AM34">
        <v>0.78088305599521846</v>
      </c>
      <c r="AN34">
        <v>0.15545083442702889</v>
      </c>
      <c r="AO34">
        <v>0.29744569474132732</v>
      </c>
      <c r="AP34">
        <v>1.0448729881318286</v>
      </c>
      <c r="AQ34">
        <v>1.1568181434995495</v>
      </c>
      <c r="AR34">
        <v>-0.21056848709122278</v>
      </c>
      <c r="AS34">
        <v>2.5359258870594203</v>
      </c>
      <c r="AV34" s="18">
        <f t="shared" si="0"/>
        <v>8.4581193104903904E-2</v>
      </c>
      <c r="AW34" s="18">
        <f t="shared" si="1"/>
        <v>8.8443759575830005E-2</v>
      </c>
      <c r="AX34" s="18">
        <f t="shared" si="2"/>
        <v>7.8454426483979295E-2</v>
      </c>
      <c r="AY34" s="18">
        <f t="shared" si="3"/>
        <v>7.854845990091594E-2</v>
      </c>
      <c r="AZ34" s="18">
        <f t="shared" si="4"/>
        <v>7.5794420533264698E-2</v>
      </c>
      <c r="BA34" s="18">
        <f t="shared" si="5"/>
        <v>7.7026506282078827E-2</v>
      </c>
      <c r="BB34" s="18">
        <f t="shared" si="6"/>
        <v>7.6497014754411716E-2</v>
      </c>
      <c r="BC34" s="18">
        <f t="shared" si="7"/>
        <v>7.5712439854789315E-2</v>
      </c>
      <c r="BD34" s="18">
        <f t="shared" si="8"/>
        <v>8.1745385282171026E-2</v>
      </c>
      <c r="BE34" s="18">
        <f t="shared" si="9"/>
        <v>8.4188099971451422E-2</v>
      </c>
      <c r="BH34" s="18">
        <f t="shared" ref="BH34:BH97" si="25">AV34-AV33</f>
        <v>-1.2176963840546395E-3</v>
      </c>
      <c r="BI34" s="18">
        <f t="shared" ref="BI34:BI97" si="26">AW34-AW33</f>
        <v>2.8528242008798999E-4</v>
      </c>
      <c r="BJ34" s="18">
        <f t="shared" ref="BJ34:BJ97" si="27">AX34-AX33</f>
        <v>3.8375070025407909E-4</v>
      </c>
      <c r="BK34" s="18">
        <f t="shared" ref="BK34:BK97" si="28">AY34-AY33</f>
        <v>5.4971149527661967E-4</v>
      </c>
      <c r="BL34" s="18">
        <f t="shared" ref="BL34:BL97" si="29">AZ34-AZ33</f>
        <v>9.0901476263866021E-5</v>
      </c>
      <c r="BM34" s="18">
        <f t="shared" ref="BM34:BM97" si="30">BA34-BA33</f>
        <v>1.93891110018371E-4</v>
      </c>
      <c r="BN34" s="18">
        <f t="shared" ref="BN34:BN97" si="31">BB34-BB33</f>
        <v>7.3599791303288753E-4</v>
      </c>
      <c r="BO34" s="18">
        <f t="shared" ref="BO34:BO97" si="32">BC34-BC33</f>
        <v>8.1360550560016787E-4</v>
      </c>
      <c r="BP34" s="18">
        <f t="shared" ref="BP34:BP97" si="33">BD34-BD33</f>
        <v>-1.8929977369250284E-4</v>
      </c>
      <c r="BQ34" s="18">
        <f t="shared" ref="BQ34:BQ97" si="34">BE34-BE33</f>
        <v>1.8861935151278791E-3</v>
      </c>
    </row>
    <row r="35" spans="3:69" x14ac:dyDescent="0.15">
      <c r="C35">
        <v>-0.31683953238825779</v>
      </c>
      <c r="F35" s="18">
        <f>F34+($B$5+$B$6*F34)*Data!dt+s*F34^g*SQRT(Data!dt)*C35</f>
        <v>7.5408468418933686E-2</v>
      </c>
      <c r="G35" s="18">
        <f t="shared" si="11"/>
        <v>-2.5141278826282254E-4</v>
      </c>
      <c r="H35" s="18">
        <f>(a+b*F34)*Data!dt</f>
        <v>-2.1749835009995154E-5</v>
      </c>
      <c r="I35" s="18">
        <f t="shared" si="12"/>
        <v>5.2541584171664255E-7</v>
      </c>
      <c r="J35" s="18">
        <f t="shared" si="13"/>
        <v>6.9293994483617283E-2</v>
      </c>
      <c r="K35" s="18">
        <f t="shared" si="24"/>
        <v>-7.5161214594131331E-4</v>
      </c>
      <c r="L35" s="18"/>
      <c r="M35" s="18"/>
      <c r="AJ35">
        <v>0.6795266926928889</v>
      </c>
      <c r="AK35">
        <v>-1.2595137377502397</v>
      </c>
      <c r="AL35">
        <v>0.31260128707799595</v>
      </c>
      <c r="AM35">
        <v>1.0549365470069461</v>
      </c>
      <c r="AN35">
        <v>0.71645445132162422</v>
      </c>
      <c r="AO35">
        <v>-0.9452855920244474</v>
      </c>
      <c r="AP35">
        <v>-1.2058376341883559</v>
      </c>
      <c r="AQ35">
        <v>2.4513792595826089</v>
      </c>
      <c r="AR35">
        <v>-0.21646087589033414</v>
      </c>
      <c r="AS35">
        <v>-0.3051059138670098</v>
      </c>
      <c r="AV35" s="18">
        <f t="shared" si="0"/>
        <v>8.5067842009742919E-2</v>
      </c>
      <c r="AW35" s="18">
        <f t="shared" si="1"/>
        <v>8.7417167744788388E-2</v>
      </c>
      <c r="AX35" s="18">
        <f t="shared" si="2"/>
        <v>7.8659532867399837E-2</v>
      </c>
      <c r="AY35" s="18">
        <f t="shared" si="3"/>
        <v>7.9301835331301668E-2</v>
      </c>
      <c r="AZ35" s="18">
        <f t="shared" si="4"/>
        <v>7.6292271489479077E-2</v>
      </c>
      <c r="BA35" s="18">
        <f t="shared" si="5"/>
        <v>7.6311502108223822E-2</v>
      </c>
      <c r="BB35" s="18">
        <f t="shared" si="6"/>
        <v>7.5595221727875167E-2</v>
      </c>
      <c r="BC35" s="18">
        <f t="shared" si="7"/>
        <v>7.7468130416455228E-2</v>
      </c>
      <c r="BD35" s="18">
        <f t="shared" si="8"/>
        <v>8.1552092436160448E-2</v>
      </c>
      <c r="BE35" s="18">
        <f t="shared" si="9"/>
        <v>8.3921216134531892E-2</v>
      </c>
      <c r="BH35" s="18">
        <f t="shared" si="25"/>
        <v>4.8664890483901546E-4</v>
      </c>
      <c r="BI35" s="18">
        <f t="shared" si="26"/>
        <v>-1.0265918310416178E-3</v>
      </c>
      <c r="BJ35" s="18">
        <f t="shared" si="27"/>
        <v>2.0510638342054188E-4</v>
      </c>
      <c r="BK35" s="18">
        <f t="shared" si="28"/>
        <v>7.5337543038572763E-4</v>
      </c>
      <c r="BL35" s="18">
        <f t="shared" si="29"/>
        <v>4.9785095621437958E-4</v>
      </c>
      <c r="BM35" s="18">
        <f t="shared" si="30"/>
        <v>-7.1500417385500503E-4</v>
      </c>
      <c r="BN35" s="18">
        <f t="shared" si="31"/>
        <v>-9.0179302653654869E-4</v>
      </c>
      <c r="BO35" s="18">
        <f t="shared" si="32"/>
        <v>1.7556905616659124E-3</v>
      </c>
      <c r="BP35" s="18">
        <f t="shared" si="33"/>
        <v>-1.9329284601057872E-4</v>
      </c>
      <c r="BQ35" s="18">
        <f t="shared" si="34"/>
        <v>-2.6688383691952922E-4</v>
      </c>
    </row>
    <row r="36" spans="3:69" x14ac:dyDescent="0.15">
      <c r="C36">
        <v>-0.51792540034512058</v>
      </c>
      <c r="F36" s="18">
        <f>F35+($B$5+$B$6*F35)*Data!dt+s*F35^g*SQRT(Data!dt)*C36</f>
        <v>7.5012270838724776E-2</v>
      </c>
      <c r="G36" s="18">
        <f t="shared" si="11"/>
        <v>-3.9619758020890961E-4</v>
      </c>
      <c r="H36" s="18">
        <f>(a+b*F35)*Data!dt</f>
        <v>-2.1400650581852346E-5</v>
      </c>
      <c r="I36" s="18">
        <f t="shared" si="12"/>
        <v>5.2366991957592851E-7</v>
      </c>
      <c r="J36" s="18">
        <f t="shared" si="13"/>
        <v>6.8012474547663002E-2</v>
      </c>
      <c r="K36" s="18">
        <f t="shared" si="24"/>
        <v>-1.2815199359542812E-3</v>
      </c>
      <c r="L36" s="18"/>
      <c r="M36" s="18"/>
      <c r="AJ36">
        <v>-1.534112925583031</v>
      </c>
      <c r="AK36">
        <v>-0.12331042853475083</v>
      </c>
      <c r="AL36">
        <v>0.80491417975281365</v>
      </c>
      <c r="AM36">
        <v>-0.74393369686731603</v>
      </c>
      <c r="AN36">
        <v>0.51662709665833972</v>
      </c>
      <c r="AO36">
        <v>-0.28746740099450108</v>
      </c>
      <c r="AP36">
        <v>-0.68190729507477954</v>
      </c>
      <c r="AQ36">
        <v>-0.73390992838540114</v>
      </c>
      <c r="AR36">
        <v>1.0333633326808922</v>
      </c>
      <c r="AS36">
        <v>1.2964437701157294</v>
      </c>
      <c r="AV36" s="18">
        <f t="shared" si="0"/>
        <v>8.3853903430972224E-2</v>
      </c>
      <c r="AW36" s="18">
        <f t="shared" si="1"/>
        <v>8.7283011899757568E-2</v>
      </c>
      <c r="AX36" s="18">
        <f t="shared" si="2"/>
        <v>7.9228516910760965E-2</v>
      </c>
      <c r="AY36" s="18">
        <f t="shared" si="3"/>
        <v>7.8722956646784914E-2</v>
      </c>
      <c r="AZ36" s="18">
        <f t="shared" si="4"/>
        <v>7.6645685207968411E-2</v>
      </c>
      <c r="BA36" s="18">
        <f t="shared" si="5"/>
        <v>7.6079579468792013E-2</v>
      </c>
      <c r="BB36" s="18">
        <f t="shared" si="6"/>
        <v>7.5079488536355099E-2</v>
      </c>
      <c r="BC36" s="18">
        <f t="shared" si="7"/>
        <v>7.6905570767080739E-2</v>
      </c>
      <c r="BD36" s="18">
        <f t="shared" si="8"/>
        <v>8.2299818248178669E-2</v>
      </c>
      <c r="BE36" s="18">
        <f t="shared" si="9"/>
        <v>8.4877703055175613E-2</v>
      </c>
      <c r="BH36" s="18">
        <f t="shared" si="25"/>
        <v>-1.2139385787706958E-3</v>
      </c>
      <c r="BI36" s="18">
        <f t="shared" si="26"/>
        <v>-1.3415584503082001E-4</v>
      </c>
      <c r="BJ36" s="18">
        <f t="shared" si="27"/>
        <v>5.6898404336112873E-4</v>
      </c>
      <c r="BK36" s="18">
        <f t="shared" si="28"/>
        <v>-5.7887868451675373E-4</v>
      </c>
      <c r="BL36" s="18">
        <f t="shared" si="29"/>
        <v>3.5341371848933434E-4</v>
      </c>
      <c r="BM36" s="18">
        <f t="shared" si="30"/>
        <v>-2.3192263943180857E-4</v>
      </c>
      <c r="BN36" s="18">
        <f t="shared" si="31"/>
        <v>-5.1573319152006802E-4</v>
      </c>
      <c r="BO36" s="18">
        <f t="shared" si="32"/>
        <v>-5.6255964937448888E-4</v>
      </c>
      <c r="BP36" s="18">
        <f t="shared" si="33"/>
        <v>7.4772581201822119E-4</v>
      </c>
      <c r="BQ36" s="18">
        <f t="shared" si="34"/>
        <v>9.5648692064372043E-4</v>
      </c>
    </row>
    <row r="37" spans="3:69" x14ac:dyDescent="0.15">
      <c r="C37">
        <v>1.36114749693661</v>
      </c>
      <c r="F37" s="18">
        <f>F36+($B$5+$B$6*F36)*Data!dt+s*F36^g*SQRT(Data!dt)*C37</f>
        <v>7.5973824411039642E-2</v>
      </c>
      <c r="G37" s="18">
        <f t="shared" si="11"/>
        <v>9.6155357231486605E-4</v>
      </c>
      <c r="H37" s="18">
        <f>(a+b*F36)*Data!dt</f>
        <v>-2.0850376164895526E-5</v>
      </c>
      <c r="I37" s="18">
        <f t="shared" si="12"/>
        <v>5.2091854749114444E-7</v>
      </c>
      <c r="J37" s="18">
        <f t="shared" si="13"/>
        <v>7.1682746482460299E-2</v>
      </c>
      <c r="K37" s="18">
        <f t="shared" si="24"/>
        <v>3.6702719347972979E-3</v>
      </c>
      <c r="L37" s="18"/>
      <c r="M37" s="18"/>
      <c r="AJ37">
        <v>0.85573446995113045</v>
      </c>
      <c r="AK37">
        <v>0.28854174161097035</v>
      </c>
      <c r="AL37">
        <v>0.42191913962597027</v>
      </c>
      <c r="AM37">
        <v>0.63863353716442361</v>
      </c>
      <c r="AN37">
        <v>-0.11833208191092126</v>
      </c>
      <c r="AO37">
        <v>1.4833358363830484</v>
      </c>
      <c r="AP37">
        <v>-0.16076796782726888</v>
      </c>
      <c r="AQ37">
        <v>-0.94711595011176541</v>
      </c>
      <c r="AR37">
        <v>-0.60355887399055064</v>
      </c>
      <c r="AS37">
        <v>-8.729102773941122E-2</v>
      </c>
      <c r="AV37" s="18">
        <f t="shared" si="0"/>
        <v>8.4473782393326341E-2</v>
      </c>
      <c r="AW37" s="18">
        <f t="shared" si="1"/>
        <v>8.7469761504168159E-2</v>
      </c>
      <c r="AX37" s="18">
        <f t="shared" si="2"/>
        <v>7.9514770573051272E-2</v>
      </c>
      <c r="AY37" s="18">
        <f t="shared" si="3"/>
        <v>7.916914731154584E-2</v>
      </c>
      <c r="AZ37" s="18">
        <f t="shared" si="4"/>
        <v>7.653623553002481E-2</v>
      </c>
      <c r="BA37" s="18">
        <f t="shared" si="5"/>
        <v>7.7135429259841501E-2</v>
      </c>
      <c r="BB37" s="18">
        <f t="shared" si="6"/>
        <v>7.4942459047676463E-2</v>
      </c>
      <c r="BC37" s="18">
        <f t="shared" si="7"/>
        <v>7.6189939881608645E-2</v>
      </c>
      <c r="BD37" s="18">
        <f t="shared" si="8"/>
        <v>8.1812559555638167E-2</v>
      </c>
      <c r="BE37" s="18">
        <f t="shared" si="9"/>
        <v>8.4776133660962455E-2</v>
      </c>
      <c r="BH37" s="18">
        <f t="shared" si="25"/>
        <v>6.1987896235411732E-4</v>
      </c>
      <c r="BI37" s="18">
        <f t="shared" si="26"/>
        <v>1.8674960441059096E-4</v>
      </c>
      <c r="BJ37" s="18">
        <f t="shared" si="27"/>
        <v>2.8625366229030613E-4</v>
      </c>
      <c r="BK37" s="18">
        <f t="shared" si="28"/>
        <v>4.4619066476092595E-4</v>
      </c>
      <c r="BL37" s="18">
        <f t="shared" si="29"/>
        <v>-1.0944967794360161E-4</v>
      </c>
      <c r="BM37" s="18">
        <f t="shared" si="30"/>
        <v>1.0558497910494874E-3</v>
      </c>
      <c r="BN37" s="18">
        <f t="shared" si="31"/>
        <v>-1.3702948867863607E-4</v>
      </c>
      <c r="BO37" s="18">
        <f t="shared" si="32"/>
        <v>-7.156308854720933E-4</v>
      </c>
      <c r="BP37" s="18">
        <f t="shared" si="33"/>
        <v>-4.8725869254050147E-4</v>
      </c>
      <c r="BQ37" s="18">
        <f t="shared" si="34"/>
        <v>-1.0156939421315792E-4</v>
      </c>
    </row>
    <row r="38" spans="3:69" x14ac:dyDescent="0.15">
      <c r="C38">
        <v>-0.59227431847830303</v>
      </c>
      <c r="F38" s="18">
        <f>F37+($B$5+$B$6*F37)*Data!dt+s*F37^g*SQRT(Data!dt)*C38</f>
        <v>7.5521435330452649E-2</v>
      </c>
      <c r="G38" s="18">
        <f t="shared" si="11"/>
        <v>-4.523890805869929E-4</v>
      </c>
      <c r="H38" s="18">
        <f>(a+b*F37)*Data!dt</f>
        <v>-2.2185867237555062E-5</v>
      </c>
      <c r="I38" s="18">
        <f t="shared" si="12"/>
        <v>5.2759600285444209E-7</v>
      </c>
      <c r="J38" s="18">
        <f t="shared" si="13"/>
        <v>7.0205299944114147E-2</v>
      </c>
      <c r="K38" s="18">
        <f t="shared" si="24"/>
        <v>-1.4774465383461527E-3</v>
      </c>
      <c r="L38" s="18"/>
      <c r="M38" s="18"/>
      <c r="AJ38">
        <v>1.7002412278088741</v>
      </c>
      <c r="AK38">
        <v>-0.3331115294713527</v>
      </c>
      <c r="AL38">
        <v>0.27254372980678454</v>
      </c>
      <c r="AM38">
        <v>8.339156920555979E-2</v>
      </c>
      <c r="AN38">
        <v>3.4115510061383247</v>
      </c>
      <c r="AO38">
        <v>0.18980699678650126</v>
      </c>
      <c r="AP38">
        <v>0.13884914551454131</v>
      </c>
      <c r="AQ38">
        <v>1.2533973858808167E-2</v>
      </c>
      <c r="AR38">
        <v>0.10247276804875582</v>
      </c>
      <c r="AS38">
        <v>-0.30312776289065368</v>
      </c>
      <c r="AV38" s="18">
        <f t="shared" si="0"/>
        <v>8.5742028737816528E-2</v>
      </c>
      <c r="AW38" s="18">
        <f t="shared" si="1"/>
        <v>8.7171989509527731E-2</v>
      </c>
      <c r="AX38" s="18">
        <f t="shared" si="2"/>
        <v>7.96901918244661E-2</v>
      </c>
      <c r="AY38" s="18">
        <f t="shared" si="3"/>
        <v>7.9204356291642353E-2</v>
      </c>
      <c r="AZ38" s="18">
        <f t="shared" si="4"/>
        <v>7.9000431095995916E-2</v>
      </c>
      <c r="BA38" s="18">
        <f t="shared" si="5"/>
        <v>7.725054786054536E-2</v>
      </c>
      <c r="BB38" s="18">
        <f t="shared" si="6"/>
        <v>7.5021872924823443E-2</v>
      </c>
      <c r="BC38" s="18">
        <f t="shared" si="7"/>
        <v>7.6176570946346417E-2</v>
      </c>
      <c r="BD38" s="18">
        <f t="shared" si="8"/>
        <v>8.1859503435286821E-2</v>
      </c>
      <c r="BE38" s="18">
        <f t="shared" si="9"/>
        <v>8.4509137595122782E-2</v>
      </c>
      <c r="BH38" s="18">
        <f t="shared" si="25"/>
        <v>1.268246344490187E-3</v>
      </c>
      <c r="BI38" s="18">
        <f t="shared" si="26"/>
        <v>-2.9777199464042781E-4</v>
      </c>
      <c r="BJ38" s="18">
        <f t="shared" si="27"/>
        <v>1.7542125141482845E-4</v>
      </c>
      <c r="BK38" s="18">
        <f t="shared" si="28"/>
        <v>3.5208980096512743E-5</v>
      </c>
      <c r="BL38" s="18">
        <f t="shared" si="29"/>
        <v>2.4641955659711057E-3</v>
      </c>
      <c r="BM38" s="18">
        <f t="shared" si="30"/>
        <v>1.1511860070385904E-4</v>
      </c>
      <c r="BN38" s="18">
        <f t="shared" si="31"/>
        <v>7.9413877146980449E-5</v>
      </c>
      <c r="BO38" s="18">
        <f t="shared" si="32"/>
        <v>-1.3368935262228487E-5</v>
      </c>
      <c r="BP38" s="18">
        <f t="shared" si="33"/>
        <v>4.6943879648653208E-5</v>
      </c>
      <c r="BQ38" s="18">
        <f t="shared" si="34"/>
        <v>-2.669960658396725E-4</v>
      </c>
    </row>
    <row r="39" spans="3:69" x14ac:dyDescent="0.15">
      <c r="C39">
        <v>2.3387474357150495</v>
      </c>
      <c r="F39" s="18">
        <f>F38+($B$5+$B$6*F38)*Data!dt+s*F38^g*SQRT(Data!dt)*C39</f>
        <v>7.7193580544282589E-2</v>
      </c>
      <c r="G39" s="18">
        <f t="shared" si="11"/>
        <v>1.6721452138299397E-3</v>
      </c>
      <c r="H39" s="18">
        <f>(a+b*F38)*Data!dt</f>
        <v>-2.1557549070073127E-5</v>
      </c>
      <c r="I39" s="18">
        <f t="shared" si="12"/>
        <v>5.2445441201703238E-7</v>
      </c>
      <c r="J39" s="18">
        <f t="shared" si="13"/>
        <v>7.6451773918062307E-2</v>
      </c>
      <c r="K39" s="18">
        <f t="shared" si="24"/>
        <v>6.2464739739481606E-3</v>
      </c>
      <c r="L39" s="18"/>
      <c r="M39" s="18"/>
      <c r="AJ39">
        <v>0.59591684475890361</v>
      </c>
      <c r="AK39">
        <v>0.6126310836407356</v>
      </c>
      <c r="AL39">
        <v>-1.2564669304993004</v>
      </c>
      <c r="AM39">
        <v>1.2041823538311291</v>
      </c>
      <c r="AN39">
        <v>0.35731545722228475</v>
      </c>
      <c r="AO39">
        <v>-0.56064664022414945</v>
      </c>
      <c r="AP39">
        <v>-0.43179170461371541</v>
      </c>
      <c r="AQ39">
        <v>0.97339807325624861</v>
      </c>
      <c r="AR39">
        <v>1.0810822459461633</v>
      </c>
      <c r="AS39">
        <v>1.1244719644309953</v>
      </c>
      <c r="AV39" s="18">
        <f t="shared" si="0"/>
        <v>8.6166110146242758E-2</v>
      </c>
      <c r="AW39" s="18">
        <f t="shared" si="1"/>
        <v>8.7610907948957165E-2</v>
      </c>
      <c r="AX39" s="18">
        <f t="shared" si="2"/>
        <v>7.8728144314147389E-2</v>
      </c>
      <c r="AY39" s="18">
        <f t="shared" si="3"/>
        <v>8.0070753669696348E-2</v>
      </c>
      <c r="AZ39" s="18">
        <f t="shared" si="4"/>
        <v>7.9238699768143003E-2</v>
      </c>
      <c r="BA39" s="18">
        <f t="shared" si="5"/>
        <v>7.6815951120033546E-2</v>
      </c>
      <c r="BB39" s="18">
        <f t="shared" si="6"/>
        <v>7.4689344954524367E-2</v>
      </c>
      <c r="BC39" s="18">
        <f t="shared" si="7"/>
        <v>7.6862081785613157E-2</v>
      </c>
      <c r="BD39" s="18">
        <f t="shared" si="8"/>
        <v>8.2644245170259201E-2</v>
      </c>
      <c r="BE39" s="18">
        <f t="shared" si="9"/>
        <v>8.5336525595948939E-2</v>
      </c>
      <c r="BH39" s="18">
        <f t="shared" si="25"/>
        <v>4.240814084262301E-4</v>
      </c>
      <c r="BI39" s="18">
        <f t="shared" si="26"/>
        <v>4.3891843942943376E-4</v>
      </c>
      <c r="BJ39" s="18">
        <f t="shared" si="27"/>
        <v>-9.620475103187115E-4</v>
      </c>
      <c r="BK39" s="18">
        <f t="shared" si="28"/>
        <v>8.6639737805399575E-4</v>
      </c>
      <c r="BL39" s="18">
        <f t="shared" si="29"/>
        <v>2.382686721470878E-4</v>
      </c>
      <c r="BM39" s="18">
        <f t="shared" si="30"/>
        <v>-4.3459674051181396E-4</v>
      </c>
      <c r="BN39" s="18">
        <f t="shared" si="31"/>
        <v>-3.3252797029907633E-4</v>
      </c>
      <c r="BO39" s="18">
        <f t="shared" si="32"/>
        <v>6.8551083926673972E-4</v>
      </c>
      <c r="BP39" s="18">
        <f t="shared" si="33"/>
        <v>7.8474173497238009E-4</v>
      </c>
      <c r="BQ39" s="18">
        <f t="shared" si="34"/>
        <v>8.2738800082615693E-4</v>
      </c>
    </row>
    <row r="40" spans="3:69" x14ac:dyDescent="0.15">
      <c r="C40">
        <v>0.69010638981126249</v>
      </c>
      <c r="F40" s="18">
        <f>F39+($B$5+$B$6*F39)*Data!dt+s*F39^g*SQRT(Data!dt)*C40</f>
        <v>7.7674972761243438E-2</v>
      </c>
      <c r="G40" s="18">
        <f t="shared" si="11"/>
        <v>4.8139221696084922E-4</v>
      </c>
      <c r="H40" s="18">
        <f>(a+b*F39)*Data!dt</f>
        <v>-2.3879972978170268E-5</v>
      </c>
      <c r="I40" s="18">
        <f t="shared" si="12"/>
        <v>5.3606653155751812E-7</v>
      </c>
      <c r="J40" s="18">
        <f t="shared" si="13"/>
        <v>7.8353697267761979E-2</v>
      </c>
      <c r="K40" s="18">
        <f t="shared" si="24"/>
        <v>1.9019233496996718E-3</v>
      </c>
      <c r="L40" s="18"/>
      <c r="M40" s="18"/>
      <c r="AJ40">
        <v>-0.65419612838013563</v>
      </c>
      <c r="AK40">
        <v>1.1343104233674239</v>
      </c>
      <c r="AL40">
        <v>-1.1865608939842787</v>
      </c>
      <c r="AM40">
        <v>-0.86720774561399594</v>
      </c>
      <c r="AN40">
        <v>-0.50808239393518306</v>
      </c>
      <c r="AO40">
        <v>1.0762596502900124</v>
      </c>
      <c r="AP40">
        <v>0.82748101704055443</v>
      </c>
      <c r="AQ40">
        <v>0.45279875848791562</v>
      </c>
      <c r="AR40">
        <v>1.2828468243242241</v>
      </c>
      <c r="AS40">
        <v>-1.2141390470787883</v>
      </c>
      <c r="AV40" s="18">
        <f t="shared" si="0"/>
        <v>8.5623716534228761E-2</v>
      </c>
      <c r="AW40" s="18">
        <f t="shared" si="1"/>
        <v>8.8457328200331031E-2</v>
      </c>
      <c r="AX40" s="18">
        <f t="shared" si="2"/>
        <v>7.7824781160241052E-2</v>
      </c>
      <c r="AY40" s="18">
        <f t="shared" si="3"/>
        <v>7.9396213360855283E-2</v>
      </c>
      <c r="AZ40" s="18">
        <f t="shared" si="4"/>
        <v>7.8835083315405508E-2</v>
      </c>
      <c r="BA40" s="18">
        <f t="shared" si="5"/>
        <v>7.7578666169445462E-2</v>
      </c>
      <c r="BB40" s="18">
        <f t="shared" si="6"/>
        <v>7.5264888002033098E-2</v>
      </c>
      <c r="BC40" s="18">
        <f t="shared" si="7"/>
        <v>7.716947331194135E-2</v>
      </c>
      <c r="BD40" s="18">
        <f t="shared" si="8"/>
        <v>8.3584646233020699E-2</v>
      </c>
      <c r="BE40" s="18">
        <f t="shared" si="9"/>
        <v>8.4366673820795365E-2</v>
      </c>
      <c r="BH40" s="18">
        <f t="shared" si="25"/>
        <v>-5.4239361201399716E-4</v>
      </c>
      <c r="BI40" s="18">
        <f t="shared" si="26"/>
        <v>8.4642025137386667E-4</v>
      </c>
      <c r="BJ40" s="18">
        <f t="shared" si="27"/>
        <v>-9.0336315390633637E-4</v>
      </c>
      <c r="BK40" s="18">
        <f t="shared" si="28"/>
        <v>-6.7454030884106508E-4</v>
      </c>
      <c r="BL40" s="18">
        <f t="shared" si="29"/>
        <v>-4.036164527374958E-4</v>
      </c>
      <c r="BM40" s="18">
        <f t="shared" si="30"/>
        <v>7.6271504941191615E-4</v>
      </c>
      <c r="BN40" s="18">
        <f t="shared" si="31"/>
        <v>5.7554304750873087E-4</v>
      </c>
      <c r="BO40" s="18">
        <f t="shared" si="32"/>
        <v>3.0739152632819344E-4</v>
      </c>
      <c r="BP40" s="18">
        <f t="shared" si="33"/>
        <v>9.4040106276149782E-4</v>
      </c>
      <c r="BQ40" s="18">
        <f t="shared" si="34"/>
        <v>-9.6985177515357401E-4</v>
      </c>
    </row>
    <row r="41" spans="3:69" x14ac:dyDescent="0.15">
      <c r="C41">
        <v>-0.54665974857925903</v>
      </c>
      <c r="F41" s="18">
        <f>F40+($B$5+$B$6*F40)*Data!dt+s*F40^g*SQRT(Data!dt)*C41</f>
        <v>7.7248932640992168E-2</v>
      </c>
      <c r="G41" s="18">
        <f t="shared" si="11"/>
        <v>-4.260401202512698E-4</v>
      </c>
      <c r="H41" s="18">
        <f>(a+b*F40)*Data!dt</f>
        <v>-2.4548573279504779E-5</v>
      </c>
      <c r="I41" s="18">
        <f t="shared" si="12"/>
        <v>5.3940953306419073E-7</v>
      </c>
      <c r="J41" s="18">
        <f t="shared" si="13"/>
        <v>7.6996455675557435E-2</v>
      </c>
      <c r="K41" s="18">
        <f t="shared" si="24"/>
        <v>-1.3572415922045444E-3</v>
      </c>
      <c r="L41" s="18"/>
      <c r="M41" s="18"/>
      <c r="AJ41">
        <v>-0.76630385592579842</v>
      </c>
      <c r="AK41">
        <v>1.3750695870839991</v>
      </c>
      <c r="AL41">
        <v>1.1753218132071197</v>
      </c>
      <c r="AM41">
        <v>-0.56572844187030569</v>
      </c>
      <c r="AN41">
        <v>-0.65163021645275876</v>
      </c>
      <c r="AO41">
        <v>0.74266836236347444</v>
      </c>
      <c r="AP41">
        <v>1.0882740753004327</v>
      </c>
      <c r="AQ41">
        <v>0.3698062300827587</v>
      </c>
      <c r="AR41">
        <v>0.47973344408092089</v>
      </c>
      <c r="AS41">
        <v>1.1897509466507472</v>
      </c>
      <c r="AV41" s="18">
        <f t="shared" si="0"/>
        <v>8.49972242128086E-2</v>
      </c>
      <c r="AW41" s="18">
        <f t="shared" si="1"/>
        <v>8.9495535044928062E-2</v>
      </c>
      <c r="AX41" s="18">
        <f t="shared" si="2"/>
        <v>7.8664065825333168E-2</v>
      </c>
      <c r="AY41" s="18">
        <f t="shared" si="3"/>
        <v>7.8949199343636839E-2</v>
      </c>
      <c r="AZ41" s="18">
        <f t="shared" si="4"/>
        <v>7.8326776183106628E-2</v>
      </c>
      <c r="BA41" s="18">
        <f t="shared" si="5"/>
        <v>7.8099362211760781E-2</v>
      </c>
      <c r="BB41" s="18">
        <f t="shared" si="6"/>
        <v>7.6030466652418624E-2</v>
      </c>
      <c r="BC41" s="18">
        <f t="shared" si="7"/>
        <v>7.7416343956345182E-2</v>
      </c>
      <c r="BD41" s="18">
        <f t="shared" si="8"/>
        <v>8.3917385254583851E-2</v>
      </c>
      <c r="BE41" s="18">
        <f t="shared" si="9"/>
        <v>8.5243499638608208E-2</v>
      </c>
      <c r="BH41" s="18">
        <f t="shared" si="25"/>
        <v>-6.2649232142016065E-4</v>
      </c>
      <c r="BI41" s="18">
        <f t="shared" si="26"/>
        <v>1.0382068445970311E-3</v>
      </c>
      <c r="BJ41" s="18">
        <f t="shared" si="27"/>
        <v>8.3928466509211597E-4</v>
      </c>
      <c r="BK41" s="18">
        <f t="shared" si="28"/>
        <v>-4.4701401721844447E-4</v>
      </c>
      <c r="BL41" s="18">
        <f t="shared" si="29"/>
        <v>-5.0830713229887969E-4</v>
      </c>
      <c r="BM41" s="18">
        <f t="shared" si="30"/>
        <v>5.2069604231531896E-4</v>
      </c>
      <c r="BN41" s="18">
        <f t="shared" si="31"/>
        <v>7.6557865038552608E-4</v>
      </c>
      <c r="BO41" s="18">
        <f t="shared" si="32"/>
        <v>2.4687064440383211E-4</v>
      </c>
      <c r="BP41" s="18">
        <f t="shared" si="33"/>
        <v>3.327390215631526E-4</v>
      </c>
      <c r="BQ41" s="18">
        <f t="shared" si="34"/>
        <v>8.7682581781284297E-4</v>
      </c>
    </row>
    <row r="42" spans="3:69" x14ac:dyDescent="0.15">
      <c r="C42">
        <v>-1.6715785022825003</v>
      </c>
      <c r="F42" s="18">
        <f>F41+($B$5+$B$6*F41)*Data!dt+s*F41^g*SQRT(Data!dt)*C42</f>
        <v>7.6000664724303738E-2</v>
      </c>
      <c r="G42" s="18">
        <f t="shared" si="11"/>
        <v>-1.2482679166884308E-3</v>
      </c>
      <c r="H42" s="18">
        <f>(a+b*F41)*Data!dt</f>
        <v>-2.3956850890266906E-5</v>
      </c>
      <c r="I42" s="18">
        <f t="shared" si="12"/>
        <v>5.3645092111800135E-7</v>
      </c>
      <c r="J42" s="18">
        <f t="shared" si="13"/>
        <v>7.267479287973605E-2</v>
      </c>
      <c r="K42" s="18">
        <f t="shared" si="24"/>
        <v>-4.3216627958213849E-3</v>
      </c>
      <c r="L42" s="18"/>
      <c r="M42" s="18"/>
      <c r="AJ42">
        <v>-0.33272385735472199</v>
      </c>
      <c r="AK42">
        <v>-1.5043360690469854</v>
      </c>
      <c r="AL42">
        <v>-0.20747393136844039</v>
      </c>
      <c r="AM42">
        <v>-0.51929418987128884</v>
      </c>
      <c r="AN42">
        <v>2.063479769276455</v>
      </c>
      <c r="AO42">
        <v>0.53024677981738932</v>
      </c>
      <c r="AP42">
        <v>-2.4389373720623553</v>
      </c>
      <c r="AQ42">
        <v>0.78273387771332636</v>
      </c>
      <c r="AR42">
        <v>0.53396888688439503</v>
      </c>
      <c r="AS42">
        <v>0.44734861148754135</v>
      </c>
      <c r="AV42" s="18">
        <f t="shared" si="0"/>
        <v>8.4706879820277581E-2</v>
      </c>
      <c r="AW42" s="18">
        <f t="shared" si="1"/>
        <v>8.8268624683482663E-2</v>
      </c>
      <c r="AX42" s="18">
        <f t="shared" si="2"/>
        <v>7.8484798206179124E-2</v>
      </c>
      <c r="AY42" s="18">
        <f t="shared" si="3"/>
        <v>7.8538372389344704E-2</v>
      </c>
      <c r="AZ42" s="18">
        <f t="shared" si="4"/>
        <v>7.9823180199967203E-2</v>
      </c>
      <c r="BA42" s="18">
        <f t="shared" si="5"/>
        <v>7.8464723758310581E-2</v>
      </c>
      <c r="BB42" s="18">
        <f t="shared" si="6"/>
        <v>7.4236000082235104E-2</v>
      </c>
      <c r="BC42" s="18">
        <f t="shared" si="7"/>
        <v>7.7966071754413238E-2</v>
      </c>
      <c r="BD42" s="18">
        <f t="shared" si="8"/>
        <v>8.4291791538447791E-2</v>
      </c>
      <c r="BE42" s="18">
        <f t="shared" si="9"/>
        <v>8.555262703106209E-2</v>
      </c>
      <c r="BH42" s="18">
        <f t="shared" si="25"/>
        <v>-2.9034439253101951E-4</v>
      </c>
      <c r="BI42" s="18">
        <f t="shared" si="26"/>
        <v>-1.2269103614453991E-3</v>
      </c>
      <c r="BJ42" s="18">
        <f t="shared" si="27"/>
        <v>-1.7926761915404432E-4</v>
      </c>
      <c r="BK42" s="18">
        <f t="shared" si="28"/>
        <v>-4.1082695429213445E-4</v>
      </c>
      <c r="BL42" s="18">
        <f t="shared" si="29"/>
        <v>1.4964040168605752E-3</v>
      </c>
      <c r="BM42" s="18">
        <f t="shared" si="30"/>
        <v>3.6536154654980002E-4</v>
      </c>
      <c r="BN42" s="18">
        <f t="shared" si="31"/>
        <v>-1.79446657018352E-3</v>
      </c>
      <c r="BO42" s="18">
        <f t="shared" si="32"/>
        <v>5.4972779806805594E-4</v>
      </c>
      <c r="BP42" s="18">
        <f t="shared" si="33"/>
        <v>3.7440628386394004E-4</v>
      </c>
      <c r="BQ42" s="18">
        <f t="shared" si="34"/>
        <v>3.0912739245388121E-4</v>
      </c>
    </row>
    <row r="43" spans="3:69" x14ac:dyDescent="0.15">
      <c r="C43">
        <v>0.24922655939008109</v>
      </c>
      <c r="F43" s="18">
        <f>F42+($B$5+$B$6*F42)*Data!dt+s*F42^g*SQRT(Data!dt)*C43</f>
        <v>7.6159501268393812E-2</v>
      </c>
      <c r="G43" s="18">
        <f t="shared" si="11"/>
        <v>1.5883654409007408E-4</v>
      </c>
      <c r="H43" s="18">
        <f>(a+b*F42)*Data!dt</f>
        <v>-2.2223145450421862E-5</v>
      </c>
      <c r="I43" s="18">
        <f t="shared" si="12"/>
        <v>5.2778239391877603E-7</v>
      </c>
      <c r="J43" s="18">
        <f t="shared" si="13"/>
        <v>7.3414895863969293E-2</v>
      </c>
      <c r="K43" s="18">
        <f t="shared" si="24"/>
        <v>7.4010298423324294E-4</v>
      </c>
      <c r="L43" s="18"/>
      <c r="M43" s="18"/>
      <c r="AJ43">
        <v>1.1288648238405585</v>
      </c>
      <c r="AK43">
        <v>1.1248266673646867</v>
      </c>
      <c r="AL43">
        <v>6.1287437347345985E-2</v>
      </c>
      <c r="AM43">
        <v>-0.92613845481537282</v>
      </c>
      <c r="AN43">
        <v>2.0609058992704377</v>
      </c>
      <c r="AO43">
        <v>0.36417645787878428</v>
      </c>
      <c r="AP43">
        <v>-0.27134319680044428</v>
      </c>
      <c r="AQ43">
        <v>-0.77926415542606264</v>
      </c>
      <c r="AR43">
        <v>-0.13262138054415118</v>
      </c>
      <c r="AS43">
        <v>1.1196516425115988</v>
      </c>
      <c r="AV43" s="18">
        <f t="shared" si="0"/>
        <v>8.5538369604108461E-2</v>
      </c>
      <c r="AW43" s="18">
        <f t="shared" si="1"/>
        <v>8.9110021218399088E-2</v>
      </c>
      <c r="AX43" s="18">
        <f t="shared" si="2"/>
        <v>7.8504371166847761E-2</v>
      </c>
      <c r="AY43" s="18">
        <f t="shared" si="3"/>
        <v>7.7828656907895102E-2</v>
      </c>
      <c r="AZ43" s="18">
        <f t="shared" si="4"/>
        <v>8.1330058038128331E-2</v>
      </c>
      <c r="BA43" s="18">
        <f t="shared" si="5"/>
        <v>7.8707902189518134E-2</v>
      </c>
      <c r="BB43" s="18">
        <f t="shared" si="6"/>
        <v>7.4021402730649305E-2</v>
      </c>
      <c r="BC43" s="18">
        <f t="shared" si="7"/>
        <v>7.7367720735953507E-2</v>
      </c>
      <c r="BD43" s="18">
        <f t="shared" si="8"/>
        <v>8.4156585910928824E-2</v>
      </c>
      <c r="BE43" s="18">
        <f t="shared" si="9"/>
        <v>8.6380152283549005E-2</v>
      </c>
      <c r="BH43" s="18">
        <f t="shared" si="25"/>
        <v>8.314897838308799E-4</v>
      </c>
      <c r="BI43" s="18">
        <f t="shared" si="26"/>
        <v>8.4139653491642485E-4</v>
      </c>
      <c r="BJ43" s="18">
        <f t="shared" si="27"/>
        <v>1.957296066863734E-5</v>
      </c>
      <c r="BK43" s="18">
        <f t="shared" si="28"/>
        <v>-7.0971548144960206E-4</v>
      </c>
      <c r="BL43" s="18">
        <f t="shared" si="29"/>
        <v>1.5068778381611275E-3</v>
      </c>
      <c r="BM43" s="18">
        <f t="shared" si="30"/>
        <v>2.4317843120755245E-4</v>
      </c>
      <c r="BN43" s="18">
        <f t="shared" si="31"/>
        <v>-2.1459735158579907E-4</v>
      </c>
      <c r="BO43" s="18">
        <f t="shared" si="32"/>
        <v>-5.9835101845973071E-4</v>
      </c>
      <c r="BP43" s="18">
        <f t="shared" si="33"/>
        <v>-1.352056275189667E-4</v>
      </c>
      <c r="BQ43" s="18">
        <f t="shared" si="34"/>
        <v>8.2752525248691589E-4</v>
      </c>
    </row>
    <row r="44" spans="3:69" x14ac:dyDescent="0.15">
      <c r="C44">
        <v>-0.69175712269498035</v>
      </c>
      <c r="F44" s="18">
        <f>F43+($B$5+$B$6*F43)*Data!dt+s*F43^g*SQRT(Data!dt)*C44</f>
        <v>7.5633980543517679E-2</v>
      </c>
      <c r="G44" s="18">
        <f t="shared" si="11"/>
        <v>-5.2552072487613288E-4</v>
      </c>
      <c r="H44" s="18">
        <f>(a+b*F43)*Data!dt</f>
        <v>-2.2443751761658077E-5</v>
      </c>
      <c r="I44" s="18">
        <f t="shared" si="12"/>
        <v>5.288854254749571E-7</v>
      </c>
      <c r="J44" s="18">
        <f t="shared" si="13"/>
        <v>7.1675289117835383E-2</v>
      </c>
      <c r="K44" s="18">
        <f t="shared" si="24"/>
        <v>-1.7396067461339093E-3</v>
      </c>
      <c r="L44" s="18"/>
      <c r="M44" s="18"/>
      <c r="AC44" t="s">
        <v>0</v>
      </c>
      <c r="AD44" s="14">
        <v>0.08</v>
      </c>
      <c r="AJ44">
        <v>-1.8572154658613726</v>
      </c>
      <c r="AK44">
        <v>0.75117213782505132</v>
      </c>
      <c r="AL44">
        <v>-2.3331631382461637</v>
      </c>
      <c r="AM44">
        <v>-1.7227466742042452</v>
      </c>
      <c r="AN44">
        <v>0.65829340201162267</v>
      </c>
      <c r="AO44">
        <v>-0.58628074839361943</v>
      </c>
      <c r="AP44">
        <v>5.8566911320667714E-2</v>
      </c>
      <c r="AQ44">
        <v>1.8775790522340685</v>
      </c>
      <c r="AR44">
        <v>-1.2683995009865612</v>
      </c>
      <c r="AS44">
        <v>0.91417177827679552</v>
      </c>
      <c r="AV44" s="18">
        <f t="shared" si="0"/>
        <v>8.4071497943212711E-2</v>
      </c>
      <c r="AW44" s="18">
        <f t="shared" si="1"/>
        <v>8.9660500849362931E-2</v>
      </c>
      <c r="AX44" s="18">
        <f t="shared" si="2"/>
        <v>7.6755966184090266E-2</v>
      </c>
      <c r="AY44" s="18">
        <f t="shared" si="3"/>
        <v>7.6537381038285571E-2</v>
      </c>
      <c r="AZ44" s="18">
        <f t="shared" si="4"/>
        <v>8.1795157889311063E-2</v>
      </c>
      <c r="BA44" s="18">
        <f t="shared" si="5"/>
        <v>7.8248474432547219E-2</v>
      </c>
      <c r="BB44" s="18">
        <f t="shared" si="6"/>
        <v>7.4043918932984371E-2</v>
      </c>
      <c r="BC44" s="18">
        <f t="shared" si="7"/>
        <v>7.8719847490123687E-2</v>
      </c>
      <c r="BD44" s="18">
        <f t="shared" si="8"/>
        <v>8.3153376458926717E-2</v>
      </c>
      <c r="BE44" s="18">
        <f t="shared" si="9"/>
        <v>8.7051546259404949E-2</v>
      </c>
      <c r="BH44" s="18">
        <f t="shared" si="25"/>
        <v>-1.4668716608957494E-3</v>
      </c>
      <c r="BI44" s="18">
        <f t="shared" si="26"/>
        <v>5.5047963096384323E-4</v>
      </c>
      <c r="BJ44" s="18">
        <f t="shared" si="27"/>
        <v>-1.7484049827574955E-3</v>
      </c>
      <c r="BK44" s="18">
        <f t="shared" si="28"/>
        <v>-1.2912758696095317E-3</v>
      </c>
      <c r="BL44" s="18">
        <f t="shared" si="29"/>
        <v>4.65099851182732E-4</v>
      </c>
      <c r="BM44" s="18">
        <f t="shared" si="30"/>
        <v>-4.5942775697091487E-4</v>
      </c>
      <c r="BN44" s="18">
        <f t="shared" si="31"/>
        <v>2.2516202335065572E-5</v>
      </c>
      <c r="BO44" s="18">
        <f t="shared" si="32"/>
        <v>1.3521267541701798E-3</v>
      </c>
      <c r="BP44" s="18">
        <f t="shared" si="33"/>
        <v>-1.0032094520021073E-3</v>
      </c>
      <c r="BQ44" s="18">
        <f t="shared" si="34"/>
        <v>6.7139397585594396E-4</v>
      </c>
    </row>
    <row r="45" spans="3:69" x14ac:dyDescent="0.15">
      <c r="C45">
        <v>0.42656211007852107</v>
      </c>
      <c r="F45" s="18">
        <f>F44+($B$5+$B$6*F44)*Data!dt+s*F44^g*SQRT(Data!dt)*C45</f>
        <v>7.5921409746896262E-2</v>
      </c>
      <c r="G45" s="18">
        <f t="shared" si="11"/>
        <v>2.8742920337858358E-4</v>
      </c>
      <c r="H45" s="18">
        <f>(a+b*F44)*Data!dt</f>
        <v>-2.1713861865996781E-5</v>
      </c>
      <c r="I45" s="18">
        <f t="shared" si="12"/>
        <v>5.2523597599665064E-7</v>
      </c>
      <c r="J45" s="18">
        <f t="shared" si="13"/>
        <v>7.2882712310648384E-2</v>
      </c>
      <c r="K45" s="18">
        <f t="shared" si="24"/>
        <v>1.2074231928130008E-3</v>
      </c>
      <c r="L45" s="18"/>
      <c r="M45" s="18"/>
      <c r="AC45" s="3" t="s">
        <v>2</v>
      </c>
      <c r="AD45" s="4">
        <v>2.8E-3</v>
      </c>
      <c r="AJ45">
        <v>-7.41272287996253E-2</v>
      </c>
      <c r="AK45">
        <v>1.4537044989992864</v>
      </c>
      <c r="AL45">
        <v>1.0577150533208624</v>
      </c>
      <c r="AM45">
        <v>-0.1850264652603073</v>
      </c>
      <c r="AN45">
        <v>1.5121531760087237</v>
      </c>
      <c r="AO45">
        <v>-0.28492195269791409</v>
      </c>
      <c r="AP45">
        <v>0.33776814234443009</v>
      </c>
      <c r="AQ45">
        <v>1.3186536307330243</v>
      </c>
      <c r="AR45">
        <v>-1.0478606782271527</v>
      </c>
      <c r="AS45">
        <v>0.10111762094311416</v>
      </c>
      <c r="AV45" s="18">
        <f t="shared" si="0"/>
        <v>8.3981425611494243E-2</v>
      </c>
      <c r="AW45" s="18">
        <f t="shared" si="1"/>
        <v>9.0766390360759702E-2</v>
      </c>
      <c r="AX45" s="18">
        <f t="shared" si="2"/>
        <v>7.7504918392294439E-2</v>
      </c>
      <c r="AY45" s="18">
        <f t="shared" si="3"/>
        <v>7.6379519456181516E-2</v>
      </c>
      <c r="AZ45" s="18">
        <f t="shared" si="4"/>
        <v>8.2904554792782276E-2</v>
      </c>
      <c r="BA45" s="18">
        <f t="shared" si="5"/>
        <v>7.8013098713419229E-2</v>
      </c>
      <c r="BB45" s="18">
        <f t="shared" si="6"/>
        <v>7.4266617950883199E-2</v>
      </c>
      <c r="BC45" s="18">
        <f t="shared" si="7"/>
        <v>7.9668818506231573E-2</v>
      </c>
      <c r="BD45" s="18">
        <f t="shared" si="8"/>
        <v>8.2324945530109481E-2</v>
      </c>
      <c r="BE45" s="18">
        <f t="shared" si="9"/>
        <v>8.7092594812647972E-2</v>
      </c>
      <c r="BH45" s="18">
        <f t="shared" si="25"/>
        <v>-9.0072331718468734E-5</v>
      </c>
      <c r="BI45" s="18">
        <f t="shared" si="26"/>
        <v>1.1058895113967709E-3</v>
      </c>
      <c r="BJ45" s="18">
        <f t="shared" si="27"/>
        <v>7.489522082041733E-4</v>
      </c>
      <c r="BK45" s="18">
        <f t="shared" si="28"/>
        <v>-1.5786158210405465E-4</v>
      </c>
      <c r="BL45" s="18">
        <f t="shared" si="29"/>
        <v>1.1093969034712131E-3</v>
      </c>
      <c r="BM45" s="18">
        <f t="shared" si="30"/>
        <v>-2.3537571912798927E-4</v>
      </c>
      <c r="BN45" s="18">
        <f t="shared" si="31"/>
        <v>2.2269901789882807E-4</v>
      </c>
      <c r="BO45" s="18">
        <f t="shared" si="32"/>
        <v>9.489710161078857E-4</v>
      </c>
      <c r="BP45" s="18">
        <f t="shared" si="33"/>
        <v>-8.2843092881723646E-4</v>
      </c>
      <c r="BQ45" s="18">
        <f t="shared" si="34"/>
        <v>4.1048553243022701E-5</v>
      </c>
    </row>
    <row r="46" spans="3:69" x14ac:dyDescent="0.15">
      <c r="C46">
        <v>-1.6056947060860693</v>
      </c>
      <c r="F46" s="18">
        <f>F45+($B$5+$B$6*F45)*Data!dt+s*F45^g*SQRT(Data!dt)*C46</f>
        <v>7.473338980788001E-2</v>
      </c>
      <c r="G46" s="18">
        <f t="shared" si="11"/>
        <v>-1.1880199390162521E-3</v>
      </c>
      <c r="H46" s="18">
        <f>(a+b*F45)*Data!dt</f>
        <v>-2.211306909291148E-5</v>
      </c>
      <c r="I46" s="18">
        <f t="shared" si="12"/>
        <v>5.2723201213122413E-7</v>
      </c>
      <c r="J46" s="18">
        <f t="shared" si="13"/>
        <v>6.8734668562226209E-2</v>
      </c>
      <c r="K46" s="18">
        <f t="shared" si="24"/>
        <v>-4.1480437484221755E-3</v>
      </c>
      <c r="L46" s="18"/>
      <c r="M46" s="18"/>
      <c r="AC46" s="5" t="s">
        <v>3</v>
      </c>
      <c r="AD46" s="6">
        <v>0.5</v>
      </c>
      <c r="AJ46">
        <v>-0.40395661926595494</v>
      </c>
      <c r="AK46">
        <v>1.0789881343953311</v>
      </c>
      <c r="AL46">
        <v>-1.7749971448210999</v>
      </c>
      <c r="AM46">
        <v>0.88484625848650467</v>
      </c>
      <c r="AN46">
        <v>-0.60832689996459521</v>
      </c>
      <c r="AO46">
        <v>1.0607050171529409</v>
      </c>
      <c r="AP46">
        <v>1.1282077139185276</v>
      </c>
      <c r="AQ46">
        <v>0.10264557204209268</v>
      </c>
      <c r="AR46">
        <v>8.7362650447175838E-2</v>
      </c>
      <c r="AS46">
        <v>6.1024820752209052E-2</v>
      </c>
      <c r="AV46" s="18">
        <f t="shared" si="0"/>
        <v>8.3639625224905589E-2</v>
      </c>
      <c r="AW46" s="18">
        <f t="shared" si="1"/>
        <v>9.1580298484917125E-2</v>
      </c>
      <c r="AX46" s="18">
        <f t="shared" si="2"/>
        <v>7.6178395950659797E-2</v>
      </c>
      <c r="AY46" s="18">
        <f t="shared" si="3"/>
        <v>7.7001199060872105E-2</v>
      </c>
      <c r="AZ46" s="18">
        <f t="shared" si="4"/>
        <v>8.2411165049468493E-2</v>
      </c>
      <c r="BA46" s="18">
        <f t="shared" si="5"/>
        <v>7.8768803821906971E-2</v>
      </c>
      <c r="BB46" s="18">
        <f t="shared" si="6"/>
        <v>7.5057026343215649E-2</v>
      </c>
      <c r="BC46" s="18">
        <f t="shared" si="7"/>
        <v>7.9717849669080826E-2</v>
      </c>
      <c r="BD46" s="18">
        <f t="shared" si="8"/>
        <v>8.235999435860418E-2</v>
      </c>
      <c r="BE46" s="18">
        <f t="shared" si="9"/>
        <v>8.7102424913510793E-2</v>
      </c>
      <c r="BH46" s="18">
        <f t="shared" si="25"/>
        <v>-3.4180038658865319E-4</v>
      </c>
      <c r="BI46" s="18">
        <f t="shared" si="26"/>
        <v>8.1390812415742253E-4</v>
      </c>
      <c r="BJ46" s="18">
        <f t="shared" si="27"/>
        <v>-1.3265224416346422E-3</v>
      </c>
      <c r="BK46" s="18">
        <f t="shared" si="28"/>
        <v>6.2167960469058925E-4</v>
      </c>
      <c r="BL46" s="18">
        <f t="shared" si="29"/>
        <v>-4.9338974331378238E-4</v>
      </c>
      <c r="BM46" s="18">
        <f t="shared" si="30"/>
        <v>7.5570510848774197E-4</v>
      </c>
      <c r="BN46" s="18">
        <f t="shared" si="31"/>
        <v>7.9040839233245064E-4</v>
      </c>
      <c r="BO46" s="18">
        <f t="shared" si="32"/>
        <v>4.9031162849252907E-5</v>
      </c>
      <c r="BP46" s="18">
        <f t="shared" si="33"/>
        <v>3.5048828494699258E-5</v>
      </c>
      <c r="BQ46" s="18">
        <f t="shared" si="34"/>
        <v>9.8301008628204345E-6</v>
      </c>
    </row>
    <row r="47" spans="3:69" ht="18" x14ac:dyDescent="0.2">
      <c r="C47">
        <v>-0.67321707319933921</v>
      </c>
      <c r="F47" s="18">
        <f>F46+($B$5+$B$6*F46)*Data!dt+s*F46^g*SQRT(Data!dt)*C47</f>
        <v>7.4227938517231376E-2</v>
      </c>
      <c r="G47" s="18">
        <f t="shared" si="11"/>
        <v>-5.0545129064863414E-4</v>
      </c>
      <c r="H47" s="18">
        <f>(a+b*F46)*Data!dt</f>
        <v>-2.046304139983335E-5</v>
      </c>
      <c r="I47" s="18">
        <f t="shared" si="12"/>
        <v>5.1898187366583346E-7</v>
      </c>
      <c r="J47" s="18">
        <f t="shared" si="13"/>
        <v>6.7043919136374377E-2</v>
      </c>
      <c r="K47" s="18">
        <f t="shared" si="24"/>
        <v>-1.6907494258518313E-3</v>
      </c>
      <c r="L47" s="18"/>
      <c r="M47" s="18"/>
      <c r="AC47" s="7" t="s">
        <v>4</v>
      </c>
      <c r="AD47" s="8">
        <v>0.06</v>
      </c>
      <c r="AJ47">
        <v>-0.19412482288316824</v>
      </c>
      <c r="AK47">
        <v>-2.0281186152715236</v>
      </c>
      <c r="AL47">
        <v>0.13693124856217764</v>
      </c>
      <c r="AM47">
        <v>0.71613158070249483</v>
      </c>
      <c r="AN47">
        <v>-3.2855496101547033E-3</v>
      </c>
      <c r="AO47">
        <v>-8.0456175055587664E-2</v>
      </c>
      <c r="AP47">
        <v>0.29918965083197691</v>
      </c>
      <c r="AQ47">
        <v>-1.6843796402099542</v>
      </c>
      <c r="AR47">
        <v>-1.8466835172148421</v>
      </c>
      <c r="AS47">
        <v>-3.2657681003911421E-2</v>
      </c>
      <c r="AV47" s="18">
        <f t="shared" si="0"/>
        <v>8.3458845513489505E-2</v>
      </c>
      <c r="AW47" s="18">
        <f t="shared" si="1"/>
        <v>8.9919052996338983E-2</v>
      </c>
      <c r="AX47" s="18">
        <f t="shared" si="2"/>
        <v>7.6255520887028722E-2</v>
      </c>
      <c r="AY47" s="18">
        <f t="shared" si="3"/>
        <v>7.7501259454840335E-2</v>
      </c>
      <c r="AZ47" s="18">
        <f t="shared" si="4"/>
        <v>8.2377552896761769E-2</v>
      </c>
      <c r="BA47" s="18">
        <f t="shared" si="5"/>
        <v>7.8683230791966555E-2</v>
      </c>
      <c r="BB47" s="18">
        <f t="shared" si="6"/>
        <v>7.5252117410940608E-2</v>
      </c>
      <c r="BC47" s="18">
        <f t="shared" si="7"/>
        <v>7.8437217195980777E-2</v>
      </c>
      <c r="BD47" s="18">
        <f t="shared" si="8"/>
        <v>8.09323473545462E-2</v>
      </c>
      <c r="BE47" s="18">
        <f t="shared" si="9"/>
        <v>8.7039383504548151E-2</v>
      </c>
      <c r="BH47" s="18">
        <f t="shared" si="25"/>
        <v>-1.8077971141608473E-4</v>
      </c>
      <c r="BI47" s="18">
        <f t="shared" si="26"/>
        <v>-1.6612454885781419E-3</v>
      </c>
      <c r="BJ47" s="18">
        <f t="shared" si="27"/>
        <v>7.7124936368924701E-5</v>
      </c>
      <c r="BK47" s="18">
        <f t="shared" si="28"/>
        <v>5.0006039396822966E-4</v>
      </c>
      <c r="BL47" s="18">
        <f t="shared" si="29"/>
        <v>-3.3612152706724574E-5</v>
      </c>
      <c r="BM47" s="18">
        <f t="shared" si="30"/>
        <v>-8.5573029940416712E-5</v>
      </c>
      <c r="BN47" s="18">
        <f t="shared" si="31"/>
        <v>1.9509106772495899E-4</v>
      </c>
      <c r="BO47" s="18">
        <f t="shared" si="32"/>
        <v>-1.280632473100049E-3</v>
      </c>
      <c r="BP47" s="18">
        <f t="shared" si="33"/>
        <v>-1.4276470040579803E-3</v>
      </c>
      <c r="BQ47" s="18">
        <f t="shared" si="34"/>
        <v>-6.3041408962641321E-5</v>
      </c>
    </row>
    <row r="48" spans="3:69" ht="18" x14ac:dyDescent="0.2">
      <c r="C48">
        <v>-1.1553856893442571</v>
      </c>
      <c r="F48" s="18">
        <f>F47+($B$5+$B$6*F47)*Data!dt+s*F47^g*SQRT(Data!dt)*C48</f>
        <v>7.3378652570838379E-2</v>
      </c>
      <c r="G48" s="18">
        <f t="shared" si="11"/>
        <v>-8.4928594639299693E-4</v>
      </c>
      <c r="H48" s="18">
        <f>(a+b*F47)*Data!dt</f>
        <v>-1.9761025718376914E-5</v>
      </c>
      <c r="I48" s="18">
        <f t="shared" si="12"/>
        <v>5.1547179525855135E-7</v>
      </c>
      <c r="J48" s="18">
        <f t="shared" si="13"/>
        <v>6.4082543841131392E-2</v>
      </c>
      <c r="K48" s="18">
        <f t="shared" si="24"/>
        <v>-2.961375295242985E-3</v>
      </c>
      <c r="L48" s="18"/>
      <c r="M48" s="18"/>
      <c r="AC48" s="9" t="s">
        <v>5</v>
      </c>
      <c r="AD48" s="10">
        <v>0.03</v>
      </c>
      <c r="AJ48">
        <v>0.17976844901568256</v>
      </c>
      <c r="AK48">
        <v>-0.26603856895235367</v>
      </c>
      <c r="AL48">
        <v>5.7491433835821226E-2</v>
      </c>
      <c r="AM48">
        <v>0.74711351771838963</v>
      </c>
      <c r="AN48">
        <v>-0.11774886843340937</v>
      </c>
      <c r="AO48">
        <v>0.87383114077965729</v>
      </c>
      <c r="AP48">
        <v>-1.3118506103637628</v>
      </c>
      <c r="AQ48">
        <v>-1.6175090422620997</v>
      </c>
      <c r="AR48">
        <v>0.94212282419903204</v>
      </c>
      <c r="AS48">
        <v>-0.51383040045038797</v>
      </c>
      <c r="AV48" s="18">
        <f t="shared" si="0"/>
        <v>8.3563121223562312E-2</v>
      </c>
      <c r="AW48" s="18">
        <f t="shared" si="1"/>
        <v>8.966727140446408E-2</v>
      </c>
      <c r="AX48" s="18">
        <f t="shared" si="2"/>
        <v>7.6274780486164234E-2</v>
      </c>
      <c r="AY48" s="18">
        <f t="shared" si="3"/>
        <v>7.8025052056970787E-2</v>
      </c>
      <c r="AZ48" s="18">
        <f t="shared" si="4"/>
        <v>8.2257413526375139E-2</v>
      </c>
      <c r="BA48" s="18">
        <f t="shared" si="5"/>
        <v>7.9303214698021957E-2</v>
      </c>
      <c r="BB48" s="18">
        <f t="shared" si="6"/>
        <v>7.4282597345407583E-2</v>
      </c>
      <c r="BC48" s="18">
        <f t="shared" si="7"/>
        <v>7.7217823734565899E-2</v>
      </c>
      <c r="BD48" s="18">
        <f t="shared" si="8"/>
        <v>8.1609571627223654E-2</v>
      </c>
      <c r="BE48" s="18">
        <f t="shared" si="9"/>
        <v>8.6602347507035091E-2</v>
      </c>
      <c r="BH48" s="18">
        <f t="shared" si="25"/>
        <v>1.04275710072807E-4</v>
      </c>
      <c r="BI48" s="18">
        <f t="shared" si="26"/>
        <v>-2.5178159187490279E-4</v>
      </c>
      <c r="BJ48" s="18">
        <f t="shared" si="27"/>
        <v>1.9259599135512673E-5</v>
      </c>
      <c r="BK48" s="18">
        <f t="shared" si="28"/>
        <v>5.2379260213045176E-4</v>
      </c>
      <c r="BL48" s="18">
        <f t="shared" si="29"/>
        <v>-1.2013937038662936E-4</v>
      </c>
      <c r="BM48" s="18">
        <f t="shared" si="30"/>
        <v>6.1998390605540188E-4</v>
      </c>
      <c r="BN48" s="18">
        <f t="shared" si="31"/>
        <v>-9.6952006553302494E-4</v>
      </c>
      <c r="BO48" s="18">
        <f t="shared" si="32"/>
        <v>-1.2193934614148777E-3</v>
      </c>
      <c r="BP48" s="18">
        <f t="shared" si="33"/>
        <v>6.7722427267745411E-4</v>
      </c>
      <c r="BQ48" s="18">
        <f t="shared" si="34"/>
        <v>-4.3703599751306055E-4</v>
      </c>
    </row>
    <row r="49" spans="3:69" ht="18" x14ac:dyDescent="0.2">
      <c r="C49">
        <v>1.7498678062111139</v>
      </c>
      <c r="F49" s="18">
        <f>F48+($B$5+$B$6*F48)*Data!dt+s*F48^g*SQRT(Data!dt)*C49</f>
        <v>7.4609204625486814E-2</v>
      </c>
      <c r="G49" s="18">
        <f t="shared" si="11"/>
        <v>1.2305520546484344E-3</v>
      </c>
      <c r="H49" s="18">
        <f>(a+b*F48)*Data!dt</f>
        <v>-1.8581461903942196E-5</v>
      </c>
      <c r="I49" s="18">
        <f t="shared" si="12"/>
        <v>5.0957397618637774E-7</v>
      </c>
      <c r="J49" s="18">
        <f t="shared" si="13"/>
        <v>6.8777183734322442E-2</v>
      </c>
      <c r="K49" s="18">
        <f t="shared" si="24"/>
        <v>4.6946398931910494E-3</v>
      </c>
      <c r="L49" s="18"/>
      <c r="M49" s="18"/>
      <c r="AC49" s="9" t="s">
        <v>6</v>
      </c>
      <c r="AD49" s="10">
        <v>-0.5</v>
      </c>
      <c r="AJ49">
        <v>-1.7202773960889317</v>
      </c>
      <c r="AK49">
        <v>1.6075318853836507E-2</v>
      </c>
      <c r="AL49">
        <v>-0.56522935665270779</v>
      </c>
      <c r="AM49">
        <v>-1.2299483387323562</v>
      </c>
      <c r="AN49">
        <v>2.1127016225364059</v>
      </c>
      <c r="AO49">
        <v>-2.0611332729458809</v>
      </c>
      <c r="AP49">
        <v>-0.94076995083014481</v>
      </c>
      <c r="AQ49">
        <v>6.1063474277034402E-2</v>
      </c>
      <c r="AR49">
        <v>0.45613774091179948</v>
      </c>
      <c r="AS49">
        <v>-1.362977855023928</v>
      </c>
      <c r="AV49" s="18">
        <f t="shared" si="0"/>
        <v>8.2219932269798998E-2</v>
      </c>
      <c r="AW49" s="18">
        <f t="shared" si="1"/>
        <v>8.9638752002666799E-2</v>
      </c>
      <c r="AX49" s="18">
        <f t="shared" si="2"/>
        <v>7.5840805364155592E-2</v>
      </c>
      <c r="AY49" s="18">
        <f t="shared" si="3"/>
        <v>7.7094654438011126E-2</v>
      </c>
      <c r="AZ49" s="18">
        <f t="shared" si="4"/>
        <v>8.3823278099822138E-2</v>
      </c>
      <c r="BA49" s="18">
        <f t="shared" si="5"/>
        <v>7.7746831622717186E-2</v>
      </c>
      <c r="BB49" s="18">
        <f t="shared" si="6"/>
        <v>7.3587073143040471E-2</v>
      </c>
      <c r="BC49" s="18">
        <f t="shared" si="7"/>
        <v>7.7238625688484941E-2</v>
      </c>
      <c r="BD49" s="18">
        <f t="shared" si="8"/>
        <v>8.1922946488356505E-2</v>
      </c>
      <c r="BE49" s="18">
        <f t="shared" si="9"/>
        <v>8.5508406133563183E-2</v>
      </c>
      <c r="BH49" s="18">
        <f t="shared" si="25"/>
        <v>-1.3431889537633135E-3</v>
      </c>
      <c r="BI49" s="18">
        <f t="shared" si="26"/>
        <v>-2.851940179728063E-5</v>
      </c>
      <c r="BJ49" s="18">
        <f t="shared" si="27"/>
        <v>-4.3397512200864241E-4</v>
      </c>
      <c r="BK49" s="18">
        <f t="shared" si="28"/>
        <v>-9.3039761895966078E-4</v>
      </c>
      <c r="BL49" s="18">
        <f t="shared" si="29"/>
        <v>1.5658645734469984E-3</v>
      </c>
      <c r="BM49" s="18">
        <f t="shared" si="30"/>
        <v>-1.5563830753047708E-3</v>
      </c>
      <c r="BN49" s="18">
        <f t="shared" si="31"/>
        <v>-6.955242023671121E-4</v>
      </c>
      <c r="BO49" s="18">
        <f t="shared" si="32"/>
        <v>2.0801953919041827E-5</v>
      </c>
      <c r="BP49" s="18">
        <f t="shared" si="33"/>
        <v>3.1337486113285073E-4</v>
      </c>
      <c r="BQ49" s="18">
        <f t="shared" si="34"/>
        <v>-1.0939413734719072E-3</v>
      </c>
    </row>
    <row r="50" spans="3:69" ht="18" x14ac:dyDescent="0.2">
      <c r="C50">
        <v>-1.620587681827601</v>
      </c>
      <c r="F50" s="18">
        <f>F49+($B$5+$B$6*F49)*Data!dt+s*F49^g*SQRT(Data!dt)*C50</f>
        <v>7.3422406678660512E-2</v>
      </c>
      <c r="G50" s="18">
        <f t="shared" si="11"/>
        <v>-1.1867979468263012E-3</v>
      </c>
      <c r="H50" s="18">
        <f>(a+b*F49)*Data!dt</f>
        <v>-2.0290561979842799E-5</v>
      </c>
      <c r="I50" s="18">
        <f t="shared" si="12"/>
        <v>5.1811947656588078E-7</v>
      </c>
      <c r="J50" s="18">
        <f t="shared" si="13"/>
        <v>6.4589893548832877E-2</v>
      </c>
      <c r="K50" s="18">
        <f t="shared" si="24"/>
        <v>-4.1872901854895644E-3</v>
      </c>
      <c r="L50" s="18"/>
      <c r="M50" s="18"/>
      <c r="AC50" s="9" t="s">
        <v>7</v>
      </c>
      <c r="AD50" s="10">
        <v>0.05</v>
      </c>
      <c r="AJ50">
        <v>1.1415522749302909</v>
      </c>
      <c r="AK50">
        <v>9.6042640507221222E-2</v>
      </c>
      <c r="AL50">
        <v>-5.3267967814463191E-2</v>
      </c>
      <c r="AM50">
        <v>1.6376588973798789E-2</v>
      </c>
      <c r="AN50">
        <v>-0.52486029744613916</v>
      </c>
      <c r="AO50">
        <v>-0.21982714315527119</v>
      </c>
      <c r="AP50">
        <v>-0.40104396248352714</v>
      </c>
      <c r="AQ50">
        <v>1.1339466254867148</v>
      </c>
      <c r="AR50">
        <v>0.99011913334834389</v>
      </c>
      <c r="AS50">
        <v>-1.2692748896370176</v>
      </c>
      <c r="AV50" s="18">
        <f t="shared" si="0"/>
        <v>8.3051658662957314E-2</v>
      </c>
      <c r="AW50" s="18">
        <f t="shared" si="1"/>
        <v>8.967336290705169E-2</v>
      </c>
      <c r="AX50" s="18">
        <f t="shared" si="2"/>
        <v>7.578014651539447E-2</v>
      </c>
      <c r="AY50" s="18">
        <f t="shared" si="3"/>
        <v>7.7082894552736772E-2</v>
      </c>
      <c r="AZ50" s="18">
        <f t="shared" si="4"/>
        <v>8.3389743442072256E-2</v>
      </c>
      <c r="BA50" s="18">
        <f t="shared" si="5"/>
        <v>7.7560657624389989E-2</v>
      </c>
      <c r="BB50" s="18">
        <f t="shared" si="6"/>
        <v>7.3281512896789761E-2</v>
      </c>
      <c r="BC50" s="18">
        <f t="shared" si="7"/>
        <v>7.8045162115840061E-2</v>
      </c>
      <c r="BD50" s="18">
        <f t="shared" si="8"/>
        <v>8.2639305998685617E-2</v>
      </c>
      <c r="BE50" s="18">
        <f t="shared" si="9"/>
        <v>8.4494887725731785E-2</v>
      </c>
      <c r="BH50" s="18">
        <f t="shared" si="25"/>
        <v>8.3172639315831631E-4</v>
      </c>
      <c r="BI50" s="18">
        <f t="shared" si="26"/>
        <v>3.4610904384890784E-5</v>
      </c>
      <c r="BJ50" s="18">
        <f t="shared" si="27"/>
        <v>-6.0658848761122042E-5</v>
      </c>
      <c r="BK50" s="18">
        <f t="shared" si="28"/>
        <v>-1.1759885274353898E-5</v>
      </c>
      <c r="BL50" s="18">
        <f t="shared" si="29"/>
        <v>-4.3353465774988165E-4</v>
      </c>
      <c r="BM50" s="18">
        <f t="shared" si="30"/>
        <v>-1.861739983271965E-4</v>
      </c>
      <c r="BN50" s="18">
        <f t="shared" si="31"/>
        <v>-3.0556024625071065E-4</v>
      </c>
      <c r="BO50" s="18">
        <f t="shared" si="32"/>
        <v>8.065364273551201E-4</v>
      </c>
      <c r="BP50" s="18">
        <f t="shared" si="33"/>
        <v>7.1635951032911205E-4</v>
      </c>
      <c r="BQ50" s="18">
        <f t="shared" si="34"/>
        <v>-1.0135184078313986E-3</v>
      </c>
    </row>
    <row r="51" spans="3:69" ht="19" thickBot="1" x14ac:dyDescent="0.25">
      <c r="C51">
        <v>0.15743125914013945</v>
      </c>
      <c r="F51" s="18">
        <f>F50+($B$5+$B$6*F50)*Data!dt+s*F50^g*SQRT(Data!dt)*C51</f>
        <v>7.3516179386610897E-2</v>
      </c>
      <c r="G51" s="18">
        <f t="shared" si="11"/>
        <v>9.3772707950384726E-5</v>
      </c>
      <c r="H51" s="18">
        <f>(a+b*F50)*Data!dt</f>
        <v>-1.8642231498139603E-5</v>
      </c>
      <c r="I51" s="18">
        <f t="shared" si="12"/>
        <v>5.0987782415736475E-7</v>
      </c>
      <c r="J51" s="18">
        <f t="shared" si="13"/>
        <v>6.5088094676992087E-2</v>
      </c>
      <c r="K51" s="18">
        <f t="shared" si="24"/>
        <v>4.9820112815920914E-4</v>
      </c>
      <c r="L51" s="18"/>
      <c r="M51" s="18"/>
      <c r="AC51" s="11" t="s">
        <v>8</v>
      </c>
      <c r="AD51" s="12">
        <v>0.5</v>
      </c>
      <c r="AJ51">
        <v>-0.85419287643162534</v>
      </c>
      <c r="AK51">
        <v>0.13928911357652396</v>
      </c>
      <c r="AL51">
        <v>-0.19082790458924137</v>
      </c>
      <c r="AM51">
        <v>0.56581484386697412</v>
      </c>
      <c r="AN51">
        <v>-0.72789475780155044</v>
      </c>
      <c r="AO51">
        <v>0.60494812714750879</v>
      </c>
      <c r="AP51">
        <v>-0.51664528655237518</v>
      </c>
      <c r="AQ51">
        <v>2.1268533600959927E-2</v>
      </c>
      <c r="AR51">
        <v>-1.3277895050123334</v>
      </c>
      <c r="AS51">
        <v>-0.45281694838195108</v>
      </c>
      <c r="AV51" s="18">
        <f t="shared" si="0"/>
        <v>8.2370935066867948E-2</v>
      </c>
      <c r="AW51" s="18">
        <f t="shared" si="1"/>
        <v>8.974206760925503E-2</v>
      </c>
      <c r="AX51" s="18">
        <f t="shared" si="2"/>
        <v>7.5619797051611662E-2</v>
      </c>
      <c r="AY51" s="18">
        <f t="shared" si="3"/>
        <v>7.7473141387848485E-2</v>
      </c>
      <c r="AZ51" s="18">
        <f t="shared" si="4"/>
        <v>8.2803342000507665E-2</v>
      </c>
      <c r="BA51" s="18">
        <f t="shared" si="5"/>
        <v>7.7980241918379004E-2</v>
      </c>
      <c r="BB51" s="18">
        <f t="shared" si="6"/>
        <v>7.2894506147692884E-2</v>
      </c>
      <c r="BC51" s="18">
        <f t="shared" si="7"/>
        <v>7.8035757138536416E-2</v>
      </c>
      <c r="BD51" s="18">
        <f t="shared" si="8"/>
        <v>8.160199376720953E-2</v>
      </c>
      <c r="BE51" s="18">
        <f t="shared" si="9"/>
        <v>8.4114005112027601E-2</v>
      </c>
      <c r="BH51" s="18">
        <f t="shared" si="25"/>
        <v>-6.807235960893665E-4</v>
      </c>
      <c r="BI51" s="18">
        <f t="shared" si="26"/>
        <v>6.8704702203339907E-5</v>
      </c>
      <c r="BJ51" s="18">
        <f t="shared" si="27"/>
        <v>-1.603494637828079E-4</v>
      </c>
      <c r="BK51" s="18">
        <f t="shared" si="28"/>
        <v>3.9024683511171276E-4</v>
      </c>
      <c r="BL51" s="18">
        <f t="shared" si="29"/>
        <v>-5.8640144156459073E-4</v>
      </c>
      <c r="BM51" s="18">
        <f t="shared" si="30"/>
        <v>4.1958429398901431E-4</v>
      </c>
      <c r="BN51" s="18">
        <f t="shared" si="31"/>
        <v>-3.8700674909687705E-4</v>
      </c>
      <c r="BO51" s="18">
        <f t="shared" si="32"/>
        <v>-9.4049773036453121E-6</v>
      </c>
      <c r="BP51" s="18">
        <f t="shared" si="33"/>
        <v>-1.0373122314760869E-3</v>
      </c>
      <c r="BQ51" s="18">
        <f t="shared" si="34"/>
        <v>-3.8088261370418375E-4</v>
      </c>
    </row>
    <row r="52" spans="3:69" x14ac:dyDescent="0.15">
      <c r="C52">
        <v>-0.25159351935144514</v>
      </c>
      <c r="F52" s="18">
        <f>F51+($B$5+$B$6*F51)*Data!dt+s*F51^g*SQRT(Data!dt)*C52</f>
        <v>7.3317640040379134E-2</v>
      </c>
      <c r="G52" s="18">
        <f t="shared" si="11"/>
        <v>-1.9853934623176306E-4</v>
      </c>
      <c r="H52" s="18">
        <f>(a+b*F51)*Data!dt</f>
        <v>-1.8772471370292915E-5</v>
      </c>
      <c r="I52" s="18">
        <f t="shared" si="12"/>
        <v>5.1052902351813139E-7</v>
      </c>
      <c r="J52" s="18">
        <f t="shared" si="13"/>
        <v>6.4508420872251906E-2</v>
      </c>
      <c r="K52" s="18">
        <f t="shared" si="24"/>
        <v>-5.7967380474018004E-4</v>
      </c>
      <c r="L52" s="18"/>
      <c r="M52" s="18"/>
      <c r="AJ52">
        <v>2.9582588467746973</v>
      </c>
      <c r="AK52">
        <v>3.2622483558952808</v>
      </c>
      <c r="AL52">
        <v>0.55850705393822864</v>
      </c>
      <c r="AM52">
        <v>-0.2534829945943784</v>
      </c>
      <c r="AN52">
        <v>1.3739895621256437</v>
      </c>
      <c r="AO52">
        <v>-1.4864144759485498</v>
      </c>
      <c r="AP52">
        <v>0.53327653404267039</v>
      </c>
      <c r="AQ52">
        <v>0.37512677408813033</v>
      </c>
      <c r="AR52">
        <v>1.8379796529188752</v>
      </c>
      <c r="AS52">
        <v>0.92122036221553572</v>
      </c>
      <c r="AV52" s="18">
        <f t="shared" si="0"/>
        <v>8.4577255515233957E-2</v>
      </c>
      <c r="AW52" s="18">
        <f t="shared" si="1"/>
        <v>9.2276094658434907E-2</v>
      </c>
      <c r="AX52" s="18">
        <f t="shared" si="2"/>
        <v>7.6002832677773011E-2</v>
      </c>
      <c r="AY52" s="18">
        <f t="shared" si="3"/>
        <v>7.7262945834394386E-2</v>
      </c>
      <c r="AZ52" s="18">
        <f t="shared" si="4"/>
        <v>8.3813570889396879E-2</v>
      </c>
      <c r="BA52" s="18">
        <f t="shared" si="5"/>
        <v>7.686143649187771E-2</v>
      </c>
      <c r="BB52" s="18">
        <f t="shared" si="6"/>
        <v>7.3256015719609921E-2</v>
      </c>
      <c r="BC52" s="18">
        <f t="shared" si="7"/>
        <v>7.8286856581171488E-2</v>
      </c>
      <c r="BD52" s="18">
        <f t="shared" si="8"/>
        <v>8.295558871974501E-2</v>
      </c>
      <c r="BE52" s="18">
        <f t="shared" si="9"/>
        <v>8.4784584409939703E-2</v>
      </c>
      <c r="BH52" s="18">
        <f t="shared" si="25"/>
        <v>2.2063204483660087E-3</v>
      </c>
      <c r="BI52" s="18">
        <f t="shared" si="26"/>
        <v>2.5340270491798766E-3</v>
      </c>
      <c r="BJ52" s="18">
        <f t="shared" si="27"/>
        <v>3.8303562616134879E-4</v>
      </c>
      <c r="BK52" s="18">
        <f t="shared" si="28"/>
        <v>-2.1019555345409835E-4</v>
      </c>
      <c r="BL52" s="18">
        <f t="shared" si="29"/>
        <v>1.0102288888892141E-3</v>
      </c>
      <c r="BM52" s="18">
        <f t="shared" si="30"/>
        <v>-1.1188054265012931E-3</v>
      </c>
      <c r="BN52" s="18">
        <f t="shared" si="31"/>
        <v>3.6150957191703748E-4</v>
      </c>
      <c r="BO52" s="18">
        <f t="shared" si="32"/>
        <v>2.5109944263507211E-4</v>
      </c>
      <c r="BP52" s="18">
        <f t="shared" si="33"/>
        <v>1.3535949525354807E-3</v>
      </c>
      <c r="BQ52" s="18">
        <f t="shared" si="34"/>
        <v>6.7057929791210225E-4</v>
      </c>
    </row>
    <row r="53" spans="3:69" x14ac:dyDescent="0.15">
      <c r="C53">
        <v>-1.3644375940202735</v>
      </c>
      <c r="F53" s="18">
        <f>F52+($B$5+$B$6*F52)*Data!dt+s*F52^g*SQRT(Data!dt)*C53</f>
        <v>7.2325552051362055E-2</v>
      </c>
      <c r="G53" s="18">
        <f t="shared" si="11"/>
        <v>-9.9208798901707917E-4</v>
      </c>
      <c r="H53" s="18">
        <f>(a+b*F52)*Data!dt</f>
        <v>-1.8496722278304356E-5</v>
      </c>
      <c r="I53" s="18">
        <f t="shared" si="12"/>
        <v>5.091502780581886E-7</v>
      </c>
      <c r="J53" s="18">
        <f t="shared" si="13"/>
        <v>6.0996145437031739E-2</v>
      </c>
      <c r="K53" s="18">
        <f t="shared" si="24"/>
        <v>-3.5122754352201677E-3</v>
      </c>
      <c r="L53" s="18"/>
      <c r="M53" s="18"/>
      <c r="AJ53">
        <v>-5.4808424465591088E-3</v>
      </c>
      <c r="AK53">
        <v>0.68307144829304889</v>
      </c>
      <c r="AL53">
        <v>1.6742342268116772</v>
      </c>
      <c r="AM53">
        <v>-0.34989170671906322</v>
      </c>
      <c r="AN53">
        <v>-8.0668769442127086E-2</v>
      </c>
      <c r="AO53">
        <v>-0.84334033090271987</v>
      </c>
      <c r="AP53">
        <v>-0.46879790716047864</v>
      </c>
      <c r="AQ53">
        <v>0.35112293517158832</v>
      </c>
      <c r="AR53">
        <v>-0.54283873396343552</v>
      </c>
      <c r="AS53">
        <v>1.1615202311077155</v>
      </c>
      <c r="AV53" s="18">
        <f t="shared" si="0"/>
        <v>8.4538920016693941E-2</v>
      </c>
      <c r="AW53" s="18">
        <f t="shared" si="1"/>
        <v>9.2778067987631371E-2</v>
      </c>
      <c r="AX53" s="18">
        <f t="shared" si="2"/>
        <v>7.7196932155214684E-2</v>
      </c>
      <c r="AY53" s="18">
        <f t="shared" si="3"/>
        <v>7.6982675759834182E-2</v>
      </c>
      <c r="AZ53" s="18">
        <f t="shared" si="4"/>
        <v>8.3718953103420923E-2</v>
      </c>
      <c r="BA53" s="18">
        <f t="shared" si="5"/>
        <v>7.6221882840731114E-2</v>
      </c>
      <c r="BB53" s="18">
        <f t="shared" si="6"/>
        <v>7.290323554124277E-2</v>
      </c>
      <c r="BC53" s="18">
        <f t="shared" si="7"/>
        <v>7.8520352404346974E-2</v>
      </c>
      <c r="BD53" s="18">
        <f t="shared" si="8"/>
        <v>8.2511691545502683E-2</v>
      </c>
      <c r="BE53" s="18">
        <f t="shared" si="9"/>
        <v>8.5641420482836739E-2</v>
      </c>
      <c r="BH53" s="18">
        <f t="shared" si="25"/>
        <v>-3.8335498540015278E-5</v>
      </c>
      <c r="BI53" s="18">
        <f t="shared" si="26"/>
        <v>5.0197332919646453E-4</v>
      </c>
      <c r="BJ53" s="18">
        <f t="shared" si="27"/>
        <v>1.1940994774416736E-3</v>
      </c>
      <c r="BK53" s="18">
        <f t="shared" si="28"/>
        <v>-2.8027007456020436E-4</v>
      </c>
      <c r="BL53" s="18">
        <f t="shared" si="29"/>
        <v>-9.4617785975956159E-5</v>
      </c>
      <c r="BM53" s="18">
        <f t="shared" si="30"/>
        <v>-6.3955365114659601E-4</v>
      </c>
      <c r="BN53" s="18">
        <f t="shared" si="31"/>
        <v>-3.5278017836715136E-4</v>
      </c>
      <c r="BO53" s="18">
        <f t="shared" si="32"/>
        <v>2.3349582317548634E-4</v>
      </c>
      <c r="BP53" s="18">
        <f t="shared" si="33"/>
        <v>-4.4389717424232755E-4</v>
      </c>
      <c r="BQ53" s="18">
        <f t="shared" si="34"/>
        <v>8.5683607289703534E-4</v>
      </c>
    </row>
    <row r="54" spans="3:69" x14ac:dyDescent="0.15">
      <c r="C54">
        <v>-2.1179312170716003</v>
      </c>
      <c r="F54" s="18">
        <f>F53+($B$5+$B$6*F53)*Data!dt+s*F53^g*SQRT(Data!dt)*C54</f>
        <v>7.0807447772671436E-2</v>
      </c>
      <c r="G54" s="18">
        <f t="shared" si="11"/>
        <v>-1.5181042786906185E-3</v>
      </c>
      <c r="H54" s="18">
        <f>(a+b*F53)*Data!dt</f>
        <v>-1.7118822293558414E-5</v>
      </c>
      <c r="I54" s="18">
        <f t="shared" si="12"/>
        <v>5.0226077813445882E-7</v>
      </c>
      <c r="J54" s="18">
        <f t="shared" si="13"/>
        <v>5.5498239959099444E-2</v>
      </c>
      <c r="K54" s="18">
        <f t="shared" si="24"/>
        <v>-5.4979054779322953E-3</v>
      </c>
      <c r="L54" s="18"/>
      <c r="M54" s="18"/>
      <c r="AJ54">
        <v>5.832816896145232E-2</v>
      </c>
      <c r="AK54">
        <v>-0.33774540497688577</v>
      </c>
      <c r="AL54">
        <v>-0.71320528149954043</v>
      </c>
      <c r="AM54">
        <v>0.52287759899627417</v>
      </c>
      <c r="AN54">
        <v>3.0903902370482683</v>
      </c>
      <c r="AO54">
        <v>-0.8314532351505477</v>
      </c>
      <c r="AP54">
        <v>-0.14544411897077225</v>
      </c>
      <c r="AQ54">
        <v>0.59170815802644938</v>
      </c>
      <c r="AR54">
        <v>-1.4100487533141859</v>
      </c>
      <c r="AS54">
        <v>-0.95950554168666713</v>
      </c>
      <c r="AV54" s="18">
        <f t="shared" si="0"/>
        <v>8.4549529736191384E-2</v>
      </c>
      <c r="AW54" s="18">
        <f t="shared" si="1"/>
        <v>9.2461442051868473E-2</v>
      </c>
      <c r="AX54" s="18">
        <f t="shared" si="2"/>
        <v>7.6650851786307081E-2</v>
      </c>
      <c r="AY54" s="18">
        <f t="shared" si="3"/>
        <v>7.734139838746984E-2</v>
      </c>
      <c r="AZ54" s="18">
        <f t="shared" si="4"/>
        <v>8.6042382753399732E-2</v>
      </c>
      <c r="BA54" s="18">
        <f t="shared" si="5"/>
        <v>7.5594434573124272E-2</v>
      </c>
      <c r="BB54" s="18">
        <f t="shared" si="6"/>
        <v>7.2781826779435149E-2</v>
      </c>
      <c r="BC54" s="18">
        <f t="shared" si="7"/>
        <v>7.8931565292745434E-2</v>
      </c>
      <c r="BD54" s="18">
        <f t="shared" si="8"/>
        <v>8.1413066032681031E-2</v>
      </c>
      <c r="BE54" s="18">
        <f t="shared" si="9"/>
        <v>8.4865847520417315E-2</v>
      </c>
      <c r="BH54" s="18">
        <f t="shared" si="25"/>
        <v>1.0609719497442494E-5</v>
      </c>
      <c r="BI54" s="18">
        <f t="shared" si="26"/>
        <v>-3.1662593576289866E-4</v>
      </c>
      <c r="BJ54" s="18">
        <f t="shared" si="27"/>
        <v>-5.4608036890760325E-4</v>
      </c>
      <c r="BK54" s="18">
        <f t="shared" si="28"/>
        <v>3.5872262763565754E-4</v>
      </c>
      <c r="BL54" s="18">
        <f t="shared" si="29"/>
        <v>2.3234296499788087E-3</v>
      </c>
      <c r="BM54" s="18">
        <f t="shared" si="30"/>
        <v>-6.2744826760684214E-4</v>
      </c>
      <c r="BN54" s="18">
        <f t="shared" si="31"/>
        <v>-1.2140876180762039E-4</v>
      </c>
      <c r="BO54" s="18">
        <f t="shared" si="32"/>
        <v>4.1121288839846004E-4</v>
      </c>
      <c r="BP54" s="18">
        <f t="shared" si="33"/>
        <v>-1.0986255128216521E-3</v>
      </c>
      <c r="BQ54" s="18">
        <f t="shared" si="34"/>
        <v>-7.7557296241942408E-4</v>
      </c>
    </row>
    <row r="55" spans="3:69" x14ac:dyDescent="0.15">
      <c r="C55">
        <v>3.7415884435176849</v>
      </c>
      <c r="F55" s="18">
        <f>F54+($B$5+$B$6*F54)*Data!dt+s*F54^g*SQRT(Data!dt)*C55</f>
        <v>7.3416137818320445E-2</v>
      </c>
      <c r="G55" s="18">
        <f t="shared" si="11"/>
        <v>2.6086900456490092E-3</v>
      </c>
      <c r="H55" s="18">
        <f>(a+b*F54)*Data!dt</f>
        <v>-1.5010344128710332E-5</v>
      </c>
      <c r="I55" s="18">
        <f t="shared" si="12"/>
        <v>4.9171838731021839E-7</v>
      </c>
      <c r="J55" s="18">
        <f t="shared" si="13"/>
        <v>6.5441524582832908E-2</v>
      </c>
      <c r="K55" s="18">
        <f t="shared" si="24"/>
        <v>9.9432846237334643E-3</v>
      </c>
      <c r="L55" s="18"/>
      <c r="M55" s="18"/>
      <c r="AJ55">
        <v>9.8625605460256338E-2</v>
      </c>
      <c r="AK55">
        <v>0.56984845286933705</v>
      </c>
      <c r="AL55">
        <v>-0.66851043811766431</v>
      </c>
      <c r="AM55">
        <v>0.67662995206774212</v>
      </c>
      <c r="AN55">
        <v>0.45126967052055988</v>
      </c>
      <c r="AO55">
        <v>0.35109451346215792</v>
      </c>
      <c r="AP55">
        <v>-1.1938163879676722</v>
      </c>
      <c r="AQ55">
        <v>-0.73554019763832912</v>
      </c>
      <c r="AR55">
        <v>1.6682406567269936E-2</v>
      </c>
      <c r="AS55">
        <v>-0.36973915484850295</v>
      </c>
      <c r="AV55" s="18">
        <f t="shared" si="0"/>
        <v>8.4591005709786185E-2</v>
      </c>
      <c r="AW55" s="18">
        <f t="shared" si="1"/>
        <v>9.2872980426124366E-2</v>
      </c>
      <c r="AX55" s="18">
        <f t="shared" si="2"/>
        <v>7.6139988898993247E-2</v>
      </c>
      <c r="AY55" s="18">
        <f t="shared" si="3"/>
        <v>7.7813192415536442E-2</v>
      </c>
      <c r="AZ55" s="18">
        <f t="shared" si="4"/>
        <v>8.6355040597648772E-2</v>
      </c>
      <c r="BA55" s="18">
        <f t="shared" si="5"/>
        <v>7.5827158415687448E-2</v>
      </c>
      <c r="BB55" s="18">
        <f t="shared" si="6"/>
        <v>7.1915347734901089E-2</v>
      </c>
      <c r="BC55" s="18">
        <f t="shared" si="7"/>
        <v>7.8360705450666659E-2</v>
      </c>
      <c r="BD55" s="18">
        <f t="shared" si="8"/>
        <v>8.1395869330026863E-2</v>
      </c>
      <c r="BE55" s="18">
        <f t="shared" si="9"/>
        <v>8.4547466996202275E-2</v>
      </c>
      <c r="BH55" s="18">
        <f t="shared" si="25"/>
        <v>4.1475973594801152E-5</v>
      </c>
      <c r="BI55" s="18">
        <f t="shared" si="26"/>
        <v>4.1153837425589312E-4</v>
      </c>
      <c r="BJ55" s="18">
        <f t="shared" si="27"/>
        <v>-5.1086288731383434E-4</v>
      </c>
      <c r="BK55" s="18">
        <f t="shared" si="28"/>
        <v>4.717940280666022E-4</v>
      </c>
      <c r="BL55" s="18">
        <f t="shared" si="29"/>
        <v>3.1265784424903964E-4</v>
      </c>
      <c r="BM55" s="18">
        <f t="shared" si="30"/>
        <v>2.3272384256317613E-4</v>
      </c>
      <c r="BN55" s="18">
        <f t="shared" si="31"/>
        <v>-8.6647904453406033E-4</v>
      </c>
      <c r="BO55" s="18">
        <f t="shared" si="32"/>
        <v>-5.7085984207877472E-4</v>
      </c>
      <c r="BP55" s="18">
        <f t="shared" si="33"/>
        <v>-1.7196702654168061E-5</v>
      </c>
      <c r="BQ55" s="18">
        <f t="shared" si="34"/>
        <v>-3.1838052421503948E-4</v>
      </c>
    </row>
    <row r="56" spans="3:69" x14ac:dyDescent="0.15">
      <c r="C56">
        <v>-2.2622407414019108</v>
      </c>
      <c r="F56" s="18">
        <f>F55+($B$5+$B$6*F55)*Data!dt+s*F55^g*SQRT(Data!dt)*C56</f>
        <v>7.1782203745606954E-2</v>
      </c>
      <c r="G56" s="18">
        <f t="shared" si="11"/>
        <v>-1.6339340727134916E-3</v>
      </c>
      <c r="H56" s="18">
        <f>(a+b*F55)*Data!dt</f>
        <v>-1.8633524747667288E-5</v>
      </c>
      <c r="I56" s="18">
        <f t="shared" si="12"/>
        <v>5.0983429040500325E-7</v>
      </c>
      <c r="J56" s="18">
        <f t="shared" si="13"/>
        <v>5.9563330117451234E-2</v>
      </c>
      <c r="K56" s="18">
        <f t="shared" si="24"/>
        <v>-5.8781944653816739E-3</v>
      </c>
      <c r="L56" s="18"/>
      <c r="M56" s="18"/>
      <c r="AJ56">
        <v>0.61966147768544033</v>
      </c>
      <c r="AK56">
        <v>-1.3766634765488561</v>
      </c>
      <c r="AL56">
        <v>1.8521404854254797</v>
      </c>
      <c r="AM56">
        <v>-1.1341103345330339</v>
      </c>
      <c r="AN56">
        <v>0.21630285118590109</v>
      </c>
      <c r="AO56">
        <v>0.20689867596956901</v>
      </c>
      <c r="AP56">
        <v>1.4199349607224576</v>
      </c>
      <c r="AQ56">
        <v>-0.86448380898218602</v>
      </c>
      <c r="AR56">
        <v>1.1009433364961296</v>
      </c>
      <c r="AS56">
        <v>-0.49136247071146499</v>
      </c>
      <c r="AV56" s="18">
        <f t="shared" si="0"/>
        <v>8.5031787815413692E-2</v>
      </c>
      <c r="AW56" s="18">
        <f t="shared" si="1"/>
        <v>9.1721740804660598E-2</v>
      </c>
      <c r="AX56" s="18">
        <f t="shared" si="2"/>
        <v>7.7464359768210991E-2</v>
      </c>
      <c r="AY56" s="18">
        <f t="shared" si="3"/>
        <v>7.6954769383297719E-2</v>
      </c>
      <c r="AZ56" s="18">
        <f t="shared" si="4"/>
        <v>8.6485940244210482E-2</v>
      </c>
      <c r="BA56" s="18">
        <f t="shared" si="5"/>
        <v>7.5955313639241157E-2</v>
      </c>
      <c r="BB56" s="18">
        <f t="shared" si="6"/>
        <v>7.2902253865569297E-2</v>
      </c>
      <c r="BC56" s="18">
        <f t="shared" si="7"/>
        <v>7.7697492181680206E-2</v>
      </c>
      <c r="BD56" s="18">
        <f t="shared" si="8"/>
        <v>8.2193875618020829E-2</v>
      </c>
      <c r="BE56" s="18">
        <f t="shared" si="9"/>
        <v>8.4136868041302382E-2</v>
      </c>
      <c r="BH56" s="18">
        <f t="shared" si="25"/>
        <v>4.4078210562750741E-4</v>
      </c>
      <c r="BI56" s="18">
        <f t="shared" si="26"/>
        <v>-1.1512396214637677E-3</v>
      </c>
      <c r="BJ56" s="18">
        <f t="shared" si="27"/>
        <v>1.3243708692177447E-3</v>
      </c>
      <c r="BK56" s="18">
        <f t="shared" si="28"/>
        <v>-8.5842303223872263E-4</v>
      </c>
      <c r="BL56" s="18">
        <f t="shared" si="29"/>
        <v>1.3089964656171071E-4</v>
      </c>
      <c r="BM56" s="18">
        <f t="shared" si="30"/>
        <v>1.2815522355370812E-4</v>
      </c>
      <c r="BN56" s="18">
        <f t="shared" si="31"/>
        <v>9.8690613066820809E-4</v>
      </c>
      <c r="BO56" s="18">
        <f t="shared" si="32"/>
        <v>-6.6321326898645394E-4</v>
      </c>
      <c r="BP56" s="18">
        <f t="shared" si="33"/>
        <v>7.9800628799396589E-4</v>
      </c>
      <c r="BQ56" s="18">
        <f t="shared" si="34"/>
        <v>-4.105989548998934E-4</v>
      </c>
    </row>
    <row r="57" spans="3:69" x14ac:dyDescent="0.15">
      <c r="C57">
        <v>0.6284949449764099</v>
      </c>
      <c r="F57" s="18">
        <f>F56+($B$5+$B$6*F56)*Data!dt+s*F56^g*SQRT(Data!dt)*C57</f>
        <v>7.2209579939027851E-2</v>
      </c>
      <c r="G57" s="18">
        <f t="shared" si="11"/>
        <v>4.273761934208975E-4</v>
      </c>
      <c r="H57" s="18">
        <f>(a+b*F56)*Data!dt</f>
        <v>-1.6364171868898549E-5</v>
      </c>
      <c r="I57" s="18">
        <f t="shared" si="12"/>
        <v>4.9848752601115959E-7</v>
      </c>
      <c r="J57" s="18">
        <f t="shared" si="13"/>
        <v>6.1302893054140946E-2</v>
      </c>
      <c r="K57" s="18">
        <f t="shared" si="24"/>
        <v>1.739562936689712E-3</v>
      </c>
      <c r="L57" s="18"/>
      <c r="M57" s="18"/>
      <c r="AJ57">
        <v>0.88252591012860648</v>
      </c>
      <c r="AK57">
        <v>0.65665517468005419</v>
      </c>
      <c r="AL57">
        <v>-0.17877027858048677</v>
      </c>
      <c r="AM57">
        <v>-0.85476131062023342</v>
      </c>
      <c r="AN57">
        <v>1.3892986316932365</v>
      </c>
      <c r="AO57">
        <v>0.21701907826354727</v>
      </c>
      <c r="AP57">
        <v>-0.59933654483756982</v>
      </c>
      <c r="AQ57">
        <v>-1.3650014807353728</v>
      </c>
      <c r="AR57">
        <v>5.3998974181013182E-2</v>
      </c>
      <c r="AS57">
        <v>-0.27063038032792974</v>
      </c>
      <c r="AV57" s="18">
        <f t="shared" si="0"/>
        <v>8.5675188788398901E-2</v>
      </c>
      <c r="AW57" s="18">
        <f t="shared" si="1"/>
        <v>9.2201756414992841E-2</v>
      </c>
      <c r="AX57" s="18">
        <f t="shared" si="2"/>
        <v>7.7308984890976026E-2</v>
      </c>
      <c r="AY57" s="18">
        <f t="shared" si="3"/>
        <v>7.6306363025807067E-2</v>
      </c>
      <c r="AZ57" s="18">
        <f t="shared" si="4"/>
        <v>8.7525835385587003E-2</v>
      </c>
      <c r="BA57" s="18">
        <f t="shared" si="5"/>
        <v>7.6090767829208414E-2</v>
      </c>
      <c r="BB57" s="18">
        <f t="shared" si="6"/>
        <v>7.2457892048986061E-2</v>
      </c>
      <c r="BC57" s="18">
        <f t="shared" si="7"/>
        <v>7.6670248435309854E-2</v>
      </c>
      <c r="BD57" s="18">
        <f t="shared" si="8"/>
        <v>8.2203847392897239E-2</v>
      </c>
      <c r="BE57" s="18">
        <f t="shared" si="9"/>
        <v>8.3896478920377549E-2</v>
      </c>
      <c r="BH57" s="18">
        <f t="shared" si="25"/>
        <v>6.434009729852086E-4</v>
      </c>
      <c r="BI57" s="18">
        <f t="shared" si="26"/>
        <v>4.8001561033224338E-4</v>
      </c>
      <c r="BJ57" s="18">
        <f t="shared" si="27"/>
        <v>-1.5537487723496501E-4</v>
      </c>
      <c r="BK57" s="18">
        <f t="shared" si="28"/>
        <v>-6.4840635749065234E-4</v>
      </c>
      <c r="BL57" s="18">
        <f t="shared" si="29"/>
        <v>1.0398951413765206E-3</v>
      </c>
      <c r="BM57" s="18">
        <f t="shared" si="30"/>
        <v>1.3545418996725733E-4</v>
      </c>
      <c r="BN57" s="18">
        <f t="shared" si="31"/>
        <v>-4.4436181658323581E-4</v>
      </c>
      <c r="BO57" s="18">
        <f t="shared" si="32"/>
        <v>-1.0272437463703515E-3</v>
      </c>
      <c r="BP57" s="18">
        <f t="shared" si="33"/>
        <v>9.9717748764105441E-6</v>
      </c>
      <c r="BQ57" s="18">
        <f t="shared" si="34"/>
        <v>-2.4038912092483322E-4</v>
      </c>
    </row>
    <row r="58" spans="3:69" x14ac:dyDescent="0.15">
      <c r="C58">
        <v>1.1137444744235836</v>
      </c>
      <c r="F58" s="18">
        <f>F57+($B$5+$B$6*F57)*Data!dt+s*F57^g*SQRT(Data!dt)*C58</f>
        <v>7.2981303819684276E-2</v>
      </c>
      <c r="G58" s="18">
        <f t="shared" si="11"/>
        <v>7.7172388065642472E-4</v>
      </c>
      <c r="H58" s="18">
        <f>(a+b*F57)*Data!dt</f>
        <v>-1.6957749915316464E-5</v>
      </c>
      <c r="I58" s="18">
        <f t="shared" si="12"/>
        <v>5.0145541624324906E-7</v>
      </c>
      <c r="J58" s="18">
        <f t="shared" si="13"/>
        <v>6.4321200779645676E-2</v>
      </c>
      <c r="K58" s="18">
        <f t="shared" si="24"/>
        <v>3.0183077255047305E-3</v>
      </c>
      <c r="L58" s="18"/>
      <c r="M58" s="18"/>
      <c r="AJ58">
        <v>0.93948074209038168</v>
      </c>
      <c r="AK58">
        <v>1.4205352272256278</v>
      </c>
      <c r="AL58">
        <v>0.41573912312742323</v>
      </c>
      <c r="AM58">
        <v>0.76636183621303644</v>
      </c>
      <c r="AN58">
        <v>-0.31400077205034904</v>
      </c>
      <c r="AO58">
        <v>-0.78990638030518312</v>
      </c>
      <c r="AP58">
        <v>2.5440022000111639</v>
      </c>
      <c r="AQ58">
        <v>1.3047201719018631</v>
      </c>
      <c r="AR58">
        <v>0.32237949199043214</v>
      </c>
      <c r="AS58">
        <v>-0.84728526417165995</v>
      </c>
      <c r="AV58" s="18">
        <f t="shared" si="0"/>
        <v>8.636418860622927E-2</v>
      </c>
      <c r="AW58" s="18">
        <f t="shared" si="1"/>
        <v>9.3293717355837219E-2</v>
      </c>
      <c r="AX58" s="18">
        <f t="shared" si="2"/>
        <v>7.7589561983739189E-2</v>
      </c>
      <c r="AY58" s="18">
        <f t="shared" si="3"/>
        <v>7.6841585290429198E-2</v>
      </c>
      <c r="AZ58" s="18">
        <f t="shared" si="4"/>
        <v>8.724280157026118E-2</v>
      </c>
      <c r="BA58" s="18">
        <f t="shared" si="5"/>
        <v>7.5494223281100031E-2</v>
      </c>
      <c r="BB58" s="18">
        <f t="shared" si="6"/>
        <v>7.424518165560047E-2</v>
      </c>
      <c r="BC58" s="18">
        <f t="shared" si="7"/>
        <v>7.7599122971784215E-2</v>
      </c>
      <c r="BD58" s="18">
        <f t="shared" si="8"/>
        <v>8.2416583447585762E-2</v>
      </c>
      <c r="BE58" s="18">
        <f t="shared" si="9"/>
        <v>8.3216563435842161E-2</v>
      </c>
      <c r="BH58" s="18">
        <f t="shared" si="25"/>
        <v>6.8899981783036857E-4</v>
      </c>
      <c r="BI58" s="18">
        <f t="shared" si="26"/>
        <v>1.0919609408443776E-3</v>
      </c>
      <c r="BJ58" s="18">
        <f t="shared" si="27"/>
        <v>2.8057709276316234E-4</v>
      </c>
      <c r="BK58" s="18">
        <f t="shared" si="28"/>
        <v>5.3522226462213163E-4</v>
      </c>
      <c r="BL58" s="18">
        <f t="shared" si="29"/>
        <v>-2.8303381532582272E-4</v>
      </c>
      <c r="BM58" s="18">
        <f t="shared" si="30"/>
        <v>-5.9654454810838253E-4</v>
      </c>
      <c r="BN58" s="18">
        <f t="shared" si="31"/>
        <v>1.7872896066144089E-3</v>
      </c>
      <c r="BO58" s="18">
        <f t="shared" si="32"/>
        <v>9.2887453647436113E-4</v>
      </c>
      <c r="BP58" s="18">
        <f t="shared" si="33"/>
        <v>2.1273605468852264E-4</v>
      </c>
      <c r="BQ58" s="18">
        <f t="shared" si="34"/>
        <v>-6.7991548453538719E-4</v>
      </c>
    </row>
    <row r="59" spans="3:69" x14ac:dyDescent="0.15">
      <c r="C59">
        <v>-0.45124352254788391</v>
      </c>
      <c r="F59" s="18">
        <f>F58+($B$5+$B$6*F58)*Data!dt+s*F58^g*SQRT(Data!dt)*C59</f>
        <v>7.2642029847338016E-2</v>
      </c>
      <c r="G59" s="18">
        <f t="shared" si="11"/>
        <v>-3.3927397234626011E-4</v>
      </c>
      <c r="H59" s="18">
        <f>(a+b*F58)*Data!dt</f>
        <v>-1.8029588638450388E-5</v>
      </c>
      <c r="I59" s="18">
        <f t="shared" si="12"/>
        <v>5.0681460985891863E-7</v>
      </c>
      <c r="J59" s="18">
        <f t="shared" si="13"/>
        <v>6.3215403020771638E-2</v>
      </c>
      <c r="K59" s="18">
        <f t="shared" si="24"/>
        <v>-1.1057977588740386E-3</v>
      </c>
      <c r="L59" s="18"/>
      <c r="M59" s="18"/>
      <c r="AJ59">
        <v>0.89107061285176314</v>
      </c>
      <c r="AK59">
        <v>-0.23069105736794882</v>
      </c>
      <c r="AL59">
        <v>-0.44632770368480124</v>
      </c>
      <c r="AM59">
        <v>-0.45573187890113331</v>
      </c>
      <c r="AN59">
        <v>-0.33896526474563871</v>
      </c>
      <c r="AO59">
        <v>2.9701823223149404E-2</v>
      </c>
      <c r="AP59">
        <v>0.30649061955045909</v>
      </c>
      <c r="AQ59">
        <v>0.85546162154059857</v>
      </c>
      <c r="AR59">
        <v>-0.40816416913003195</v>
      </c>
      <c r="AS59">
        <v>1.1702672964020167</v>
      </c>
      <c r="AV59" s="18">
        <f t="shared" si="0"/>
        <v>8.7017648949011983E-2</v>
      </c>
      <c r="AW59" s="18">
        <f t="shared" si="1"/>
        <v>9.3061791556026466E-2</v>
      </c>
      <c r="AX59" s="18">
        <f t="shared" si="2"/>
        <v>7.7237509137847493E-2</v>
      </c>
      <c r="AY59" s="18">
        <f t="shared" si="3"/>
        <v>7.6485284598200698E-2</v>
      </c>
      <c r="AZ59" s="18">
        <f t="shared" si="4"/>
        <v>8.6941125491779347E-2</v>
      </c>
      <c r="BA59" s="18">
        <f t="shared" si="5"/>
        <v>7.5494209481087926E-2</v>
      </c>
      <c r="BB59" s="18">
        <f t="shared" si="6"/>
        <v>7.4445471360593124E-2</v>
      </c>
      <c r="BC59" s="18">
        <f t="shared" si="7"/>
        <v>7.8202662461746342E-2</v>
      </c>
      <c r="BD59" s="18">
        <f t="shared" si="8"/>
        <v>8.2076660934054191E-2</v>
      </c>
      <c r="BE59" s="18">
        <f t="shared" si="9"/>
        <v>8.4073946757249343E-2</v>
      </c>
      <c r="BH59" s="18">
        <f t="shared" si="25"/>
        <v>6.5346034278271348E-4</v>
      </c>
      <c r="BI59" s="18">
        <f t="shared" si="26"/>
        <v>-2.3192579981075323E-4</v>
      </c>
      <c r="BJ59" s="18">
        <f t="shared" si="27"/>
        <v>-3.520528458916955E-4</v>
      </c>
      <c r="BK59" s="18">
        <f t="shared" si="28"/>
        <v>-3.5630069222850058E-4</v>
      </c>
      <c r="BL59" s="18">
        <f t="shared" si="29"/>
        <v>-3.0167607848183287E-4</v>
      </c>
      <c r="BM59" s="18">
        <f t="shared" si="30"/>
        <v>-1.3800012105269488E-8</v>
      </c>
      <c r="BN59" s="18">
        <f t="shared" si="31"/>
        <v>2.0028970499265386E-4</v>
      </c>
      <c r="BO59" s="18">
        <f t="shared" si="32"/>
        <v>6.0353948996212659E-4</v>
      </c>
      <c r="BP59" s="18">
        <f t="shared" si="33"/>
        <v>-3.3992251353157088E-4</v>
      </c>
      <c r="BQ59" s="18">
        <f t="shared" si="34"/>
        <v>8.5738332140718188E-4</v>
      </c>
    </row>
    <row r="60" spans="3:69" x14ac:dyDescent="0.15">
      <c r="C60">
        <v>0.25641384127084166</v>
      </c>
      <c r="F60" s="18">
        <f>F59+($B$5+$B$6*F59)*Data!dt+s*F59^g*SQRT(Data!dt)*C60</f>
        <v>7.2806590031143092E-2</v>
      </c>
      <c r="G60" s="18">
        <f t="shared" si="11"/>
        <v>1.6456018380507642E-4</v>
      </c>
      <c r="H60" s="18">
        <f>(a+b*F59)*Data!dt</f>
        <v>-1.7558374787969472E-5</v>
      </c>
      <c r="I60" s="18">
        <f t="shared" si="12"/>
        <v>5.0445854060651408E-7</v>
      </c>
      <c r="J60" s="18">
        <f t="shared" si="13"/>
        <v>6.3974446155778922E-2</v>
      </c>
      <c r="K60" s="18">
        <f t="shared" si="24"/>
        <v>7.5904313500728404E-4</v>
      </c>
      <c r="L60" s="18"/>
      <c r="M60" s="18"/>
      <c r="AJ60">
        <v>-0.67356040744925849</v>
      </c>
      <c r="AK60">
        <v>0.57147644838551059</v>
      </c>
      <c r="AL60">
        <v>8.5450437836698256E-2</v>
      </c>
      <c r="AM60">
        <v>0.67845235207641963</v>
      </c>
      <c r="AN60">
        <v>-0.28800059226341546</v>
      </c>
      <c r="AO60">
        <v>0.92130221673869528</v>
      </c>
      <c r="AP60">
        <v>1.0570283848210238</v>
      </c>
      <c r="AQ60">
        <v>0.82962060332647525</v>
      </c>
      <c r="AR60">
        <v>1.0147482498723548</v>
      </c>
      <c r="AS60">
        <v>-2.0583865989465266</v>
      </c>
      <c r="AV60" s="18">
        <f t="shared" si="0"/>
        <v>8.6456525232653611E-2</v>
      </c>
      <c r="AW60" s="18">
        <f t="shared" si="1"/>
        <v>9.3475284888252588E-2</v>
      </c>
      <c r="AX60" s="18">
        <f t="shared" si="2"/>
        <v>7.7276149826956242E-2</v>
      </c>
      <c r="AY60" s="18">
        <f t="shared" si="3"/>
        <v>7.6956843684952286E-2</v>
      </c>
      <c r="AZ60" s="18">
        <f t="shared" si="4"/>
        <v>8.6679925461392457E-2</v>
      </c>
      <c r="BA60" s="18">
        <f t="shared" si="5"/>
        <v>7.6139769393825441E-2</v>
      </c>
      <c r="BB60" s="18">
        <f t="shared" si="6"/>
        <v>7.5185427374318464E-2</v>
      </c>
      <c r="BC60" s="18">
        <f t="shared" si="7"/>
        <v>7.8788757924235106E-2</v>
      </c>
      <c r="BD60" s="18">
        <f t="shared" si="8"/>
        <v>8.2812101449739051E-2</v>
      </c>
      <c r="BE60" s="18">
        <f t="shared" si="9"/>
        <v>8.2467700156485343E-2</v>
      </c>
      <c r="BH60" s="18">
        <f t="shared" si="25"/>
        <v>-5.611237163583721E-4</v>
      </c>
      <c r="BI60" s="18">
        <f t="shared" si="26"/>
        <v>4.134933322261225E-4</v>
      </c>
      <c r="BJ60" s="18">
        <f t="shared" si="27"/>
        <v>3.8640689108748738E-5</v>
      </c>
      <c r="BK60" s="18">
        <f t="shared" si="28"/>
        <v>4.7155908675158842E-4</v>
      </c>
      <c r="BL60" s="18">
        <f t="shared" si="29"/>
        <v>-2.6120003038689055E-4</v>
      </c>
      <c r="BM60" s="18">
        <f t="shared" si="30"/>
        <v>6.4555991273751445E-4</v>
      </c>
      <c r="BN60" s="18">
        <f t="shared" si="31"/>
        <v>7.3995601372534026E-4</v>
      </c>
      <c r="BO60" s="18">
        <f t="shared" si="32"/>
        <v>5.8609546248876432E-4</v>
      </c>
      <c r="BP60" s="18">
        <f t="shared" si="33"/>
        <v>7.354405156848598E-4</v>
      </c>
      <c r="BQ60" s="18">
        <f t="shared" si="34"/>
        <v>-1.6062466007639997E-3</v>
      </c>
    </row>
    <row r="61" spans="3:69" x14ac:dyDescent="0.15">
      <c r="C61">
        <v>0.44887315198138822</v>
      </c>
      <c r="F61" s="18">
        <f>F60+($B$5+$B$6*F60)*Data!dt+s*F60^g*SQRT(Data!dt)*C61</f>
        <v>7.3107977264561766E-2</v>
      </c>
      <c r="G61" s="18">
        <f t="shared" si="11"/>
        <v>3.0138723341867346E-4</v>
      </c>
      <c r="H61" s="18">
        <f>(a+b*F60)*Data!dt</f>
        <v>-1.7786930598809853E-5</v>
      </c>
      <c r="I61" s="18">
        <f t="shared" si="12"/>
        <v>5.0560131966071608E-7</v>
      </c>
      <c r="J61" s="18">
        <f t="shared" si="13"/>
        <v>6.5240664106412355E-2</v>
      </c>
      <c r="K61" s="18">
        <f t="shared" si="24"/>
        <v>1.2662179506334331E-3</v>
      </c>
      <c r="L61" s="18"/>
      <c r="M61" s="18"/>
      <c r="AJ61">
        <v>-0.29695797820750158</v>
      </c>
      <c r="AK61">
        <v>-0.60939782997593284</v>
      </c>
      <c r="AL61">
        <v>1.1922520570806228</v>
      </c>
      <c r="AM61">
        <v>0.30651563065475784</v>
      </c>
      <c r="AN61">
        <v>1.8093487597070634</v>
      </c>
      <c r="AO61">
        <v>-0.21165078578633256</v>
      </c>
      <c r="AP61">
        <v>1.295952642976772</v>
      </c>
      <c r="AQ61">
        <v>-0.27864530238730367</v>
      </c>
      <c r="AR61">
        <v>-1.4437864592764527</v>
      </c>
      <c r="AS61">
        <v>-0.17709908206597902</v>
      </c>
      <c r="AV61" s="18">
        <f t="shared" si="0"/>
        <v>8.6189682166653625E-2</v>
      </c>
      <c r="AW61" s="18">
        <f t="shared" si="1"/>
        <v>9.2937806627171549E-2</v>
      </c>
      <c r="AX61" s="18">
        <f t="shared" si="2"/>
        <v>7.8125547903835996E-2</v>
      </c>
      <c r="AY61" s="18">
        <f t="shared" si="3"/>
        <v>7.7157368337953419E-2</v>
      </c>
      <c r="AZ61" s="18">
        <f t="shared" si="4"/>
        <v>8.8046654065843E-2</v>
      </c>
      <c r="BA61" s="18">
        <f t="shared" si="5"/>
        <v>7.5963450992848791E-2</v>
      </c>
      <c r="BB61" s="18">
        <f t="shared" si="6"/>
        <v>7.6100765216760624E-2</v>
      </c>
      <c r="BC61" s="18">
        <f t="shared" si="7"/>
        <v>7.8556550745431913E-2</v>
      </c>
      <c r="BD61" s="18">
        <f t="shared" si="8"/>
        <v>8.1685532685160822E-2</v>
      </c>
      <c r="BE61" s="18">
        <f t="shared" si="9"/>
        <v>8.2302472736203267E-2</v>
      </c>
      <c r="BH61" s="18">
        <f t="shared" si="25"/>
        <v>-2.6684306599998597E-4</v>
      </c>
      <c r="BI61" s="18">
        <f t="shared" si="26"/>
        <v>-5.3747826108103969E-4</v>
      </c>
      <c r="BJ61" s="18">
        <f t="shared" si="27"/>
        <v>8.4939807687975377E-4</v>
      </c>
      <c r="BK61" s="18">
        <f t="shared" si="28"/>
        <v>2.0052465300113287E-4</v>
      </c>
      <c r="BL61" s="18">
        <f t="shared" si="29"/>
        <v>1.3667286044505428E-3</v>
      </c>
      <c r="BM61" s="18">
        <f t="shared" si="30"/>
        <v>-1.7631840097664941E-4</v>
      </c>
      <c r="BN61" s="18">
        <f t="shared" si="31"/>
        <v>9.1533784244215988E-4</v>
      </c>
      <c r="BO61" s="18">
        <f t="shared" si="32"/>
        <v>-2.3220717880319264E-4</v>
      </c>
      <c r="BP61" s="18">
        <f t="shared" si="33"/>
        <v>-1.1265687645782285E-3</v>
      </c>
      <c r="BQ61" s="18">
        <f t="shared" si="34"/>
        <v>-1.6522742028207693E-4</v>
      </c>
    </row>
    <row r="62" spans="3:69" x14ac:dyDescent="0.15">
      <c r="C62">
        <v>0.55431428336305544</v>
      </c>
      <c r="F62" s="18">
        <f>F61+($B$5+$B$6*F61)*Data!dt+s*F61^g*SQRT(Data!dt)*C62</f>
        <v>7.3484735463137815E-2</v>
      </c>
      <c r="G62" s="18">
        <f t="shared" si="11"/>
        <v>3.7675819857604931E-4</v>
      </c>
      <c r="H62" s="18">
        <f>(a+b*F61)*Data!dt</f>
        <v>-1.8205523978558011E-5</v>
      </c>
      <c r="I62" s="18">
        <f t="shared" si="12"/>
        <v>5.0769428655945684E-7</v>
      </c>
      <c r="J62" s="18">
        <f t="shared" si="13"/>
        <v>6.6784743835571717E-2</v>
      </c>
      <c r="K62" s="18">
        <f t="shared" si="24"/>
        <v>1.5440797291593616E-3</v>
      </c>
      <c r="L62" s="18"/>
      <c r="M62" s="18"/>
      <c r="AJ62">
        <v>-0.75945536082144827</v>
      </c>
      <c r="AK62">
        <v>-0.7076664587657433</v>
      </c>
      <c r="AL62">
        <v>0.13106955520925112</v>
      </c>
      <c r="AM62">
        <v>0.89331479102838784</v>
      </c>
      <c r="AN62">
        <v>4.2241481423843652E-2</v>
      </c>
      <c r="AO62">
        <v>0.3653599378594663</v>
      </c>
      <c r="AP62">
        <v>0.92347136160242371</v>
      </c>
      <c r="AQ62">
        <v>-0.36193000596540514</v>
      </c>
      <c r="AR62">
        <v>0.5523770596482791</v>
      </c>
      <c r="AS62">
        <v>-0.96251824288628995</v>
      </c>
      <c r="AV62" s="18">
        <f t="shared" si="0"/>
        <v>8.5565752446825183E-2</v>
      </c>
      <c r="AW62" s="18">
        <f t="shared" si="1"/>
        <v>9.2323542517058252E-2</v>
      </c>
      <c r="AX62" s="18">
        <f t="shared" si="2"/>
        <v>7.8196915715378443E-2</v>
      </c>
      <c r="AY62" s="18">
        <f t="shared" si="3"/>
        <v>7.7787439630358349E-2</v>
      </c>
      <c r="AZ62" s="18">
        <f t="shared" si="4"/>
        <v>8.804073081689763E-2</v>
      </c>
      <c r="BA62" s="18">
        <f t="shared" si="5"/>
        <v>7.6206643543468039E-2</v>
      </c>
      <c r="BB62" s="18">
        <f t="shared" si="6"/>
        <v>7.6749734036022949E-2</v>
      </c>
      <c r="BC62" s="18">
        <f t="shared" si="7"/>
        <v>7.8263455853474231E-2</v>
      </c>
      <c r="BD62" s="18">
        <f t="shared" si="8"/>
        <v>8.207144610436426E-2</v>
      </c>
      <c r="BE62" s="18">
        <f t="shared" si="9"/>
        <v>8.1543827590861553E-2</v>
      </c>
      <c r="BH62" s="18">
        <f t="shared" si="25"/>
        <v>-6.2392971982844214E-4</v>
      </c>
      <c r="BI62" s="18">
        <f t="shared" si="26"/>
        <v>-6.1426411011329674E-4</v>
      </c>
      <c r="BJ62" s="18">
        <f t="shared" si="27"/>
        <v>7.136781154244709E-5</v>
      </c>
      <c r="BK62" s="18">
        <f t="shared" si="28"/>
        <v>6.3007129240492954E-4</v>
      </c>
      <c r="BL62" s="18">
        <f t="shared" si="29"/>
        <v>-5.9232489453692194E-6</v>
      </c>
      <c r="BM62" s="18">
        <f t="shared" si="30"/>
        <v>2.4319255061924783E-4</v>
      </c>
      <c r="BN62" s="18">
        <f t="shared" si="31"/>
        <v>6.4896881926232441E-4</v>
      </c>
      <c r="BO62" s="18">
        <f t="shared" si="32"/>
        <v>-2.9309489195768201E-4</v>
      </c>
      <c r="BP62" s="18">
        <f t="shared" si="33"/>
        <v>3.8591341920343747E-4</v>
      </c>
      <c r="BQ62" s="18">
        <f t="shared" si="34"/>
        <v>-7.5864514534171312E-4</v>
      </c>
    </row>
    <row r="63" spans="3:69" x14ac:dyDescent="0.15">
      <c r="C63">
        <v>-2.5625013222452253E-3</v>
      </c>
      <c r="F63" s="18">
        <f>F62+($B$5+$B$6*F62)*Data!dt+s*F62^g*SQRT(Data!dt)*C63</f>
        <v>7.3464176114625815E-2</v>
      </c>
      <c r="G63" s="18">
        <f t="shared" si="11"/>
        <v>-2.0559348512000364E-5</v>
      </c>
      <c r="H63" s="18">
        <f>(a+b*F62)*Data!dt</f>
        <v>-1.8728799254358082E-5</v>
      </c>
      <c r="I63" s="18">
        <f t="shared" si="12"/>
        <v>5.1031066293845717E-7</v>
      </c>
      <c r="J63" s="18">
        <f t="shared" si="13"/>
        <v>6.6861324385000476E-2</v>
      </c>
      <c r="K63" s="18">
        <f t="shared" si="24"/>
        <v>7.6580549428759137E-5</v>
      </c>
      <c r="L63" s="18"/>
      <c r="M63" s="18"/>
      <c r="AJ63">
        <v>0.86863792603253387</v>
      </c>
      <c r="AK63">
        <v>-0.58879095377051271</v>
      </c>
      <c r="AL63">
        <v>-0.36100573197472841</v>
      </c>
      <c r="AM63">
        <v>3.2889602152863517E-2</v>
      </c>
      <c r="AN63">
        <v>2.301676431670785</v>
      </c>
      <c r="AO63">
        <v>0.13888438843423501</v>
      </c>
      <c r="AP63">
        <v>0.62610070017399266</v>
      </c>
      <c r="AQ63">
        <v>0.38614189179497771</v>
      </c>
      <c r="AR63">
        <v>0.41705106923473068</v>
      </c>
      <c r="AS63">
        <v>1.0045823728432879</v>
      </c>
      <c r="AV63" s="18">
        <f t="shared" si="0"/>
        <v>8.6199832251298292E-2</v>
      </c>
      <c r="AW63" s="18">
        <f t="shared" si="1"/>
        <v>9.1807198194671077E-2</v>
      </c>
      <c r="AX63" s="18">
        <f t="shared" si="2"/>
        <v>7.790561402900105E-2</v>
      </c>
      <c r="AY63" s="18">
        <f t="shared" si="3"/>
        <v>7.7786907939950758E-2</v>
      </c>
      <c r="AZ63" s="18">
        <f t="shared" si="4"/>
        <v>8.9801504948035391E-2</v>
      </c>
      <c r="BA63" s="18">
        <f t="shared" si="5"/>
        <v>7.6285168561611771E-2</v>
      </c>
      <c r="BB63" s="18">
        <f t="shared" si="6"/>
        <v>7.7183560161731557E-2</v>
      </c>
      <c r="BC63" s="18">
        <f t="shared" si="7"/>
        <v>7.8522762225632911E-2</v>
      </c>
      <c r="BD63" s="18">
        <f t="shared" si="8"/>
        <v>8.2355641563281373E-2</v>
      </c>
      <c r="BE63" s="18">
        <f t="shared" si="9"/>
        <v>8.2269867414073453E-2</v>
      </c>
      <c r="BH63" s="18">
        <f t="shared" si="25"/>
        <v>6.3407980447310885E-4</v>
      </c>
      <c r="BI63" s="18">
        <f t="shared" si="26"/>
        <v>-5.1634432238717443E-4</v>
      </c>
      <c r="BJ63" s="18">
        <f t="shared" si="27"/>
        <v>-2.9130168637739318E-4</v>
      </c>
      <c r="BK63" s="18">
        <f t="shared" si="28"/>
        <v>-5.3169040759026842E-7</v>
      </c>
      <c r="BL63" s="18">
        <f t="shared" si="29"/>
        <v>1.76077413113776E-3</v>
      </c>
      <c r="BM63" s="18">
        <f t="shared" si="30"/>
        <v>7.8525018143732472E-5</v>
      </c>
      <c r="BN63" s="18">
        <f t="shared" si="31"/>
        <v>4.3382612570860846E-4</v>
      </c>
      <c r="BO63" s="18">
        <f t="shared" si="32"/>
        <v>2.5930637215867969E-4</v>
      </c>
      <c r="BP63" s="18">
        <f t="shared" si="33"/>
        <v>2.8419545891711362E-4</v>
      </c>
      <c r="BQ63" s="18">
        <f t="shared" si="34"/>
        <v>7.2603982321189919E-4</v>
      </c>
    </row>
    <row r="64" spans="3:69" x14ac:dyDescent="0.15">
      <c r="C64">
        <v>1.6872490959940478</v>
      </c>
      <c r="F64" s="18">
        <f>F63+($B$5+$B$6*F63)*Data!dt+s*F63^g*SQRT(Data!dt)*C64</f>
        <v>7.4650611049592336E-2</v>
      </c>
      <c r="G64" s="18">
        <f t="shared" si="11"/>
        <v>1.186434934966521E-3</v>
      </c>
      <c r="H64" s="18">
        <f>(a+b*F63)*Data!dt</f>
        <v>-1.8700244603646969E-5</v>
      </c>
      <c r="I64" s="18">
        <f t="shared" si="12"/>
        <v>5.1016788968490162E-7</v>
      </c>
      <c r="J64" s="18">
        <f t="shared" si="13"/>
        <v>7.1390949487834879E-2</v>
      </c>
      <c r="K64" s="18">
        <f t="shared" si="24"/>
        <v>4.5296251028344031E-3</v>
      </c>
      <c r="L64" s="18"/>
      <c r="M64" s="18"/>
      <c r="AJ64">
        <v>-1.4600800568587147</v>
      </c>
      <c r="AK64">
        <v>-0.35764060157816857</v>
      </c>
      <c r="AL64">
        <v>0.43812633521156386</v>
      </c>
      <c r="AM64">
        <v>0.86577756519545801</v>
      </c>
      <c r="AN64">
        <v>-1.2449163477867842</v>
      </c>
      <c r="AO64">
        <v>-0.48922629503067583</v>
      </c>
      <c r="AP64">
        <v>3.4370941648376174E-2</v>
      </c>
      <c r="AQ64">
        <v>1.3735052561969496</v>
      </c>
      <c r="AR64">
        <v>0.84863359006703831</v>
      </c>
      <c r="AS64">
        <v>-1.0256826499244198E-2</v>
      </c>
      <c r="AV64" s="18">
        <f t="shared" si="0"/>
        <v>8.5033781300810352E-2</v>
      </c>
      <c r="AW64" s="18">
        <f t="shared" si="1"/>
        <v>9.1477457214339628E-2</v>
      </c>
      <c r="AX64" s="18">
        <f t="shared" si="2"/>
        <v>7.8203002217436118E-2</v>
      </c>
      <c r="AY64" s="18">
        <f t="shared" si="3"/>
        <v>7.8398527948476709E-2</v>
      </c>
      <c r="AZ64" s="18">
        <f t="shared" si="4"/>
        <v>8.8777007098055458E-2</v>
      </c>
      <c r="BA64" s="18">
        <f t="shared" si="5"/>
        <v>7.5906469436202925E-2</v>
      </c>
      <c r="BB64" s="18">
        <f t="shared" si="6"/>
        <v>7.7184857695225983E-2</v>
      </c>
      <c r="BC64" s="18">
        <f t="shared" si="7"/>
        <v>7.9511290481842203E-2</v>
      </c>
      <c r="BD64" s="18">
        <f t="shared" si="8"/>
        <v>8.2966371278135331E-2</v>
      </c>
      <c r="BE64" s="18">
        <f t="shared" si="9"/>
        <v>8.223118435724748E-2</v>
      </c>
      <c r="BH64" s="18">
        <f t="shared" si="25"/>
        <v>-1.1660509504879402E-3</v>
      </c>
      <c r="BI64" s="18">
        <f t="shared" si="26"/>
        <v>-3.2974098033144994E-4</v>
      </c>
      <c r="BJ64" s="18">
        <f t="shared" si="27"/>
        <v>2.9738818843506876E-4</v>
      </c>
      <c r="BK64" s="18">
        <f t="shared" si="28"/>
        <v>6.11620008525951E-4</v>
      </c>
      <c r="BL64" s="18">
        <f t="shared" si="29"/>
        <v>-1.0244978499799329E-3</v>
      </c>
      <c r="BM64" s="18">
        <f t="shared" si="30"/>
        <v>-3.786991254088462E-4</v>
      </c>
      <c r="BN64" s="18">
        <f t="shared" si="31"/>
        <v>1.2975334944265171E-6</v>
      </c>
      <c r="BO64" s="18">
        <f t="shared" si="32"/>
        <v>9.885282562092923E-4</v>
      </c>
      <c r="BP64" s="18">
        <f t="shared" si="33"/>
        <v>6.1072971485395811E-4</v>
      </c>
      <c r="BQ64" s="18">
        <f t="shared" si="34"/>
        <v>-3.8683056825972173E-5</v>
      </c>
    </row>
    <row r="65" spans="3:69" x14ac:dyDescent="0.15">
      <c r="C65">
        <v>-1.5390878616017289</v>
      </c>
      <c r="F65" s="18">
        <f>F64+($B$5+$B$6*F64)*Data!dt+s*F64^g*SQRT(Data!dt)*C65</f>
        <v>7.3522112214050195E-2</v>
      </c>
      <c r="G65" s="18">
        <f t="shared" si="11"/>
        <v>-1.128498835542141E-3</v>
      </c>
      <c r="H65" s="18">
        <f>(a+b*F64)*Data!dt</f>
        <v>-2.0348070902211581E-5</v>
      </c>
      <c r="I65" s="18">
        <f t="shared" si="12"/>
        <v>5.184070211777246E-7</v>
      </c>
      <c r="J65" s="18">
        <f t="shared" si="13"/>
        <v>6.7418430186351991E-2</v>
      </c>
      <c r="K65" s="18">
        <f t="shared" si="24"/>
        <v>-3.972519301482888E-3</v>
      </c>
      <c r="L65" s="18"/>
      <c r="M65" s="18"/>
      <c r="AJ65">
        <v>0.5985612006043084</v>
      </c>
      <c r="AK65">
        <v>0.17883621694636531</v>
      </c>
      <c r="AL65">
        <v>-0.70932173912297003</v>
      </c>
      <c r="AM65">
        <v>1.4334773368318565</v>
      </c>
      <c r="AN65">
        <v>-2.5767803890630603</v>
      </c>
      <c r="AO65">
        <v>0.87170519691426307</v>
      </c>
      <c r="AP65">
        <v>-0.3756383648578776</v>
      </c>
      <c r="AQ65">
        <v>0.97363226814195514</v>
      </c>
      <c r="AR65">
        <v>0.99362068795016967</v>
      </c>
      <c r="AS65">
        <v>-0.11421093404351268</v>
      </c>
      <c r="AV65" s="18">
        <f t="shared" si="0"/>
        <v>8.5458975333736226E-2</v>
      </c>
      <c r="AW65" s="18">
        <f t="shared" si="1"/>
        <v>9.1576276723828468E-2</v>
      </c>
      <c r="AX65" s="18">
        <f t="shared" si="2"/>
        <v>7.7654994709203423E-2</v>
      </c>
      <c r="AY65" s="18">
        <f t="shared" si="3"/>
        <v>7.943067695784245E-2</v>
      </c>
      <c r="AZ65" s="18">
        <f t="shared" si="4"/>
        <v>8.6713803654730678E-2</v>
      </c>
      <c r="BA65" s="18">
        <f t="shared" si="5"/>
        <v>7.6517266463890718E-2</v>
      </c>
      <c r="BB65" s="18">
        <f t="shared" si="6"/>
        <v>7.6885975871224838E-2</v>
      </c>
      <c r="BC65" s="18">
        <f t="shared" si="7"/>
        <v>8.0207674106019547E-2</v>
      </c>
      <c r="BD65" s="18">
        <f t="shared" si="8"/>
        <v>8.3688680311292243E-2</v>
      </c>
      <c r="BE65" s="18">
        <f t="shared" si="9"/>
        <v>8.2114000972843798E-2</v>
      </c>
      <c r="BH65" s="18">
        <f t="shared" si="25"/>
        <v>4.251940329258741E-4</v>
      </c>
      <c r="BI65" s="18">
        <f t="shared" si="26"/>
        <v>9.8819509488839996E-5</v>
      </c>
      <c r="BJ65" s="18">
        <f t="shared" si="27"/>
        <v>-5.4800750823269517E-4</v>
      </c>
      <c r="BK65" s="18">
        <f t="shared" si="28"/>
        <v>1.0321490093657404E-3</v>
      </c>
      <c r="BL65" s="18">
        <f t="shared" si="29"/>
        <v>-2.0632034433247792E-3</v>
      </c>
      <c r="BM65" s="18">
        <f t="shared" si="30"/>
        <v>6.1079702768779276E-4</v>
      </c>
      <c r="BN65" s="18">
        <f t="shared" si="31"/>
        <v>-2.9888182400114593E-4</v>
      </c>
      <c r="BO65" s="18">
        <f t="shared" si="32"/>
        <v>6.9638362417734356E-4</v>
      </c>
      <c r="BP65" s="18">
        <f t="shared" si="33"/>
        <v>7.2230903315691208E-4</v>
      </c>
      <c r="BQ65" s="18">
        <f t="shared" si="34"/>
        <v>-1.1718338440368237E-4</v>
      </c>
    </row>
    <row r="66" spans="3:69" x14ac:dyDescent="0.15">
      <c r="C66">
        <v>-2.432025212328881</v>
      </c>
      <c r="F66" s="18">
        <f>F65+($B$5+$B$6*F65)*Data!dt+s*F65^g*SQRT(Data!dt)*C66</f>
        <v>7.1765547421751161E-2</v>
      </c>
      <c r="G66" s="18">
        <f t="shared" si="11"/>
        <v>-1.7565647922990341E-3</v>
      </c>
      <c r="H66" s="18">
        <f>(a+b*F65)*Data!dt</f>
        <v>-1.8780711408403052E-5</v>
      </c>
      <c r="I66" s="18">
        <f t="shared" si="12"/>
        <v>5.1057022370868209E-7</v>
      </c>
      <c r="J66" s="18">
        <f t="shared" si="13"/>
        <v>6.1092814354757094E-2</v>
      </c>
      <c r="K66" s="18">
        <f t="shared" si="24"/>
        <v>-6.3256158315948968E-3</v>
      </c>
      <c r="L66" s="18"/>
      <c r="M66" s="18"/>
      <c r="AJ66">
        <v>-0.31950548873282969</v>
      </c>
      <c r="AK66">
        <v>-1.2335749488556758</v>
      </c>
      <c r="AL66">
        <v>0.23477241484215483</v>
      </c>
      <c r="AM66">
        <v>-0.48379206418758258</v>
      </c>
      <c r="AN66">
        <v>1.1765337148972321</v>
      </c>
      <c r="AO66">
        <v>-0.36996425478719175</v>
      </c>
      <c r="AP66">
        <v>-0.44783405428461265</v>
      </c>
      <c r="AQ66">
        <v>-0.89857849161489867</v>
      </c>
      <c r="AR66">
        <v>1.059290752891684</v>
      </c>
      <c r="AS66">
        <v>-0.10134272088180296</v>
      </c>
      <c r="AV66" s="18">
        <f t="shared" si="0"/>
        <v>8.5177479204109952E-2</v>
      </c>
      <c r="AW66" s="18">
        <f t="shared" si="1"/>
        <v>9.0548691077564386E-2</v>
      </c>
      <c r="AX66" s="18">
        <f t="shared" si="2"/>
        <v>7.7802879145781684E-2</v>
      </c>
      <c r="AY66" s="18">
        <f t="shared" si="3"/>
        <v>7.9044377985565989E-2</v>
      </c>
      <c r="AZ66" s="18">
        <f t="shared" si="4"/>
        <v>8.7589693732225235E-2</v>
      </c>
      <c r="BA66" s="18">
        <f t="shared" si="5"/>
        <v>7.6224639914832165E-2</v>
      </c>
      <c r="BB66" s="18">
        <f t="shared" si="6"/>
        <v>7.6535288363226706E-2</v>
      </c>
      <c r="BC66" s="18">
        <f t="shared" si="7"/>
        <v>7.9508978267042937E-2</v>
      </c>
      <c r="BD66" s="18">
        <f t="shared" si="8"/>
        <v>8.446332541202492E-2</v>
      </c>
      <c r="BE66" s="18">
        <f t="shared" si="9"/>
        <v>8.2006759160603918E-2</v>
      </c>
      <c r="BH66" s="18">
        <f t="shared" si="25"/>
        <v>-2.8149612962627413E-4</v>
      </c>
      <c r="BI66" s="18">
        <f t="shared" si="26"/>
        <v>-1.0275856462640814E-3</v>
      </c>
      <c r="BJ66" s="18">
        <f t="shared" si="27"/>
        <v>1.4788443657826056E-4</v>
      </c>
      <c r="BK66" s="18">
        <f t="shared" si="28"/>
        <v>-3.8629897227646093E-4</v>
      </c>
      <c r="BL66" s="18">
        <f t="shared" si="29"/>
        <v>8.7589007749455661E-4</v>
      </c>
      <c r="BM66" s="18">
        <f t="shared" si="30"/>
        <v>-2.9262654905855279E-4</v>
      </c>
      <c r="BN66" s="18">
        <f t="shared" si="31"/>
        <v>-3.5068750799813198E-4</v>
      </c>
      <c r="BO66" s="18">
        <f t="shared" si="32"/>
        <v>-6.9869583897660958E-4</v>
      </c>
      <c r="BP66" s="18">
        <f t="shared" si="33"/>
        <v>7.7464510073267656E-4</v>
      </c>
      <c r="BQ66" s="18">
        <f t="shared" si="34"/>
        <v>-1.072418122398805E-4</v>
      </c>
    </row>
    <row r="67" spans="3:69" x14ac:dyDescent="0.15">
      <c r="C67">
        <v>0.83275836004759185</v>
      </c>
      <c r="F67" s="18">
        <f>F66+($B$5+$B$6*F66)*Data!dt+s*F66^g*SQRT(Data!dt)*C67</f>
        <v>7.233709595493934E-2</v>
      </c>
      <c r="G67" s="18">
        <f t="shared" si="11"/>
        <v>5.7154853318817922E-4</v>
      </c>
      <c r="H67" s="18">
        <f>(a+b*F66)*Data!dt</f>
        <v>-1.6341038085765503E-5</v>
      </c>
      <c r="I67" s="18">
        <f t="shared" si="12"/>
        <v>4.9837185709549422E-7</v>
      </c>
      <c r="J67" s="18">
        <f t="shared" si="13"/>
        <v>6.3370658653337894E-2</v>
      </c>
      <c r="K67" s="18">
        <f t="shared" si="24"/>
        <v>2.2778442985808001E-3</v>
      </c>
      <c r="L67" s="18"/>
      <c r="M67" s="18"/>
      <c r="AJ67">
        <v>-1.0189182830799837</v>
      </c>
      <c r="AK67">
        <v>-0.50574044507811777</v>
      </c>
      <c r="AL67">
        <v>0.44800572140957229</v>
      </c>
      <c r="AM67">
        <v>1.0757867130450904</v>
      </c>
      <c r="AN67">
        <v>-1.947710188687779</v>
      </c>
      <c r="AO67">
        <v>-0.37689233067794703</v>
      </c>
      <c r="AP67">
        <v>3.0276714824140072</v>
      </c>
      <c r="AQ67">
        <v>-0.56185626817750745</v>
      </c>
      <c r="AR67">
        <v>-0.24374458007514477</v>
      </c>
      <c r="AS67">
        <v>-0.76098103818367235</v>
      </c>
      <c r="AV67" s="18">
        <f t="shared" ref="AV67:AV130" si="35">AV66+(a+b*AV66)*dt+s*(AV66^g)*SQRT(dt)*AJ67</f>
        <v>8.4358863437330261E-2</v>
      </c>
      <c r="AW67" s="18">
        <f t="shared" ref="AW67:AW130" si="36">AW66+(a+b*AW66)*dt+s*(AW66^g)*SQRT(dt)*AK67</f>
        <v>9.0105222490331802E-2</v>
      </c>
      <c r="AX67" s="18">
        <f t="shared" ref="AX67:AX130" si="37">AX66+(a+b*AX66)*dt+s*(AX66^g)*SQRT(dt)*AL67</f>
        <v>7.8107459307604626E-2</v>
      </c>
      <c r="AY67" s="18">
        <f t="shared" ref="AY67:AY130" si="38">AY66+(a+b*AY66)*dt+s*(AY66^g)*SQRT(dt)*AM67</f>
        <v>7.9814968021838739E-2</v>
      </c>
      <c r="AZ67" s="18">
        <f t="shared" ref="AZ67:AZ130" si="39">AZ66+(a+b*AZ66)*dt+s*(AZ66^g)*SQRT(dt)*AN67</f>
        <v>8.6032333370335182E-2</v>
      </c>
      <c r="BA67" s="18">
        <f t="shared" ref="BA67:BA130" si="40">BA66+(a+b*BA66)*dt+s*(BA66^g)*SQRT(dt)*AO67</f>
        <v>7.5927895404779913E-2</v>
      </c>
      <c r="BB67" s="18">
        <f t="shared" ref="BB67:BB130" si="41">BB66+(a+b*BB66)*dt+s*(BB66^g)*SQRT(dt)*AP67</f>
        <v>7.87196074493548E-2</v>
      </c>
      <c r="BC67" s="18">
        <f t="shared" ref="BC67:BC130" si="42">BC66+(a+b*BC66)*dt+s*(BC66^g)*SQRT(dt)*AQ67</f>
        <v>7.9064386702641126E-2</v>
      </c>
      <c r="BD67" s="18">
        <f t="shared" ref="BD67:BD130" si="43">BD66+(a+b*BD66)*dt+s*(BD66^g)*SQRT(dt)*AR67</f>
        <v>8.4242672862179957E-2</v>
      </c>
      <c r="BE67" s="18">
        <f t="shared" ref="BE67:BE130" si="44">BE66+(a+b*BE66)*dt+s*(BE66^g)*SQRT(dt)*AS67</f>
        <v>8.1401922518563999E-2</v>
      </c>
      <c r="BH67" s="18">
        <f t="shared" si="25"/>
        <v>-8.1861576677969006E-4</v>
      </c>
      <c r="BI67" s="18">
        <f t="shared" si="26"/>
        <v>-4.4346858723258442E-4</v>
      </c>
      <c r="BJ67" s="18">
        <f t="shared" si="27"/>
        <v>3.0458016182294267E-4</v>
      </c>
      <c r="BK67" s="18">
        <f t="shared" si="28"/>
        <v>7.7059003627275025E-4</v>
      </c>
      <c r="BL67" s="18">
        <f t="shared" si="29"/>
        <v>-1.5573603618900533E-3</v>
      </c>
      <c r="BM67" s="18">
        <f t="shared" si="30"/>
        <v>-2.96744510052252E-4</v>
      </c>
      <c r="BN67" s="18">
        <f t="shared" si="31"/>
        <v>2.1843190861280948E-3</v>
      </c>
      <c r="BO67" s="18">
        <f t="shared" si="32"/>
        <v>-4.4459156440181113E-4</v>
      </c>
      <c r="BP67" s="18">
        <f t="shared" si="33"/>
        <v>-2.2065254984496296E-4</v>
      </c>
      <c r="BQ67" s="18">
        <f t="shared" si="34"/>
        <v>-6.0483664203991871E-4</v>
      </c>
    </row>
    <row r="68" spans="3:69" x14ac:dyDescent="0.15">
      <c r="C68">
        <v>0.66785332819563337</v>
      </c>
      <c r="F68" s="18">
        <f>F67+($B$5+$B$6*F67)*Data!dt+s*F67^g*SQRT(Data!dt)*C68</f>
        <v>7.2793308921643984E-2</v>
      </c>
      <c r="G68" s="18">
        <f t="shared" ref="G68:G131" si="45">F68-F67</f>
        <v>4.562129667046444E-4</v>
      </c>
      <c r="H68" s="18">
        <f>(a+b*F67)*Data!dt</f>
        <v>-1.713485549297131E-5</v>
      </c>
      <c r="I68" s="18">
        <f t="shared" ref="I68:I131" si="46">s^2*F67^(2*g)*dt</f>
        <v>5.0234094413152338E-7</v>
      </c>
      <c r="J68" s="18">
        <f t="shared" ref="J68:J131" si="47">J67+a*dt+s*SQRT(dt)*C68</f>
        <v>6.5213940036689691E-2</v>
      </c>
      <c r="K68" s="18">
        <f t="shared" si="24"/>
        <v>1.8432813833517969E-3</v>
      </c>
      <c r="L68" s="18"/>
      <c r="M68" s="18"/>
      <c r="AJ68">
        <v>0.19181811694579665</v>
      </c>
      <c r="AK68">
        <v>0.84983753367851023</v>
      </c>
      <c r="AL68">
        <v>-1.1382644515833817</v>
      </c>
      <c r="AM68">
        <v>1.9929848349420354</v>
      </c>
      <c r="AN68">
        <v>-0.75260800258547533</v>
      </c>
      <c r="AO68">
        <v>0.63885181589284912</v>
      </c>
      <c r="AP68">
        <v>0.37686277210013941</v>
      </c>
      <c r="AQ68">
        <v>0.87721446107025258</v>
      </c>
      <c r="AR68">
        <v>0.15520640772592742</v>
      </c>
      <c r="AS68">
        <v>-3.0078808777034283</v>
      </c>
      <c r="AV68" s="18">
        <f t="shared" si="35"/>
        <v>8.4471847800742489E-2</v>
      </c>
      <c r="AW68" s="18">
        <f t="shared" si="36"/>
        <v>9.0735657874668321E-2</v>
      </c>
      <c r="AX68" s="18">
        <f t="shared" si="37"/>
        <v>7.7243993233705871E-2</v>
      </c>
      <c r="AY68" s="18">
        <f t="shared" si="38"/>
        <v>8.1271211541297697E-2</v>
      </c>
      <c r="AZ68" s="18">
        <f t="shared" si="39"/>
        <v>8.5414451402620578E-2</v>
      </c>
      <c r="BA68" s="18">
        <f t="shared" si="40"/>
        <v>7.636966819645627E-2</v>
      </c>
      <c r="BB68" s="18">
        <f t="shared" si="41"/>
        <v>7.8972247988610828E-2</v>
      </c>
      <c r="BC68" s="18">
        <f t="shared" si="42"/>
        <v>7.9687910831945541E-2</v>
      </c>
      <c r="BD68" s="18">
        <f t="shared" si="43"/>
        <v>8.4327714441718035E-2</v>
      </c>
      <c r="BE68" s="18">
        <f t="shared" si="44"/>
        <v>7.9110696972152963E-2</v>
      </c>
      <c r="BH68" s="18">
        <f t="shared" si="25"/>
        <v>1.129843634122274E-4</v>
      </c>
      <c r="BI68" s="18">
        <f t="shared" si="26"/>
        <v>6.3043538433651958E-4</v>
      </c>
      <c r="BJ68" s="18">
        <f t="shared" si="27"/>
        <v>-8.634660738987554E-4</v>
      </c>
      <c r="BK68" s="18">
        <f t="shared" si="28"/>
        <v>1.4562435194589579E-3</v>
      </c>
      <c r="BL68" s="18">
        <f t="shared" si="29"/>
        <v>-6.1788196771460357E-4</v>
      </c>
      <c r="BM68" s="18">
        <f t="shared" si="30"/>
        <v>4.4177279167635641E-4</v>
      </c>
      <c r="BN68" s="18">
        <f t="shared" si="31"/>
        <v>2.5264053925602714E-4</v>
      </c>
      <c r="BO68" s="18">
        <f t="shared" si="32"/>
        <v>6.235241293044147E-4</v>
      </c>
      <c r="BP68" s="18">
        <f t="shared" si="33"/>
        <v>8.5041579538078227E-5</v>
      </c>
      <c r="BQ68" s="18">
        <f t="shared" si="34"/>
        <v>-2.2912255464110354E-3</v>
      </c>
    </row>
    <row r="69" spans="3:69" x14ac:dyDescent="0.15">
      <c r="C69">
        <v>0.96903022495098412</v>
      </c>
      <c r="F69" s="18">
        <f>F68+($B$5+$B$6*F68)*Data!dt+s*F68^g*SQRT(Data!dt)*C69</f>
        <v>7.3464512810602192E-2</v>
      </c>
      <c r="G69" s="18">
        <f t="shared" si="45"/>
        <v>6.7120388895820782E-4</v>
      </c>
      <c r="H69" s="18">
        <f>(a+b*F68)*Data!dt</f>
        <v>-1.7768484613394427E-5</v>
      </c>
      <c r="I69" s="18">
        <f t="shared" si="46"/>
        <v>5.0550908973363886E-7</v>
      </c>
      <c r="J69" s="18">
        <f t="shared" si="47"/>
        <v>6.7850892230348389E-2</v>
      </c>
      <c r="K69" s="18">
        <f t="shared" ref="K69:K132" si="48">J69-J68</f>
        <v>2.6369521936586982E-3</v>
      </c>
      <c r="L69" s="18"/>
      <c r="M69" s="18"/>
      <c r="AJ69">
        <v>-1.2173313734820113</v>
      </c>
      <c r="AK69">
        <v>-2.7645728550851345</v>
      </c>
      <c r="AL69">
        <v>1.2476948541007005</v>
      </c>
      <c r="AM69">
        <v>-0.65799213189166039</v>
      </c>
      <c r="AN69">
        <v>-0.38562689042009879</v>
      </c>
      <c r="AO69">
        <v>0.10714529707911424</v>
      </c>
      <c r="AP69">
        <v>0.10701342034735717</v>
      </c>
      <c r="AQ69">
        <v>0.41062662603508215</v>
      </c>
      <c r="AR69">
        <v>-0.51133838496753015</v>
      </c>
      <c r="AS69">
        <v>0.48989022616297007</v>
      </c>
      <c r="AV69" s="18">
        <f t="shared" si="35"/>
        <v>8.3505499267319136E-2</v>
      </c>
      <c r="AW69" s="18">
        <f t="shared" si="36"/>
        <v>8.8498468428068716E-2</v>
      </c>
      <c r="AX69" s="18">
        <f t="shared" si="37"/>
        <v>7.8133860797200305E-2</v>
      </c>
      <c r="AY69" s="18">
        <f t="shared" si="38"/>
        <v>8.074734860259955E-2</v>
      </c>
      <c r="AZ69" s="18">
        <f t="shared" si="39"/>
        <v>8.5082156772435941E-2</v>
      </c>
      <c r="BA69" s="18">
        <f t="shared" si="40"/>
        <v>7.6424960877462658E-2</v>
      </c>
      <c r="BB69" s="18">
        <f t="shared" si="41"/>
        <v>7.9025146727866646E-2</v>
      </c>
      <c r="BC69" s="18">
        <f t="shared" si="42"/>
        <v>7.9966031950916477E-2</v>
      </c>
      <c r="BD69" s="18">
        <f t="shared" si="43"/>
        <v>8.390262372728742E-2</v>
      </c>
      <c r="BE69" s="18">
        <f t="shared" si="44"/>
        <v>7.9447261766258867E-2</v>
      </c>
      <c r="BH69" s="18">
        <f t="shared" si="25"/>
        <v>-9.6634853342335292E-4</v>
      </c>
      <c r="BI69" s="18">
        <f t="shared" si="26"/>
        <v>-2.2371894465996051E-3</v>
      </c>
      <c r="BJ69" s="18">
        <f t="shared" si="27"/>
        <v>8.8986756349443419E-4</v>
      </c>
      <c r="BK69" s="18">
        <f t="shared" si="28"/>
        <v>-5.2386293869814693E-4</v>
      </c>
      <c r="BL69" s="18">
        <f t="shared" si="29"/>
        <v>-3.3229463018463745E-4</v>
      </c>
      <c r="BM69" s="18">
        <f t="shared" si="30"/>
        <v>5.5292681006388622E-5</v>
      </c>
      <c r="BN69" s="18">
        <f t="shared" si="31"/>
        <v>5.2898739255818894E-5</v>
      </c>
      <c r="BO69" s="18">
        <f t="shared" si="32"/>
        <v>2.781211189709365E-4</v>
      </c>
      <c r="BP69" s="18">
        <f t="shared" si="33"/>
        <v>-4.2509071443061486E-4</v>
      </c>
      <c r="BQ69" s="18">
        <f t="shared" si="34"/>
        <v>3.3656479410590356E-4</v>
      </c>
    </row>
    <row r="70" spans="3:69" x14ac:dyDescent="0.15">
      <c r="C70">
        <v>0.17970137378142681</v>
      </c>
      <c r="F70" s="18">
        <f>F69+($B$5+$B$6*F69)*Data!dt+s*F69^g*SQRT(Data!dt)*C70</f>
        <v>7.3574165963924493E-2</v>
      </c>
      <c r="G70" s="18">
        <f t="shared" si="45"/>
        <v>1.0965315332230052E-4</v>
      </c>
      <c r="H70" s="18">
        <f>(a+b*F69)*Data!dt</f>
        <v>-1.8700712236947494E-5</v>
      </c>
      <c r="I70" s="18">
        <f t="shared" si="46"/>
        <v>5.1017022785140416E-7</v>
      </c>
      <c r="J70" s="18">
        <f t="shared" si="47"/>
        <v>6.8407780263523871E-2</v>
      </c>
      <c r="K70" s="18">
        <f t="shared" si="48"/>
        <v>5.5688803317548163E-4</v>
      </c>
      <c r="L70" s="18"/>
      <c r="M70" s="18"/>
      <c r="AJ70">
        <v>-0.1661862825130811</v>
      </c>
      <c r="AK70">
        <v>-0.45768047129968181</v>
      </c>
      <c r="AL70">
        <v>0.22708718461217359</v>
      </c>
      <c r="AM70">
        <v>-1.1056658877350856</v>
      </c>
      <c r="AN70">
        <v>-9.4162260211305693E-2</v>
      </c>
      <c r="AO70">
        <v>-1.4748457033419982</v>
      </c>
      <c r="AP70">
        <v>0.33156538847833872</v>
      </c>
      <c r="AQ70">
        <v>0.21579467102128547</v>
      </c>
      <c r="AR70">
        <v>-0.66297161538386717</v>
      </c>
      <c r="AS70">
        <v>1.1812062439275905E-2</v>
      </c>
      <c r="AV70" s="18">
        <f t="shared" si="35"/>
        <v>8.3346300025930853E-2</v>
      </c>
      <c r="AW70" s="18">
        <f t="shared" si="36"/>
        <v>8.8100090048272503E-2</v>
      </c>
      <c r="AX70" s="18">
        <f t="shared" si="37"/>
        <v>7.827594987313409E-2</v>
      </c>
      <c r="AY70" s="18">
        <f t="shared" si="38"/>
        <v>7.9890577712833047E-2</v>
      </c>
      <c r="AZ70" s="18">
        <f t="shared" si="39"/>
        <v>8.4974941061081347E-2</v>
      </c>
      <c r="BA70" s="18">
        <f t="shared" si="40"/>
        <v>7.5327706488192661E-2</v>
      </c>
      <c r="BB70" s="18">
        <f t="shared" si="41"/>
        <v>7.9244346799179952E-2</v>
      </c>
      <c r="BC70" s="18">
        <f t="shared" si="42"/>
        <v>8.0099111051355462E-2</v>
      </c>
      <c r="BD70" s="18">
        <f t="shared" si="43"/>
        <v>8.3363366281327886E-2</v>
      </c>
      <c r="BE70" s="18">
        <f t="shared" si="44"/>
        <v>7.9429025404193887E-2</v>
      </c>
      <c r="BH70" s="18">
        <f t="shared" si="25"/>
        <v>-1.5919924138828312E-4</v>
      </c>
      <c r="BI70" s="18">
        <f t="shared" si="26"/>
        <v>-3.9837837979621316E-4</v>
      </c>
      <c r="BJ70" s="18">
        <f t="shared" si="27"/>
        <v>1.4208907593378506E-4</v>
      </c>
      <c r="BK70" s="18">
        <f t="shared" si="28"/>
        <v>-8.5677088976650329E-4</v>
      </c>
      <c r="BL70" s="18">
        <f t="shared" si="29"/>
        <v>-1.0721571135459407E-4</v>
      </c>
      <c r="BM70" s="18">
        <f t="shared" si="30"/>
        <v>-1.0972543892699971E-3</v>
      </c>
      <c r="BN70" s="18">
        <f t="shared" si="31"/>
        <v>2.1920007131330521E-4</v>
      </c>
      <c r="BO70" s="18">
        <f t="shared" si="32"/>
        <v>1.3307910043898474E-4</v>
      </c>
      <c r="BP70" s="18">
        <f t="shared" si="33"/>
        <v>-5.3925744595953451E-4</v>
      </c>
      <c r="BQ70" s="18">
        <f t="shared" si="34"/>
        <v>-1.8236362064980027E-5</v>
      </c>
    </row>
    <row r="71" spans="3:69" x14ac:dyDescent="0.15">
      <c r="C71">
        <v>-0.11342194738972466</v>
      </c>
      <c r="F71" s="18">
        <f>F70+($B$5+$B$6*F70)*Data!dt+s*F70^g*SQRT(Data!dt)*C71</f>
        <v>7.3474239529350574E-2</v>
      </c>
      <c r="G71" s="18">
        <f t="shared" si="45"/>
        <v>-9.9926434573918699E-5</v>
      </c>
      <c r="H71" s="18">
        <f>(a+b*F70)*Data!dt</f>
        <v>-1.8853008283228467E-5</v>
      </c>
      <c r="I71" s="18">
        <f t="shared" si="46"/>
        <v>5.109317080828091E-7</v>
      </c>
      <c r="J71" s="18">
        <f t="shared" si="47"/>
        <v>6.8192220521521116E-2</v>
      </c>
      <c r="K71" s="18">
        <f t="shared" si="48"/>
        <v>-2.1555974200275496E-4</v>
      </c>
      <c r="L71" s="18"/>
      <c r="M71" s="18"/>
      <c r="AJ71">
        <v>0.5138394953974057</v>
      </c>
      <c r="AK71">
        <v>-2.1397681848611683</v>
      </c>
      <c r="AL71">
        <v>-1.6223248167079873</v>
      </c>
      <c r="AM71">
        <v>-1.1128804544568993</v>
      </c>
      <c r="AN71">
        <v>-0.48008246267272625</v>
      </c>
      <c r="AO71">
        <v>-1.9558683561626822</v>
      </c>
      <c r="AP71">
        <v>-0.8053325473156292</v>
      </c>
      <c r="AQ71">
        <v>0.65335598264937289</v>
      </c>
      <c r="AR71">
        <v>0.18891341824200936</v>
      </c>
      <c r="AS71">
        <v>0.44269427235121839</v>
      </c>
      <c r="AV71" s="18">
        <f t="shared" si="35"/>
        <v>8.3704795967430495E-2</v>
      </c>
      <c r="AW71" s="18">
        <f t="shared" si="36"/>
        <v>8.6387377406928811E-2</v>
      </c>
      <c r="AX71" s="18">
        <f t="shared" si="37"/>
        <v>7.705445766279799E-2</v>
      </c>
      <c r="AY71" s="18">
        <f t="shared" si="38"/>
        <v>7.9034027269678037E-2</v>
      </c>
      <c r="AZ71" s="18">
        <f t="shared" si="39"/>
        <v>8.4571462882777171E-2</v>
      </c>
      <c r="BA71" s="18">
        <f t="shared" si="40"/>
        <v>7.389181119004945E-2</v>
      </c>
      <c r="BB71" s="18">
        <f t="shared" si="41"/>
        <v>7.8620200750676994E-2</v>
      </c>
      <c r="BC71" s="18">
        <f t="shared" si="42"/>
        <v>8.0558479981476805E-2</v>
      </c>
      <c r="BD71" s="18">
        <f t="shared" si="43"/>
        <v>8.3474654361975251E-2</v>
      </c>
      <c r="BE71" s="18">
        <f t="shared" si="44"/>
        <v>7.9730825857281917E-2</v>
      </c>
      <c r="BH71" s="18">
        <f t="shared" si="25"/>
        <v>3.5849594149964248E-4</v>
      </c>
      <c r="BI71" s="18">
        <f t="shared" si="26"/>
        <v>-1.7127126413436916E-3</v>
      </c>
      <c r="BJ71" s="18">
        <f t="shared" si="27"/>
        <v>-1.2214922103361003E-3</v>
      </c>
      <c r="BK71" s="18">
        <f t="shared" si="28"/>
        <v>-8.5655044315501028E-4</v>
      </c>
      <c r="BL71" s="18">
        <f t="shared" si="29"/>
        <v>-4.0347817830417576E-4</v>
      </c>
      <c r="BM71" s="18">
        <f t="shared" si="30"/>
        <v>-1.435895298143211E-3</v>
      </c>
      <c r="BN71" s="18">
        <f t="shared" si="31"/>
        <v>-6.2414604850295763E-4</v>
      </c>
      <c r="BO71" s="18">
        <f t="shared" si="32"/>
        <v>4.5936893012134272E-4</v>
      </c>
      <c r="BP71" s="18">
        <f t="shared" si="33"/>
        <v>1.1128808064736484E-4</v>
      </c>
      <c r="BQ71" s="18">
        <f t="shared" si="34"/>
        <v>3.0180045308803027E-4</v>
      </c>
    </row>
    <row r="72" spans="3:69" x14ac:dyDescent="0.15">
      <c r="C72">
        <v>0.74200670496793464</v>
      </c>
      <c r="F72" s="18">
        <f>F71+($B$5+$B$6*F71)*Data!dt+s*F71^g*SQRT(Data!dt)*C72</f>
        <v>7.3985547596994244E-2</v>
      </c>
      <c r="G72" s="18">
        <f t="shared" si="45"/>
        <v>5.1130806764367043E-4</v>
      </c>
      <c r="H72" s="18">
        <f>(a+b*F71)*Data!dt</f>
        <v>-1.8714221568542468E-5</v>
      </c>
      <c r="I72" s="18">
        <f t="shared" si="46"/>
        <v>5.1023777450937906E-7</v>
      </c>
      <c r="J72" s="18">
        <f t="shared" si="47"/>
        <v>7.0230913210533832E-2</v>
      </c>
      <c r="K72" s="18">
        <f t="shared" si="48"/>
        <v>2.0386926890127166E-3</v>
      </c>
      <c r="L72" s="18"/>
      <c r="M72" s="18"/>
      <c r="AJ72">
        <v>0.27466057872516103</v>
      </c>
      <c r="AK72">
        <v>-0.79623077908763662</v>
      </c>
      <c r="AL72">
        <v>-1.8647187971509993</v>
      </c>
      <c r="AM72">
        <v>1.1432848623371683</v>
      </c>
      <c r="AN72">
        <v>0.20049810700584203</v>
      </c>
      <c r="AO72">
        <v>1.2374516700219829</v>
      </c>
      <c r="AP72">
        <v>5.4046722652856261E-2</v>
      </c>
      <c r="AQ72">
        <v>0.56106159718183335</v>
      </c>
      <c r="AR72">
        <v>-1.7294587451033294</v>
      </c>
      <c r="AS72">
        <v>0.24558516997785773</v>
      </c>
      <c r="AV72" s="18">
        <f t="shared" si="35"/>
        <v>8.3881279186818689E-2</v>
      </c>
      <c r="AW72" s="18">
        <f t="shared" si="36"/>
        <v>8.5734015616413667E-2</v>
      </c>
      <c r="AX72" s="18">
        <f t="shared" si="37"/>
        <v>7.5666718727538856E-2</v>
      </c>
      <c r="AY72" s="18">
        <f t="shared" si="38"/>
        <v>7.9854584983376331E-2</v>
      </c>
      <c r="AZ72" s="18">
        <f t="shared" si="39"/>
        <v>8.4690988818426488E-2</v>
      </c>
      <c r="BA72" s="18">
        <f t="shared" si="40"/>
        <v>7.4758948457525717E-2</v>
      </c>
      <c r="BB72" s="18">
        <f t="shared" si="41"/>
        <v>7.8634274498973949E-2</v>
      </c>
      <c r="BC72" s="18">
        <f t="shared" si="42"/>
        <v>8.0949574316324588E-2</v>
      </c>
      <c r="BD72" s="18">
        <f t="shared" si="43"/>
        <v>8.2125291736062825E-2</v>
      </c>
      <c r="BE72" s="18">
        <f t="shared" si="44"/>
        <v>7.9886162101803965E-2</v>
      </c>
      <c r="BH72" s="18">
        <f t="shared" si="25"/>
        <v>1.7648321938819322E-4</v>
      </c>
      <c r="BI72" s="18">
        <f t="shared" si="26"/>
        <v>-6.5336179051514454E-4</v>
      </c>
      <c r="BJ72" s="18">
        <f t="shared" si="27"/>
        <v>-1.3877389352591335E-3</v>
      </c>
      <c r="BK72" s="18">
        <f t="shared" si="28"/>
        <v>8.2055771369829444E-4</v>
      </c>
      <c r="BL72" s="18">
        <f t="shared" si="29"/>
        <v>1.1952593564931724E-4</v>
      </c>
      <c r="BM72" s="18">
        <f t="shared" si="30"/>
        <v>8.6713726747626729E-4</v>
      </c>
      <c r="BN72" s="18">
        <f t="shared" si="31"/>
        <v>1.4073748296955513E-5</v>
      </c>
      <c r="BO72" s="18">
        <f t="shared" si="32"/>
        <v>3.91094334847783E-4</v>
      </c>
      <c r="BP72" s="18">
        <f t="shared" si="33"/>
        <v>-1.3493626259124258E-3</v>
      </c>
      <c r="BQ72" s="18">
        <f t="shared" si="34"/>
        <v>1.5533624452204742E-4</v>
      </c>
    </row>
    <row r="73" spans="3:69" x14ac:dyDescent="0.15">
      <c r="C73">
        <v>0.4021387667307863</v>
      </c>
      <c r="F73" s="18">
        <f>F72+($B$5+$B$6*F72)*Data!dt+s*F72^g*SQRT(Data!dt)*C73</f>
        <v>7.4254372446101724E-2</v>
      </c>
      <c r="G73" s="18">
        <f t="shared" si="45"/>
        <v>2.6882484910747961E-4</v>
      </c>
      <c r="H73" s="18">
        <f>(a+b*F72)*Data!dt</f>
        <v>-1.9424371662492011E-5</v>
      </c>
      <c r="I73" s="18">
        <f t="shared" si="46"/>
        <v>5.1378852497912683E-7</v>
      </c>
      <c r="J73" s="18">
        <f t="shared" si="47"/>
        <v>7.1373975242467524E-2</v>
      </c>
      <c r="K73" s="18">
        <f t="shared" si="48"/>
        <v>1.143062031933692E-3</v>
      </c>
      <c r="L73" s="18"/>
      <c r="M73" s="18"/>
      <c r="AJ73">
        <v>0.68073859438300133</v>
      </c>
      <c r="AK73">
        <v>0.12689156392298173</v>
      </c>
      <c r="AL73">
        <v>-1.8025912140728906</v>
      </c>
      <c r="AM73">
        <v>-0.13336034498934168</v>
      </c>
      <c r="AN73">
        <v>1.7450247469241731</v>
      </c>
      <c r="AO73">
        <v>-4.9706159188644961E-2</v>
      </c>
      <c r="AP73">
        <v>-0.36434471439861227</v>
      </c>
      <c r="AQ73">
        <v>0.1235684976563789</v>
      </c>
      <c r="AR73">
        <v>1.4315901353256777</v>
      </c>
      <c r="AS73">
        <v>-7.2661805461393669E-2</v>
      </c>
      <c r="AV73" s="18">
        <f t="shared" si="35"/>
        <v>8.4367665888580246E-2</v>
      </c>
      <c r="AW73" s="18">
        <f t="shared" si="36"/>
        <v>8.5796184161684844E-2</v>
      </c>
      <c r="AX73" s="18">
        <f t="shared" si="37"/>
        <v>7.4338281770773756E-2</v>
      </c>
      <c r="AY73" s="18">
        <f t="shared" si="38"/>
        <v>7.9727698619615955E-2</v>
      </c>
      <c r="AZ73" s="18">
        <f t="shared" si="39"/>
        <v>8.5994950998115507E-2</v>
      </c>
      <c r="BA73" s="18">
        <f t="shared" si="40"/>
        <v>7.4702635281114829E-2</v>
      </c>
      <c r="BB73" s="18">
        <f t="shared" si="41"/>
        <v>7.833915505765808E-2</v>
      </c>
      <c r="BC73" s="18">
        <f t="shared" si="42"/>
        <v>8.1013125206738451E-2</v>
      </c>
      <c r="BD73" s="18">
        <f t="shared" si="43"/>
        <v>8.3175687173245097E-2</v>
      </c>
      <c r="BE73" s="18">
        <f t="shared" si="44"/>
        <v>7.9804422067163899E-2</v>
      </c>
      <c r="BH73" s="18">
        <f t="shared" si="25"/>
        <v>4.8638670176155696E-4</v>
      </c>
      <c r="BI73" s="18">
        <f t="shared" si="26"/>
        <v>6.2168545271176767E-5</v>
      </c>
      <c r="BJ73" s="18">
        <f t="shared" si="27"/>
        <v>-1.3284369567651E-3</v>
      </c>
      <c r="BK73" s="18">
        <f t="shared" si="28"/>
        <v>-1.2688636376037565E-4</v>
      </c>
      <c r="BL73" s="18">
        <f t="shared" si="29"/>
        <v>1.3039621796890194E-3</v>
      </c>
      <c r="BM73" s="18">
        <f t="shared" si="30"/>
        <v>-5.6313176410888177E-5</v>
      </c>
      <c r="BN73" s="18">
        <f t="shared" si="31"/>
        <v>-2.951194413158692E-4</v>
      </c>
      <c r="BO73" s="18">
        <f t="shared" si="32"/>
        <v>6.3550890413863192E-5</v>
      </c>
      <c r="BP73" s="18">
        <f t="shared" si="33"/>
        <v>1.0503954371822721E-3</v>
      </c>
      <c r="BQ73" s="18">
        <f t="shared" si="34"/>
        <v>-8.1740034640065407E-5</v>
      </c>
    </row>
    <row r="74" spans="3:69" x14ac:dyDescent="0.15">
      <c r="C74">
        <v>0.83438408182701096</v>
      </c>
      <c r="F74" s="18">
        <f>F73+($B$5+$B$6*F73)*Data!dt+s*F73^g*SQRT(Data!dt)*C74</f>
        <v>7.4833738801316732E-2</v>
      </c>
      <c r="G74" s="18">
        <f t="shared" si="45"/>
        <v>5.7936635521500801E-4</v>
      </c>
      <c r="H74" s="18">
        <f>(a+b*F73)*Data!dt</f>
        <v>-1.9797739508474622E-5</v>
      </c>
      <c r="I74" s="18">
        <f t="shared" si="46"/>
        <v>5.1565536420903986E-7</v>
      </c>
      <c r="J74" s="18">
        <f t="shared" si="47"/>
        <v>7.3656103694102248E-2</v>
      </c>
      <c r="K74" s="18">
        <f t="shared" si="48"/>
        <v>2.282128451634724E-3</v>
      </c>
      <c r="L74" s="18"/>
      <c r="M74" s="18"/>
      <c r="AJ74">
        <v>0.61736045608995482</v>
      </c>
      <c r="AK74">
        <v>-0.39843484955781605</v>
      </c>
      <c r="AL74">
        <v>-2.1343930711736903</v>
      </c>
      <c r="AM74">
        <v>0.58915247791446745</v>
      </c>
      <c r="AN74">
        <v>0.45539991333498619</v>
      </c>
      <c r="AO74">
        <v>0.32851858122739941</v>
      </c>
      <c r="AP74">
        <v>-0.71437170845456421</v>
      </c>
      <c r="AQ74">
        <v>0.35009861676371656</v>
      </c>
      <c r="AR74">
        <v>0.95364839580724947</v>
      </c>
      <c r="AS74">
        <v>0.27224700716033112</v>
      </c>
      <c r="AV74" s="18">
        <f t="shared" si="35"/>
        <v>8.4806369527006487E-2</v>
      </c>
      <c r="AW74" s="18">
        <f t="shared" si="36"/>
        <v>8.5452810145883282E-2</v>
      </c>
      <c r="AX74" s="18">
        <f t="shared" si="37"/>
        <v>7.2784812280703784E-2</v>
      </c>
      <c r="AY74" s="18">
        <f t="shared" si="38"/>
        <v>8.0138679385762551E-2</v>
      </c>
      <c r="AZ74" s="18">
        <f t="shared" si="39"/>
        <v>8.6310770323388117E-2</v>
      </c>
      <c r="BA74" s="18">
        <f t="shared" si="40"/>
        <v>7.491883234121921E-2</v>
      </c>
      <c r="BB74" s="18">
        <f t="shared" si="41"/>
        <v>7.7786778860471542E-2</v>
      </c>
      <c r="BC74" s="18">
        <f t="shared" si="42"/>
        <v>8.1246535546017573E-2</v>
      </c>
      <c r="BD74" s="18">
        <f t="shared" si="43"/>
        <v>8.3868277107774281E-2</v>
      </c>
      <c r="BE74" s="18">
        <f t="shared" si="44"/>
        <v>7.9979588668986218E-2</v>
      </c>
      <c r="BH74" s="18">
        <f t="shared" si="25"/>
        <v>4.3870363842624105E-4</v>
      </c>
      <c r="BI74" s="18">
        <f t="shared" si="26"/>
        <v>-3.433740158015619E-4</v>
      </c>
      <c r="BJ74" s="18">
        <f t="shared" si="27"/>
        <v>-1.5534694900699725E-3</v>
      </c>
      <c r="BK74" s="18">
        <f t="shared" si="28"/>
        <v>4.1098076614659584E-4</v>
      </c>
      <c r="BL74" s="18">
        <f t="shared" si="29"/>
        <v>3.1581932527260936E-4</v>
      </c>
      <c r="BM74" s="18">
        <f t="shared" si="30"/>
        <v>2.1619706010438111E-4</v>
      </c>
      <c r="BN74" s="18">
        <f t="shared" si="31"/>
        <v>-5.5237619718653819E-4</v>
      </c>
      <c r="BO74" s="18">
        <f t="shared" si="32"/>
        <v>2.3341033927912203E-4</v>
      </c>
      <c r="BP74" s="18">
        <f t="shared" si="33"/>
        <v>6.925899345291836E-4</v>
      </c>
      <c r="BQ74" s="18">
        <f t="shared" si="34"/>
        <v>1.7516660182231858E-4</v>
      </c>
    </row>
    <row r="75" spans="3:69" x14ac:dyDescent="0.15">
      <c r="C75">
        <v>0.21511709746846464</v>
      </c>
      <c r="F75" s="18">
        <f>F74+($B$5+$B$6*F74)*Data!dt+s*F74^g*SQRT(Data!dt)*C75</f>
        <v>7.4968211606055782E-2</v>
      </c>
      <c r="G75" s="18">
        <f t="shared" si="45"/>
        <v>1.3447280473904977E-4</v>
      </c>
      <c r="H75" s="18">
        <f>(a+b*F74)*Data!dt</f>
        <v>-2.0602415001828797E-5</v>
      </c>
      <c r="I75" s="18">
        <f t="shared" si="46"/>
        <v>5.1967874167581079E-7</v>
      </c>
      <c r="J75" s="18">
        <f t="shared" si="47"/>
        <v>7.4306320353806243E-2</v>
      </c>
      <c r="K75" s="18">
        <f t="shared" si="48"/>
        <v>6.5021665970399489E-4</v>
      </c>
      <c r="L75" s="18"/>
      <c r="M75" s="18"/>
      <c r="AJ75">
        <v>0.30886440072208643</v>
      </c>
      <c r="AK75">
        <v>1.9724848243640736</v>
      </c>
      <c r="AL75">
        <v>1.9281833374407142</v>
      </c>
      <c r="AM75">
        <v>0.30873252399032936</v>
      </c>
      <c r="AN75">
        <v>-1.113546659325948</v>
      </c>
      <c r="AO75">
        <v>1.3188196135160979</v>
      </c>
      <c r="AP75">
        <v>0.29598254513985012</v>
      </c>
      <c r="AQ75">
        <v>-7.935000212455634E-2</v>
      </c>
      <c r="AR75">
        <v>-2.1841333364136517</v>
      </c>
      <c r="AS75">
        <v>-0.51447614168864675</v>
      </c>
      <c r="AV75" s="18">
        <f t="shared" si="35"/>
        <v>8.5008944887048424E-2</v>
      </c>
      <c r="AW75" s="18">
        <f t="shared" si="36"/>
        <v>8.6936941158559516E-2</v>
      </c>
      <c r="AX75" s="18">
        <f t="shared" si="37"/>
        <v>7.4137897788598514E-2</v>
      </c>
      <c r="AY75" s="18">
        <f t="shared" si="38"/>
        <v>8.0341024000045183E-2</v>
      </c>
      <c r="AZ75" s="18">
        <f t="shared" si="39"/>
        <v>8.5412123567922785E-2</v>
      </c>
      <c r="BA75" s="18">
        <f t="shared" si="40"/>
        <v>7.5849372652017077E-2</v>
      </c>
      <c r="BB75" s="18">
        <f t="shared" si="41"/>
        <v>7.7979614311694395E-2</v>
      </c>
      <c r="BC75" s="18">
        <f t="shared" si="42"/>
        <v>8.1157423468511666E-2</v>
      </c>
      <c r="BD75" s="18">
        <f t="shared" si="43"/>
        <v>8.2168275790846276E-2</v>
      </c>
      <c r="BE75" s="18">
        <f t="shared" si="44"/>
        <v>7.9568420287504993E-2</v>
      </c>
      <c r="BH75" s="18">
        <f t="shared" si="25"/>
        <v>2.0257536004193721E-4</v>
      </c>
      <c r="BI75" s="18">
        <f t="shared" si="26"/>
        <v>1.4841310126762347E-3</v>
      </c>
      <c r="BJ75" s="18">
        <f t="shared" si="27"/>
        <v>1.3530855078947301E-3</v>
      </c>
      <c r="BK75" s="18">
        <f t="shared" si="28"/>
        <v>2.0234461428263184E-4</v>
      </c>
      <c r="BL75" s="18">
        <f t="shared" si="29"/>
        <v>-8.9864675546533213E-4</v>
      </c>
      <c r="BM75" s="18">
        <f t="shared" si="30"/>
        <v>9.3054031079786714E-4</v>
      </c>
      <c r="BN75" s="18">
        <f t="shared" si="31"/>
        <v>1.9283545122285306E-4</v>
      </c>
      <c r="BO75" s="18">
        <f t="shared" si="32"/>
        <v>-8.9112077505906773E-5</v>
      </c>
      <c r="BP75" s="18">
        <f t="shared" si="33"/>
        <v>-1.7000013169280043E-3</v>
      </c>
      <c r="BQ75" s="18">
        <f t="shared" si="34"/>
        <v>-4.1116838148122503E-4</v>
      </c>
    </row>
    <row r="76" spans="3:69" x14ac:dyDescent="0.15">
      <c r="C76">
        <v>-0.60922502598259598</v>
      </c>
      <c r="F76" s="18">
        <f>F75+($B$5+$B$6*F75)*Data!dt+s*F75^g*SQRT(Data!dt)*C76</f>
        <v>7.4507845318292382E-2</v>
      </c>
      <c r="G76" s="18">
        <f t="shared" si="45"/>
        <v>-4.6036628776340016E-4</v>
      </c>
      <c r="H76" s="18">
        <f>(a+b*F75)*Data!dt</f>
        <v>-2.078918278618859E-5</v>
      </c>
      <c r="I76" s="18">
        <f t="shared" si="46"/>
        <v>5.2061258059760974E-7</v>
      </c>
      <c r="J76" s="18">
        <f t="shared" si="47"/>
        <v>7.27842047790727E-2</v>
      </c>
      <c r="K76" s="18">
        <f t="shared" si="48"/>
        <v>-1.522115574733543E-3</v>
      </c>
      <c r="L76" s="18"/>
      <c r="M76" s="18"/>
      <c r="AJ76">
        <v>-0.68801909947069362</v>
      </c>
      <c r="AK76">
        <v>0.90383082351763733</v>
      </c>
      <c r="AL76">
        <v>0.27486635190143716</v>
      </c>
      <c r="AM76">
        <v>9.8432337836129591E-2</v>
      </c>
      <c r="AN76">
        <v>-0.18991158867720515</v>
      </c>
      <c r="AO76">
        <v>0.67902419687015936</v>
      </c>
      <c r="AP76">
        <v>-0.17431148080504499</v>
      </c>
      <c r="AQ76">
        <v>0.32680418371455744</v>
      </c>
      <c r="AR76">
        <v>-0.39813130570109934</v>
      </c>
      <c r="AS76">
        <v>1.2441932994988747</v>
      </c>
      <c r="AV76" s="18">
        <f t="shared" si="35"/>
        <v>8.4445580539080828E-2</v>
      </c>
      <c r="AW76" s="18">
        <f t="shared" si="36"/>
        <v>8.7601805149432416E-2</v>
      </c>
      <c r="AX76" s="18">
        <f t="shared" si="37"/>
        <v>7.4315486138831294E-2</v>
      </c>
      <c r="AY76" s="18">
        <f t="shared" si="38"/>
        <v>8.0386295919097558E-2</v>
      </c>
      <c r="AZ76" s="18">
        <f t="shared" si="39"/>
        <v>8.5230567466151569E-2</v>
      </c>
      <c r="BA76" s="18">
        <f t="shared" si="40"/>
        <v>7.6320170189537351E-2</v>
      </c>
      <c r="BB76" s="18">
        <f t="shared" si="41"/>
        <v>7.7826369614604596E-2</v>
      </c>
      <c r="BC76" s="18">
        <f t="shared" si="42"/>
        <v>8.1373379359238315E-2</v>
      </c>
      <c r="BD76" s="18">
        <f t="shared" si="43"/>
        <v>8.1836742382220426E-2</v>
      </c>
      <c r="BE76" s="18">
        <f t="shared" si="44"/>
        <v>8.0466104020084236E-2</v>
      </c>
      <c r="BH76" s="18">
        <f t="shared" si="25"/>
        <v>-5.6336434796759594E-4</v>
      </c>
      <c r="BI76" s="18">
        <f t="shared" si="26"/>
        <v>6.6486399087289927E-4</v>
      </c>
      <c r="BJ76" s="18">
        <f t="shared" si="27"/>
        <v>1.7758835023277963E-4</v>
      </c>
      <c r="BK76" s="18">
        <f t="shared" si="28"/>
        <v>4.5271919052375376E-5</v>
      </c>
      <c r="BL76" s="18">
        <f t="shared" si="29"/>
        <v>-1.8155610177121584E-4</v>
      </c>
      <c r="BM76" s="18">
        <f t="shared" si="30"/>
        <v>4.7079753752027331E-4</v>
      </c>
      <c r="BN76" s="18">
        <f t="shared" si="31"/>
        <v>-1.5324469708979938E-4</v>
      </c>
      <c r="BO76" s="18">
        <f t="shared" si="32"/>
        <v>2.15955890726649E-4</v>
      </c>
      <c r="BP76" s="18">
        <f t="shared" si="33"/>
        <v>-3.3153340862585035E-4</v>
      </c>
      <c r="BQ76" s="18">
        <f t="shared" si="34"/>
        <v>8.9768373257924361E-4</v>
      </c>
    </row>
    <row r="77" spans="3:69" x14ac:dyDescent="0.15">
      <c r="C77">
        <v>3.7607605918310583E-2</v>
      </c>
      <c r="F77" s="18">
        <f>F76+($B$5+$B$6*F76)*Data!dt+s*F76^g*SQRT(Data!dt)*C77</f>
        <v>7.4514747287999214E-2</v>
      </c>
      <c r="G77" s="18">
        <f t="shared" si="45"/>
        <v>6.9019697068323227E-6</v>
      </c>
      <c r="H77" s="18">
        <f>(a+b*F76)*Data!dt</f>
        <v>-2.014978516429498E-5</v>
      </c>
      <c r="I77" s="18">
        <f t="shared" si="46"/>
        <v>5.1741559248814163E-7</v>
      </c>
      <c r="J77" s="18">
        <f t="shared" si="47"/>
        <v>7.2966642855779279E-2</v>
      </c>
      <c r="K77" s="18">
        <f t="shared" si="48"/>
        <v>1.8243807670657863E-4</v>
      </c>
      <c r="L77" s="18"/>
      <c r="M77" s="18"/>
      <c r="AJ77">
        <v>-0.10853909770958126</v>
      </c>
      <c r="AK77">
        <v>-0.97036718216259032</v>
      </c>
      <c r="AL77">
        <v>0.87836497186799534</v>
      </c>
      <c r="AM77">
        <v>0.88728938862914219</v>
      </c>
      <c r="AN77">
        <v>-0.4285197974240873</v>
      </c>
      <c r="AO77">
        <v>0.97212705441052094</v>
      </c>
      <c r="AP77">
        <v>0.12404370863805525</v>
      </c>
      <c r="AQ77">
        <v>-1.3478529581334442</v>
      </c>
      <c r="AR77">
        <v>-0.37841118682990782</v>
      </c>
      <c r="AS77">
        <v>5.9685589803848416E-2</v>
      </c>
      <c r="AV77" s="18">
        <f t="shared" si="35"/>
        <v>8.4328510661752232E-2</v>
      </c>
      <c r="AW77" s="18">
        <f t="shared" si="36"/>
        <v>8.680661657867042E-2</v>
      </c>
      <c r="AX77" s="18">
        <f t="shared" si="37"/>
        <v>7.4926609424763313E-2</v>
      </c>
      <c r="AY77" s="18">
        <f t="shared" si="38"/>
        <v>8.1020922880722393E-2</v>
      </c>
      <c r="AZ77" s="18">
        <f t="shared" si="39"/>
        <v>8.4865849009301025E-2</v>
      </c>
      <c r="BA77" s="18">
        <f t="shared" si="40"/>
        <v>7.7005223253829053E-2</v>
      </c>
      <c r="BB77" s="18">
        <f t="shared" si="41"/>
        <v>7.7892802797664362E-2</v>
      </c>
      <c r="BC77" s="18">
        <f t="shared" si="42"/>
        <v>8.0330477160756822E-2</v>
      </c>
      <c r="BD77" s="18">
        <f t="shared" si="43"/>
        <v>8.1521143057500342E-2</v>
      </c>
      <c r="BE77" s="18">
        <f t="shared" si="44"/>
        <v>8.0482295296762416E-2</v>
      </c>
      <c r="BH77" s="18">
        <f t="shared" si="25"/>
        <v>-1.1706987732859608E-4</v>
      </c>
      <c r="BI77" s="18">
        <f t="shared" si="26"/>
        <v>-7.9518857076199545E-4</v>
      </c>
      <c r="BJ77" s="18">
        <f t="shared" si="27"/>
        <v>6.1112328593201926E-4</v>
      </c>
      <c r="BK77" s="18">
        <f t="shared" si="28"/>
        <v>6.3462696162483456E-4</v>
      </c>
      <c r="BL77" s="18">
        <f t="shared" si="29"/>
        <v>-3.6471845685054349E-4</v>
      </c>
      <c r="BM77" s="18">
        <f t="shared" si="30"/>
        <v>6.8505306429170187E-4</v>
      </c>
      <c r="BN77" s="18">
        <f t="shared" si="31"/>
        <v>6.6433183059766421E-5</v>
      </c>
      <c r="BO77" s="18">
        <f t="shared" si="32"/>
        <v>-1.0429021984814935E-3</v>
      </c>
      <c r="BP77" s="18">
        <f t="shared" si="33"/>
        <v>-3.155993247200839E-4</v>
      </c>
      <c r="BQ77" s="18">
        <f t="shared" si="34"/>
        <v>1.6191276678179101E-5</v>
      </c>
    </row>
    <row r="78" spans="3:69" x14ac:dyDescent="0.15">
      <c r="C78">
        <v>-1.7118918549385853</v>
      </c>
      <c r="F78" s="18">
        <f>F77+($B$5+$B$6*F77)*Data!dt+s*F77^g*SQRT(Data!dt)*C78</f>
        <v>7.3263139581418849E-2</v>
      </c>
      <c r="G78" s="18">
        <f t="shared" si="45"/>
        <v>-1.2516077065803655E-3</v>
      </c>
      <c r="H78" s="18">
        <f>(a+b*F77)*Data!dt</f>
        <v>-2.0159371233332247E-5</v>
      </c>
      <c r="I78" s="18">
        <f t="shared" si="46"/>
        <v>5.17463522833328E-7</v>
      </c>
      <c r="J78" s="18">
        <f t="shared" si="47"/>
        <v>6.8538745047865543E-2</v>
      </c>
      <c r="K78" s="18">
        <f t="shared" si="48"/>
        <v>-4.427897807913736E-3</v>
      </c>
      <c r="L78" s="18"/>
      <c r="M78" s="18"/>
      <c r="AJ78">
        <v>-0.1042019448505016</v>
      </c>
      <c r="AK78">
        <v>-1.358107510895934</v>
      </c>
      <c r="AL78">
        <v>0.90426055976422504</v>
      </c>
      <c r="AM78">
        <v>4.6104560169624165E-2</v>
      </c>
      <c r="AN78">
        <v>5.0760036174324341E-2</v>
      </c>
      <c r="AO78">
        <v>0.53599478633259423</v>
      </c>
      <c r="AP78">
        <v>-0.14087163435760885</v>
      </c>
      <c r="AQ78">
        <v>-1.4757461030967534</v>
      </c>
      <c r="AR78">
        <v>0.22278413780441042</v>
      </c>
      <c r="AS78">
        <v>-2.4443761503789574</v>
      </c>
      <c r="AV78" s="18">
        <f t="shared" si="35"/>
        <v>8.4214980042271043E-2</v>
      </c>
      <c r="AW78" s="18">
        <f t="shared" si="36"/>
        <v>8.5714927085308174E-2</v>
      </c>
      <c r="AX78" s="18">
        <f t="shared" si="37"/>
        <v>7.5558152496713396E-2</v>
      </c>
      <c r="AY78" s="18">
        <f t="shared" si="38"/>
        <v>8.1026310040264934E-2</v>
      </c>
      <c r="AZ78" s="18">
        <f t="shared" si="39"/>
        <v>8.4870281021803676E-2</v>
      </c>
      <c r="BA78" s="18">
        <f t="shared" si="40"/>
        <v>7.737356277847407E-2</v>
      </c>
      <c r="BB78" s="18">
        <f t="shared" si="41"/>
        <v>7.7764344235565205E-2</v>
      </c>
      <c r="BC78" s="18">
        <f t="shared" si="42"/>
        <v>7.9200014587048048E-2</v>
      </c>
      <c r="BD78" s="18">
        <f t="shared" si="43"/>
        <v>8.1658877333728813E-2</v>
      </c>
      <c r="BE78" s="18">
        <f t="shared" si="44"/>
        <v>7.8626433577295943E-2</v>
      </c>
      <c r="BH78" s="18">
        <f t="shared" si="25"/>
        <v>-1.1353061948118914E-4</v>
      </c>
      <c r="BI78" s="18">
        <f t="shared" si="26"/>
        <v>-1.0916894933622467E-3</v>
      </c>
      <c r="BJ78" s="18">
        <f t="shared" si="27"/>
        <v>6.3154307195008308E-4</v>
      </c>
      <c r="BK78" s="18">
        <f t="shared" si="28"/>
        <v>5.3871595425414309E-6</v>
      </c>
      <c r="BL78" s="18">
        <f t="shared" si="29"/>
        <v>4.432012502650351E-6</v>
      </c>
      <c r="BM78" s="18">
        <f t="shared" si="30"/>
        <v>3.6833952464501718E-4</v>
      </c>
      <c r="BN78" s="18">
        <f t="shared" si="31"/>
        <v>-1.2845856209915685E-4</v>
      </c>
      <c r="BO78" s="18">
        <f t="shared" si="32"/>
        <v>-1.1304625737087737E-3</v>
      </c>
      <c r="BP78" s="18">
        <f t="shared" si="33"/>
        <v>1.3773427622847112E-4</v>
      </c>
      <c r="BQ78" s="18">
        <f t="shared" si="34"/>
        <v>-1.8558617194664728E-3</v>
      </c>
    </row>
    <row r="79" spans="3:69" x14ac:dyDescent="0.15">
      <c r="C79">
        <v>0.47243474909919314</v>
      </c>
      <c r="F79" s="18">
        <f>F78+($B$5+$B$6*F78)*Data!dt+s*F78^g*SQRT(Data!dt)*C79</f>
        <v>7.3581697952691941E-2</v>
      </c>
      <c r="G79" s="18">
        <f t="shared" si="45"/>
        <v>3.1855837127309217E-4</v>
      </c>
      <c r="H79" s="18">
        <f>(a+b*F78)*Data!dt</f>
        <v>-1.8421027196415071E-5</v>
      </c>
      <c r="I79" s="18">
        <f t="shared" si="46"/>
        <v>5.0877180264874211E-7</v>
      </c>
      <c r="J79" s="18">
        <f t="shared" si="47"/>
        <v>6.9867053258668571E-2</v>
      </c>
      <c r="K79" s="18">
        <f t="shared" si="48"/>
        <v>1.3283082108030281E-3</v>
      </c>
      <c r="L79" s="18"/>
      <c r="M79" s="18"/>
      <c r="AJ79">
        <v>1.5318482837756164</v>
      </c>
      <c r="AK79">
        <v>1.0726944310590625</v>
      </c>
      <c r="AL79">
        <v>-0.30699993658345193</v>
      </c>
      <c r="AM79">
        <v>1.5862406144151464</v>
      </c>
      <c r="AN79">
        <v>-1.617463567527011</v>
      </c>
      <c r="AO79">
        <v>1.3138014764990658</v>
      </c>
      <c r="AP79">
        <v>-7.7207005233503878E-2</v>
      </c>
      <c r="AQ79">
        <v>-0.40552095015300438</v>
      </c>
      <c r="AR79">
        <v>-0.88403567133354954</v>
      </c>
      <c r="AS79">
        <v>-0.2531101017666515</v>
      </c>
      <c r="AV79" s="18">
        <f t="shared" si="35"/>
        <v>8.5352812763198116E-2</v>
      </c>
      <c r="AW79" s="18">
        <f t="shared" si="36"/>
        <v>8.650681672611743E-2</v>
      </c>
      <c r="AX79" s="18">
        <f t="shared" si="37"/>
        <v>7.5314162938254006E-2</v>
      </c>
      <c r="AY79" s="18">
        <f t="shared" si="38"/>
        <v>8.2186980490214917E-2</v>
      </c>
      <c r="AZ79" s="18">
        <f t="shared" si="39"/>
        <v>8.3593997792403923E-2</v>
      </c>
      <c r="BA79" s="18">
        <f t="shared" si="40"/>
        <v>7.831247387482726E-2</v>
      </c>
      <c r="BB79" s="18">
        <f t="shared" si="41"/>
        <v>7.7682934620220245E-2</v>
      </c>
      <c r="BC79" s="18">
        <f t="shared" si="42"/>
        <v>7.8872605486725214E-2</v>
      </c>
      <c r="BD79" s="18">
        <f t="shared" si="43"/>
        <v>8.0963077642439416E-2</v>
      </c>
      <c r="BE79" s="18">
        <f t="shared" si="44"/>
        <v>7.8413532993640137E-2</v>
      </c>
      <c r="BH79" s="18">
        <f t="shared" si="25"/>
        <v>1.1378327209270733E-3</v>
      </c>
      <c r="BI79" s="18">
        <f t="shared" si="26"/>
        <v>7.9188964080925683E-4</v>
      </c>
      <c r="BJ79" s="18">
        <f t="shared" si="27"/>
        <v>-2.4398955845938985E-4</v>
      </c>
      <c r="BK79" s="18">
        <f t="shared" si="28"/>
        <v>1.1606704499499826E-3</v>
      </c>
      <c r="BL79" s="18">
        <f t="shared" si="29"/>
        <v>-1.2762832293997523E-3</v>
      </c>
      <c r="BM79" s="18">
        <f t="shared" si="30"/>
        <v>9.3891109635318992E-4</v>
      </c>
      <c r="BN79" s="18">
        <f t="shared" si="31"/>
        <v>-8.1409615344960051E-5</v>
      </c>
      <c r="BO79" s="18">
        <f t="shared" si="32"/>
        <v>-3.274091003228341E-4</v>
      </c>
      <c r="BP79" s="18">
        <f t="shared" si="33"/>
        <v>-6.9579969128939767E-4</v>
      </c>
      <c r="BQ79" s="18">
        <f t="shared" si="34"/>
        <v>-2.1290058365580622E-4</v>
      </c>
    </row>
    <row r="80" spans="3:69" x14ac:dyDescent="0.15">
      <c r="C80">
        <v>0.21699634089600295</v>
      </c>
      <c r="F80" s="18">
        <f>F79+($B$5+$B$6*F79)*Data!dt+s*F79^g*SQRT(Data!dt)*C80</f>
        <v>7.3717950294089035E-2</v>
      </c>
      <c r="G80" s="18">
        <f t="shared" si="45"/>
        <v>1.3625234139709452E-4</v>
      </c>
      <c r="H80" s="18">
        <f>(a+b*F79)*Data!dt</f>
        <v>-1.8863469378738811E-5</v>
      </c>
      <c r="I80" s="18">
        <f t="shared" si="46"/>
        <v>5.1098401356036088E-7</v>
      </c>
      <c r="J80" s="18">
        <f t="shared" si="47"/>
        <v>7.0522222159629999E-2</v>
      </c>
      <c r="K80" s="18">
        <f t="shared" si="48"/>
        <v>6.551689009614281E-4</v>
      </c>
      <c r="L80" s="18"/>
      <c r="M80" s="18"/>
      <c r="AJ80">
        <v>-0.42497958929743618</v>
      </c>
      <c r="AK80">
        <v>-2.9774582799291238E-3</v>
      </c>
      <c r="AL80">
        <v>9.2529717221623287E-2</v>
      </c>
      <c r="AM80">
        <v>-1.9347316992934793</v>
      </c>
      <c r="AN80">
        <v>0.20136212697252631</v>
      </c>
      <c r="AO80">
        <v>0.17820980247051921</v>
      </c>
      <c r="AP80">
        <v>-1.2563987183966674</v>
      </c>
      <c r="AQ80">
        <v>-1.3462158676702529</v>
      </c>
      <c r="AR80">
        <v>0.77400045483955182</v>
      </c>
      <c r="AS80">
        <v>-0.13217800187703688</v>
      </c>
      <c r="AV80" s="18">
        <f t="shared" si="35"/>
        <v>8.4990413745056587E-2</v>
      </c>
      <c r="AW80" s="18">
        <f t="shared" si="36"/>
        <v>8.6467693948397789E-2</v>
      </c>
      <c r="AX80" s="18">
        <f t="shared" si="37"/>
        <v>7.5359810553035464E-2</v>
      </c>
      <c r="AY80" s="18">
        <f t="shared" si="38"/>
        <v>8.0694523239909111E-2</v>
      </c>
      <c r="AZ80" s="18">
        <f t="shared" si="39"/>
        <v>8.3714649097549471E-2</v>
      </c>
      <c r="BA80" s="18">
        <f t="shared" si="40"/>
        <v>7.8418461200175427E-2</v>
      </c>
      <c r="BB80" s="18">
        <f t="shared" si="41"/>
        <v>7.6735571876827377E-2</v>
      </c>
      <c r="BC80" s="18">
        <f t="shared" si="42"/>
        <v>7.7850078800557901E-2</v>
      </c>
      <c r="BD80" s="18">
        <f t="shared" si="43"/>
        <v>8.1514330277681582E-2</v>
      </c>
      <c r="BE80" s="18">
        <f t="shared" si="44"/>
        <v>7.8290420731860128E-2</v>
      </c>
      <c r="BH80" s="18">
        <f t="shared" si="25"/>
        <v>-3.6239901814152931E-4</v>
      </c>
      <c r="BI80" s="18">
        <f t="shared" si="26"/>
        <v>-3.9122777719641233E-5</v>
      </c>
      <c r="BJ80" s="18">
        <f t="shared" si="27"/>
        <v>4.5647614781457735E-5</v>
      </c>
      <c r="BK80" s="18">
        <f t="shared" si="28"/>
        <v>-1.4924572503058064E-3</v>
      </c>
      <c r="BL80" s="18">
        <f t="shared" si="29"/>
        <v>1.2065130514554712E-4</v>
      </c>
      <c r="BM80" s="18">
        <f t="shared" si="30"/>
        <v>1.0598732534816691E-4</v>
      </c>
      <c r="BN80" s="18">
        <f t="shared" si="31"/>
        <v>-9.473627433928683E-4</v>
      </c>
      <c r="BO80" s="18">
        <f t="shared" si="32"/>
        <v>-1.0225266861673132E-3</v>
      </c>
      <c r="BP80" s="18">
        <f t="shared" si="33"/>
        <v>5.512526352421665E-4</v>
      </c>
      <c r="BQ80" s="18">
        <f t="shared" si="34"/>
        <v>-1.23112261780009E-4</v>
      </c>
    </row>
    <row r="81" spans="3:69" x14ac:dyDescent="0.15">
      <c r="C81">
        <v>-0.13199723980505951</v>
      </c>
      <c r="F81" s="18">
        <f>F80+($B$5+$B$6*F80)*Data!dt+s*F80^g*SQRT(Data!dt)*C81</f>
        <v>7.3604454486338844E-2</v>
      </c>
      <c r="G81" s="18">
        <f t="shared" si="45"/>
        <v>-1.134958077501913E-4</v>
      </c>
      <c r="H81" s="18">
        <f>(a+b*F80)*Data!dt</f>
        <v>-1.905270874179033E-5</v>
      </c>
      <c r="I81" s="18">
        <f t="shared" si="46"/>
        <v>5.1193021037561837E-7</v>
      </c>
      <c r="J81" s="18">
        <f t="shared" si="47"/>
        <v>7.0257712224097144E-2</v>
      </c>
      <c r="K81" s="18">
        <f t="shared" si="48"/>
        <v>-2.6450993553285562E-4</v>
      </c>
      <c r="L81" s="18"/>
      <c r="M81" s="18"/>
      <c r="AJ81">
        <v>0.89750301413005218</v>
      </c>
      <c r="AK81">
        <v>-0.4558364707918372</v>
      </c>
      <c r="AL81">
        <v>0.62369281295104884</v>
      </c>
      <c r="AM81">
        <v>-0.32923139769991394</v>
      </c>
      <c r="AN81">
        <v>-0.72239686232933309</v>
      </c>
      <c r="AO81">
        <v>-1.4903253031661734</v>
      </c>
      <c r="AP81">
        <v>-1.6716694517526776</v>
      </c>
      <c r="AQ81">
        <v>1.1645511222013738</v>
      </c>
      <c r="AR81">
        <v>1.0782650861074217</v>
      </c>
      <c r="AS81">
        <v>-0.45493379730032757</v>
      </c>
      <c r="AV81" s="18">
        <f t="shared" si="35"/>
        <v>8.5645213364195713E-2</v>
      </c>
      <c r="AW81" s="18">
        <f t="shared" si="36"/>
        <v>8.6077705555592826E-2</v>
      </c>
      <c r="AX81" s="18">
        <f t="shared" si="37"/>
        <v>7.5789667406932493E-2</v>
      </c>
      <c r="AY81" s="18">
        <f t="shared" si="38"/>
        <v>8.0419323351683725E-2</v>
      </c>
      <c r="AZ81" s="18">
        <f t="shared" si="39"/>
        <v>8.3130910304347161E-2</v>
      </c>
      <c r="BA81" s="18">
        <f t="shared" si="40"/>
        <v>7.7293091977977429E-2</v>
      </c>
      <c r="BB81" s="18">
        <f t="shared" si="41"/>
        <v>7.5492025453426925E-2</v>
      </c>
      <c r="BC81" s="18">
        <f t="shared" si="42"/>
        <v>7.8681549358645311E-2</v>
      </c>
      <c r="BD81" s="18">
        <f t="shared" si="43"/>
        <v>8.2295711535377514E-2</v>
      </c>
      <c r="BE81" s="18">
        <f t="shared" si="44"/>
        <v>7.792957241097459E-2</v>
      </c>
      <c r="BH81" s="18">
        <f t="shared" si="25"/>
        <v>6.5479961913912643E-4</v>
      </c>
      <c r="BI81" s="18">
        <f t="shared" si="26"/>
        <v>-3.89988392804963E-4</v>
      </c>
      <c r="BJ81" s="18">
        <f t="shared" si="27"/>
        <v>4.2985685389702877E-4</v>
      </c>
      <c r="BK81" s="18">
        <f t="shared" si="28"/>
        <v>-2.7519988822538588E-4</v>
      </c>
      <c r="BL81" s="18">
        <f t="shared" si="29"/>
        <v>-5.837387932023097E-4</v>
      </c>
      <c r="BM81" s="18">
        <f t="shared" si="30"/>
        <v>-1.1253692221979972E-3</v>
      </c>
      <c r="BN81" s="18">
        <f t="shared" si="31"/>
        <v>-1.2435464234004517E-3</v>
      </c>
      <c r="BO81" s="18">
        <f t="shared" si="32"/>
        <v>8.3147055808741044E-4</v>
      </c>
      <c r="BP81" s="18">
        <f t="shared" si="33"/>
        <v>7.813812576959317E-4</v>
      </c>
      <c r="BQ81" s="18">
        <f t="shared" si="34"/>
        <v>-3.6084832088553731E-4</v>
      </c>
    </row>
    <row r="82" spans="3:69" x14ac:dyDescent="0.15">
      <c r="C82">
        <v>0.12019995665468741</v>
      </c>
      <c r="F82" s="18">
        <f>F81+($B$5+$B$6*F81)*Data!dt+s*F81^g*SQRT(Data!dt)*C82</f>
        <v>7.3671495406533963E-2</v>
      </c>
      <c r="G82" s="18">
        <f t="shared" si="45"/>
        <v>6.7040920195118869E-5</v>
      </c>
      <c r="H82" s="18">
        <f>(a+b*F81)*Data!dt</f>
        <v>-1.8895075675470621E-5</v>
      </c>
      <c r="I82" s="18">
        <f t="shared" si="46"/>
        <v>5.111420450440199E-7</v>
      </c>
      <c r="J82" s="18">
        <f t="shared" si="47"/>
        <v>7.0657800255499087E-2</v>
      </c>
      <c r="K82" s="18">
        <f t="shared" si="48"/>
        <v>4.0008803140194338E-4</v>
      </c>
      <c r="L82" s="18"/>
      <c r="M82" s="18"/>
      <c r="AJ82">
        <v>-0.88944489107234403</v>
      </c>
      <c r="AK82">
        <v>1.4661918612546287</v>
      </c>
      <c r="AL82">
        <v>0.49429445425630547</v>
      </c>
      <c r="AM82">
        <v>0.25397412173333578</v>
      </c>
      <c r="AN82">
        <v>-0.62247522691905033</v>
      </c>
      <c r="AO82">
        <v>-0.37307813727238681</v>
      </c>
      <c r="AP82">
        <v>1.0045823728432879</v>
      </c>
      <c r="AQ82">
        <v>-1.4302577255875804</v>
      </c>
      <c r="AR82">
        <v>0.6219806891749613</v>
      </c>
      <c r="AS82">
        <v>1.3930639397585765</v>
      </c>
      <c r="AV82" s="18">
        <f t="shared" si="35"/>
        <v>8.4923649930351675E-2</v>
      </c>
      <c r="AW82" s="18">
        <f t="shared" si="36"/>
        <v>8.7175073631517108E-2</v>
      </c>
      <c r="AX82" s="18">
        <f t="shared" si="37"/>
        <v>7.6126336658736291E-2</v>
      </c>
      <c r="AY82" s="18">
        <f t="shared" si="38"/>
        <v>8.0580759780443517E-2</v>
      </c>
      <c r="AZ82" s="18">
        <f t="shared" si="39"/>
        <v>8.2625826564569987E-2</v>
      </c>
      <c r="BA82" s="18">
        <f t="shared" si="40"/>
        <v>7.6995742792253699E-2</v>
      </c>
      <c r="BB82" s="18">
        <f t="shared" si="41"/>
        <v>7.6197877849311896E-2</v>
      </c>
      <c r="BC82" s="18">
        <f t="shared" si="42"/>
        <v>7.7598372690050391E-2</v>
      </c>
      <c r="BD82" s="18">
        <f t="shared" si="43"/>
        <v>8.2734947036995465E-2</v>
      </c>
      <c r="BE82" s="18">
        <f t="shared" si="44"/>
        <v>7.892947455544401E-2</v>
      </c>
      <c r="BH82" s="18">
        <f t="shared" si="25"/>
        <v>-7.2156343384403854E-4</v>
      </c>
      <c r="BI82" s="18">
        <f t="shared" si="26"/>
        <v>1.0973680759242821E-3</v>
      </c>
      <c r="BJ82" s="18">
        <f t="shared" si="27"/>
        <v>3.3666925180379781E-4</v>
      </c>
      <c r="BK82" s="18">
        <f t="shared" si="28"/>
        <v>1.6143642875979247E-4</v>
      </c>
      <c r="BL82" s="18">
        <f t="shared" si="29"/>
        <v>-5.0508373977717347E-4</v>
      </c>
      <c r="BM82" s="18">
        <f t="shared" si="30"/>
        <v>-2.9734918572373037E-4</v>
      </c>
      <c r="BN82" s="18">
        <f t="shared" si="31"/>
        <v>7.0585239588497051E-4</v>
      </c>
      <c r="BO82" s="18">
        <f t="shared" si="32"/>
        <v>-1.0831766685949207E-3</v>
      </c>
      <c r="BP82" s="18">
        <f t="shared" si="33"/>
        <v>4.3923550161795166E-4</v>
      </c>
      <c r="BQ82" s="18">
        <f t="shared" si="34"/>
        <v>9.999021444694195E-4</v>
      </c>
    </row>
    <row r="83" spans="3:69" x14ac:dyDescent="0.15">
      <c r="C83">
        <v>-7.9603523772675544E-2</v>
      </c>
      <c r="F83" s="18">
        <f>F82+($B$5+$B$6*F82)*Data!dt+s*F82^g*SQRT(Data!dt)*C83</f>
        <v>7.3595569404448669E-2</v>
      </c>
      <c r="G83" s="18">
        <f t="shared" si="45"/>
        <v>-7.5926002085294209E-5</v>
      </c>
      <c r="H83" s="18">
        <f>(a+b*F82)*Data!dt</f>
        <v>-1.8988188064630507E-5</v>
      </c>
      <c r="I83" s="18">
        <f t="shared" si="46"/>
        <v>5.1160760698981926E-7</v>
      </c>
      <c r="J83" s="18">
        <f t="shared" si="47"/>
        <v>7.0531359884751579E-2</v>
      </c>
      <c r="K83" s="18">
        <f t="shared" si="48"/>
        <v>-1.2644037074750758E-4</v>
      </c>
      <c r="L83" s="18"/>
      <c r="M83" s="18"/>
      <c r="AJ83">
        <v>-0.89829313765221741</v>
      </c>
      <c r="AK83">
        <v>-1.0936537364614196</v>
      </c>
      <c r="AL83">
        <v>-0.11176325642736629</v>
      </c>
      <c r="AM83">
        <v>0.47492335397691932</v>
      </c>
      <c r="AN83">
        <v>-1.2381747183098923</v>
      </c>
      <c r="AO83">
        <v>-0.75363459473010153</v>
      </c>
      <c r="AP83">
        <v>0.14237230061553419</v>
      </c>
      <c r="AQ83">
        <v>1.2751888789352961</v>
      </c>
      <c r="AR83">
        <v>-0.10364374247728847</v>
      </c>
      <c r="AS83">
        <v>0.86151430878089741</v>
      </c>
      <c r="AV83" s="18">
        <f t="shared" si="35"/>
        <v>8.4199189320503035E-2</v>
      </c>
      <c r="AW83" s="18">
        <f t="shared" si="36"/>
        <v>8.6286398668690492E-2</v>
      </c>
      <c r="AX83" s="18">
        <f t="shared" si="37"/>
        <v>7.6022677388071697E-2</v>
      </c>
      <c r="AY83" s="18">
        <f t="shared" si="38"/>
        <v>8.0907444919958854E-2</v>
      </c>
      <c r="AZ83" s="18">
        <f t="shared" si="39"/>
        <v>8.1656497359383934E-2</v>
      </c>
      <c r="BA83" s="18">
        <f t="shared" si="40"/>
        <v>7.6421059767849936E-2</v>
      </c>
      <c r="BB83" s="18">
        <f t="shared" si="41"/>
        <v>7.6278946437138645E-2</v>
      </c>
      <c r="BC83" s="18">
        <f t="shared" si="42"/>
        <v>7.8510024755348337E-2</v>
      </c>
      <c r="BD83" s="18">
        <f t="shared" si="43"/>
        <v>8.2624809842106822E-2</v>
      </c>
      <c r="BE83" s="18">
        <f t="shared" si="44"/>
        <v>7.9541007615546028E-2</v>
      </c>
      <c r="BH83" s="18">
        <f t="shared" si="25"/>
        <v>-7.2446060984864002E-4</v>
      </c>
      <c r="BI83" s="18">
        <f t="shared" si="26"/>
        <v>-8.8867496282661607E-4</v>
      </c>
      <c r="BJ83" s="18">
        <f t="shared" si="27"/>
        <v>-1.0365927066459391E-4</v>
      </c>
      <c r="BK83" s="18">
        <f t="shared" si="28"/>
        <v>3.2668513951533695E-4</v>
      </c>
      <c r="BL83" s="18">
        <f t="shared" si="29"/>
        <v>-9.6932920518605359E-4</v>
      </c>
      <c r="BM83" s="18">
        <f t="shared" si="30"/>
        <v>-5.7468302440376318E-4</v>
      </c>
      <c r="BN83" s="18">
        <f t="shared" si="31"/>
        <v>8.1068587826749194E-5</v>
      </c>
      <c r="BO83" s="18">
        <f t="shared" si="32"/>
        <v>9.1165206529794651E-4</v>
      </c>
      <c r="BP83" s="18">
        <f t="shared" si="33"/>
        <v>-1.1013719488864315E-4</v>
      </c>
      <c r="BQ83" s="18">
        <f t="shared" si="34"/>
        <v>6.1153306010201802E-4</v>
      </c>
    </row>
    <row r="84" spans="3:69" x14ac:dyDescent="0.15">
      <c r="C84">
        <v>0.55895952755236067</v>
      </c>
      <c r="F84" s="18">
        <f>F83+($B$5+$B$6*F83)*Data!dt+s*F83^g*SQRT(Data!dt)*C84</f>
        <v>7.3976286183755735E-2</v>
      </c>
      <c r="G84" s="18">
        <f t="shared" si="45"/>
        <v>3.8071677930706649E-4</v>
      </c>
      <c r="H84" s="18">
        <f>(a+b*F83)*Data!dt</f>
        <v>-1.8882735283956486E-5</v>
      </c>
      <c r="I84" s="18">
        <f t="shared" si="46"/>
        <v>5.1108034308644926E-7</v>
      </c>
      <c r="J84" s="18">
        <f t="shared" si="47"/>
        <v>7.2087680907182497E-2</v>
      </c>
      <c r="K84" s="18">
        <f t="shared" si="48"/>
        <v>1.5563210224309176E-3</v>
      </c>
      <c r="L84" s="18"/>
      <c r="M84" s="18"/>
      <c r="AJ84">
        <v>-0.20133484213147312</v>
      </c>
      <c r="AK84">
        <v>0.2714079982979456</v>
      </c>
      <c r="AL84">
        <v>-0.84907924247090705</v>
      </c>
      <c r="AM84">
        <v>-0.20569814296322875</v>
      </c>
      <c r="AN84">
        <v>1.6788590073701926</v>
      </c>
      <c r="AO84">
        <v>1.8407263269182295</v>
      </c>
      <c r="AP84">
        <v>-0.78873881648178212</v>
      </c>
      <c r="AQ84">
        <v>0.61181026467238553</v>
      </c>
      <c r="AR84">
        <v>8.0503923527430743E-2</v>
      </c>
      <c r="AS84">
        <v>0.51096321840304881</v>
      </c>
      <c r="AV84" s="18">
        <f t="shared" si="35"/>
        <v>8.4011625097695775E-2</v>
      </c>
      <c r="AW84" s="18">
        <f t="shared" si="36"/>
        <v>8.6459983258160081E-2</v>
      </c>
      <c r="AX84" s="18">
        <f t="shared" si="37"/>
        <v>7.5383489878824372E-2</v>
      </c>
      <c r="AY84" s="18">
        <f t="shared" si="38"/>
        <v>8.0724221360763251E-2</v>
      </c>
      <c r="AZ84" s="18">
        <f t="shared" si="39"/>
        <v>8.2890655471684366E-2</v>
      </c>
      <c r="BA84" s="18">
        <f t="shared" si="40"/>
        <v>7.773920867228204E-2</v>
      </c>
      <c r="BB84" s="18">
        <f t="shared" si="41"/>
        <v>7.5682280722104506E-2</v>
      </c>
      <c r="BC84" s="18">
        <f t="shared" si="42"/>
        <v>7.8936066292946472E-2</v>
      </c>
      <c r="BD84" s="18">
        <f t="shared" si="43"/>
        <v>8.2654367003052079E-2</v>
      </c>
      <c r="BE84" s="18">
        <f t="shared" si="44"/>
        <v>7.9893622708505016E-2</v>
      </c>
      <c r="BH84" s="18">
        <f t="shared" si="25"/>
        <v>-1.8756422280725993E-4</v>
      </c>
      <c r="BI84" s="18">
        <f t="shared" si="26"/>
        <v>1.7358458946958866E-4</v>
      </c>
      <c r="BJ84" s="18">
        <f t="shared" si="27"/>
        <v>-6.3918750924732426E-4</v>
      </c>
      <c r="BK84" s="18">
        <f t="shared" si="28"/>
        <v>-1.8322355919560274E-4</v>
      </c>
      <c r="BL84" s="18">
        <f t="shared" si="29"/>
        <v>1.2341581123004319E-3</v>
      </c>
      <c r="BM84" s="18">
        <f t="shared" si="30"/>
        <v>1.3181489044321038E-3</v>
      </c>
      <c r="BN84" s="18">
        <f t="shared" si="31"/>
        <v>-5.9666571503413923E-4</v>
      </c>
      <c r="BO84" s="18">
        <f t="shared" si="32"/>
        <v>4.2604153759813468E-4</v>
      </c>
      <c r="BP84" s="18">
        <f t="shared" si="33"/>
        <v>2.9557160945256622E-5</v>
      </c>
      <c r="BQ84" s="18">
        <f t="shared" si="34"/>
        <v>3.526150929589883E-4</v>
      </c>
    </row>
    <row r="85" spans="3:69" x14ac:dyDescent="0.15">
      <c r="C85">
        <v>-0.10587996257527266</v>
      </c>
      <c r="F85" s="18">
        <f>F84+($B$5+$B$6*F84)*Data!dt+s*F84^g*SQRT(Data!dt)*C85</f>
        <v>7.3880985681224642E-2</v>
      </c>
      <c r="G85" s="18">
        <f t="shared" si="45"/>
        <v>-9.5300502531092679E-5</v>
      </c>
      <c r="H85" s="18">
        <f>(a+b*F84)*Data!dt</f>
        <v>-1.9411508588549636E-5</v>
      </c>
      <c r="I85" s="18">
        <f t="shared" si="46"/>
        <v>5.13724209609415E-7</v>
      </c>
      <c r="J85" s="18">
        <f t="shared" si="47"/>
        <v>7.1891996040256465E-2</v>
      </c>
      <c r="K85" s="18">
        <f t="shared" si="48"/>
        <v>-1.9568486692603249E-4</v>
      </c>
      <c r="L85" s="18"/>
      <c r="M85" s="18"/>
      <c r="AJ85">
        <v>-1.2942382454639301</v>
      </c>
      <c r="AK85">
        <v>0.20085963114979677</v>
      </c>
      <c r="AL85">
        <v>-0.63534798755426891</v>
      </c>
      <c r="AM85">
        <v>7.1130443757283501E-2</v>
      </c>
      <c r="AN85">
        <v>-1.8651098798727617</v>
      </c>
      <c r="AO85">
        <v>-0.21490109247679356</v>
      </c>
      <c r="AP85">
        <v>0.24457449399051256</v>
      </c>
      <c r="AQ85">
        <v>-0.93162498160381801</v>
      </c>
      <c r="AR85">
        <v>-1.38864379550796</v>
      </c>
      <c r="AS85">
        <v>-1.3704266166314483</v>
      </c>
      <c r="AV85" s="18">
        <f t="shared" si="35"/>
        <v>8.2989716432295246E-2</v>
      </c>
      <c r="AW85" s="18">
        <f t="shared" si="36"/>
        <v>8.6578872480881253E-2</v>
      </c>
      <c r="AX85" s="18">
        <f t="shared" si="37"/>
        <v>7.4902430241471724E-2</v>
      </c>
      <c r="AY85" s="18">
        <f t="shared" si="38"/>
        <v>8.0748694659366196E-2</v>
      </c>
      <c r="AZ85" s="18">
        <f t="shared" si="39"/>
        <v>8.1443799281956747E-2</v>
      </c>
      <c r="BA85" s="18">
        <f t="shared" si="40"/>
        <v>7.7556672589452591E-2</v>
      </c>
      <c r="BB85" s="18">
        <f t="shared" si="41"/>
        <v>7.5837807242718727E-2</v>
      </c>
      <c r="BC85" s="18">
        <f t="shared" si="42"/>
        <v>7.8220006813819784E-2</v>
      </c>
      <c r="BD85" s="18">
        <f t="shared" si="43"/>
        <v>8.1570837746480843E-2</v>
      </c>
      <c r="BE85" s="18">
        <f t="shared" si="44"/>
        <v>7.8845216334949397E-2</v>
      </c>
      <c r="BH85" s="18">
        <f t="shared" si="25"/>
        <v>-1.0219086654005283E-3</v>
      </c>
      <c r="BI85" s="18">
        <f t="shared" si="26"/>
        <v>1.1888922272117186E-4</v>
      </c>
      <c r="BJ85" s="18">
        <f t="shared" si="27"/>
        <v>-4.8105963735264878E-4</v>
      </c>
      <c r="BK85" s="18">
        <f t="shared" si="28"/>
        <v>2.4473298602945004E-5</v>
      </c>
      <c r="BL85" s="18">
        <f t="shared" si="29"/>
        <v>-1.4468561897276189E-3</v>
      </c>
      <c r="BM85" s="18">
        <f t="shared" si="30"/>
        <v>-1.8253608282944866E-4</v>
      </c>
      <c r="BN85" s="18">
        <f t="shared" si="31"/>
        <v>1.5552652061422145E-4</v>
      </c>
      <c r="BO85" s="18">
        <f t="shared" si="32"/>
        <v>-7.1605947912668777E-4</v>
      </c>
      <c r="BP85" s="18">
        <f t="shared" si="33"/>
        <v>-1.0835292565712362E-3</v>
      </c>
      <c r="BQ85" s="18">
        <f t="shared" si="34"/>
        <v>-1.0484063735556187E-3</v>
      </c>
    </row>
    <row r="86" spans="3:69" x14ac:dyDescent="0.15">
      <c r="C86">
        <v>0.89486093202140182</v>
      </c>
      <c r="F86" s="18">
        <f>F85+($B$5+$B$6*F85)*Data!dt+s*F85^g*SQRT(Data!dt)*C86</f>
        <v>7.4502680872346627E-2</v>
      </c>
      <c r="G86" s="18">
        <f t="shared" si="45"/>
        <v>6.2169519112198479E-4</v>
      </c>
      <c r="H86" s="18">
        <f>(a+b*F85)*Data!dt</f>
        <v>-1.9279146779478674E-5</v>
      </c>
      <c r="I86" s="18">
        <f t="shared" si="46"/>
        <v>5.1306240056406019E-7</v>
      </c>
      <c r="J86" s="18">
        <f t="shared" si="47"/>
        <v>7.4333494985497087E-2</v>
      </c>
      <c r="K86" s="18">
        <f t="shared" si="48"/>
        <v>2.4414989452406222E-3</v>
      </c>
      <c r="L86" s="18"/>
      <c r="M86" s="18"/>
      <c r="AJ86">
        <v>-0.66663233155850321</v>
      </c>
      <c r="AK86">
        <v>0.952320533542661</v>
      </c>
      <c r="AL86">
        <v>1.732832970446907</v>
      </c>
      <c r="AM86">
        <v>-9.9422550192684866E-2</v>
      </c>
      <c r="AN86">
        <v>1.8345872376812622</v>
      </c>
      <c r="AO86">
        <v>0.27597252483246848</v>
      </c>
      <c r="AP86">
        <v>0.46636500883323606</v>
      </c>
      <c r="AQ86">
        <v>0.64909499997156672</v>
      </c>
      <c r="AR86">
        <v>-8.3579152487800457E-2</v>
      </c>
      <c r="AS86">
        <v>0.67707105699810199</v>
      </c>
      <c r="AV86" s="18">
        <f t="shared" si="35"/>
        <v>8.245170849308113E-2</v>
      </c>
      <c r="AW86" s="18">
        <f t="shared" si="36"/>
        <v>8.7280384885814452E-2</v>
      </c>
      <c r="AX86" s="18">
        <f t="shared" si="37"/>
        <v>7.6131483185901072E-2</v>
      </c>
      <c r="AY86" s="18">
        <f t="shared" si="38"/>
        <v>8.0645425878340601E-2</v>
      </c>
      <c r="AZ86" s="18">
        <f t="shared" si="39"/>
        <v>8.2793720897826689E-2</v>
      </c>
      <c r="BA86" s="18">
        <f t="shared" si="40"/>
        <v>7.7734820570814669E-2</v>
      </c>
      <c r="BB86" s="18">
        <f t="shared" si="41"/>
        <v>7.6154254893308002E-2</v>
      </c>
      <c r="BC86" s="18">
        <f t="shared" si="42"/>
        <v>7.8673095489275938E-2</v>
      </c>
      <c r="BD86" s="18">
        <f t="shared" si="43"/>
        <v>8.1477973392781469E-2</v>
      </c>
      <c r="BE86" s="18">
        <f t="shared" si="44"/>
        <v>7.9320045828680172E-2</v>
      </c>
      <c r="BH86" s="18">
        <f t="shared" si="25"/>
        <v>-5.3800793921411627E-4</v>
      </c>
      <c r="BI86" s="18">
        <f t="shared" si="26"/>
        <v>7.0151240493319944E-4</v>
      </c>
      <c r="BJ86" s="18">
        <f t="shared" si="27"/>
        <v>1.2290529444293485E-3</v>
      </c>
      <c r="BK86" s="18">
        <f t="shared" si="28"/>
        <v>-1.03268781025595E-4</v>
      </c>
      <c r="BL86" s="18">
        <f t="shared" si="29"/>
        <v>1.3499216158699423E-3</v>
      </c>
      <c r="BM86" s="18">
        <f t="shared" si="30"/>
        <v>1.7814798136207843E-4</v>
      </c>
      <c r="BN86" s="18">
        <f t="shared" si="31"/>
        <v>3.1644765058927438E-4</v>
      </c>
      <c r="BO86" s="18">
        <f t="shared" si="32"/>
        <v>4.5308867545615361E-4</v>
      </c>
      <c r="BP86" s="18">
        <f t="shared" si="33"/>
        <v>-9.2864353699373403E-5</v>
      </c>
      <c r="BQ86" s="18">
        <f t="shared" si="34"/>
        <v>4.7482949373077454E-4</v>
      </c>
    </row>
    <row r="87" spans="3:69" x14ac:dyDescent="0.15">
      <c r="C87">
        <v>-0.28984459277126007</v>
      </c>
      <c r="F87" s="18">
        <f>F86+($B$5+$B$6*F86)*Data!dt+s*F86^g*SQRT(Data!dt)*C87</f>
        <v>7.4274055615650481E-2</v>
      </c>
      <c r="G87" s="18">
        <f t="shared" si="45"/>
        <v>-2.2862525669614664E-4</v>
      </c>
      <c r="H87" s="18">
        <f>(a+b*F86)*Data!dt</f>
        <v>-2.0142612322703651E-5</v>
      </c>
      <c r="I87" s="18">
        <f t="shared" si="46"/>
        <v>5.1737972828018501E-7</v>
      </c>
      <c r="J87" s="18">
        <f t="shared" si="47"/>
        <v>7.3653020751629467E-2</v>
      </c>
      <c r="K87" s="18">
        <f t="shared" si="48"/>
        <v>-6.8047423386762007E-4</v>
      </c>
      <c r="L87" s="18"/>
      <c r="M87" s="18"/>
      <c r="AJ87">
        <v>-2.0095376385143027</v>
      </c>
      <c r="AK87">
        <v>0.80046788752952125</v>
      </c>
      <c r="AL87">
        <v>0.31992613003239967</v>
      </c>
      <c r="AM87">
        <v>0.18003220247919671</v>
      </c>
      <c r="AN87">
        <v>-1.1352813089615665</v>
      </c>
      <c r="AO87">
        <v>-9.6647454483900219E-2</v>
      </c>
      <c r="AP87">
        <v>-4.6595687308581546E-2</v>
      </c>
      <c r="AQ87">
        <v>-0.89107061285176314</v>
      </c>
      <c r="AR87">
        <v>0.2258570930280257</v>
      </c>
      <c r="AS87">
        <v>-1.2632472135010175</v>
      </c>
      <c r="AV87" s="18">
        <f t="shared" si="35"/>
        <v>8.0899926466945271E-2</v>
      </c>
      <c r="AW87" s="18">
        <f t="shared" si="36"/>
        <v>8.7865686206303098E-2</v>
      </c>
      <c r="AX87" s="18">
        <f t="shared" si="37"/>
        <v>7.6341700255286069E-2</v>
      </c>
      <c r="AY87" s="18">
        <f t="shared" si="38"/>
        <v>8.0751479972165793E-2</v>
      </c>
      <c r="AZ87" s="18">
        <f t="shared" si="39"/>
        <v>8.1901225918612278E-2</v>
      </c>
      <c r="BA87" s="18">
        <f t="shared" si="40"/>
        <v>7.7639179290633159E-2</v>
      </c>
      <c r="BB87" s="18">
        <f t="shared" si="41"/>
        <v>7.6097933110406246E-2</v>
      </c>
      <c r="BC87" s="18">
        <f t="shared" si="42"/>
        <v>7.7988526864832458E-2</v>
      </c>
      <c r="BD87" s="18">
        <f t="shared" si="43"/>
        <v>8.1618034744382215E-2</v>
      </c>
      <c r="BE87" s="18">
        <f t="shared" si="44"/>
        <v>7.8355653487877361E-2</v>
      </c>
      <c r="BH87" s="18">
        <f t="shared" si="25"/>
        <v>-1.5517820261358589E-3</v>
      </c>
      <c r="BI87" s="18">
        <f t="shared" si="26"/>
        <v>5.8530132048864592E-4</v>
      </c>
      <c r="BJ87" s="18">
        <f t="shared" si="27"/>
        <v>2.102170693849964E-4</v>
      </c>
      <c r="BK87" s="18">
        <f t="shared" si="28"/>
        <v>1.0605409382519193E-4</v>
      </c>
      <c r="BL87" s="18">
        <f t="shared" si="29"/>
        <v>-8.9249497921441157E-4</v>
      </c>
      <c r="BM87" s="18">
        <f t="shared" si="30"/>
        <v>-9.5641280181510413E-5</v>
      </c>
      <c r="BN87" s="18">
        <f t="shared" si="31"/>
        <v>-5.6321782901755379E-5</v>
      </c>
      <c r="BO87" s="18">
        <f t="shared" si="32"/>
        <v>-6.8456862444347955E-4</v>
      </c>
      <c r="BP87" s="18">
        <f t="shared" si="33"/>
        <v>1.400613516007454E-4</v>
      </c>
      <c r="BQ87" s="18">
        <f t="shared" si="34"/>
        <v>-9.64392340802811E-4</v>
      </c>
    </row>
    <row r="88" spans="3:69" x14ac:dyDescent="0.15">
      <c r="C88">
        <v>1.898124537547119</v>
      </c>
      <c r="F88" s="18">
        <f>F87+($B$5+$B$6*F87)*Data!dt+s*F87^g*SQRT(Data!dt)*C88</f>
        <v>7.5617438226309272E-2</v>
      </c>
      <c r="G88" s="18">
        <f t="shared" si="45"/>
        <v>1.3433826106587915E-3</v>
      </c>
      <c r="H88" s="18">
        <f>(a+b*F87)*Data!dt</f>
        <v>-1.9825077243959005E-5</v>
      </c>
      <c r="I88" s="18">
        <f t="shared" si="46"/>
        <v>5.1579205288646177E-7</v>
      </c>
      <c r="J88" s="18">
        <f t="shared" si="47"/>
        <v>7.8738351436048376E-2</v>
      </c>
      <c r="K88" s="18">
        <f t="shared" si="48"/>
        <v>5.0853306844189095E-3</v>
      </c>
      <c r="L88" s="18"/>
      <c r="M88" s="18"/>
      <c r="AJ88">
        <v>-0.43872319110960234</v>
      </c>
      <c r="AK88">
        <v>0.14248143997974694</v>
      </c>
      <c r="AL88">
        <v>0.3160448613925837</v>
      </c>
      <c r="AM88">
        <v>0.95183850135072134</v>
      </c>
      <c r="AN88">
        <v>1.313187567575369</v>
      </c>
      <c r="AO88">
        <v>0.61551077124022413</v>
      </c>
      <c r="AP88">
        <v>-1.3419321476249024</v>
      </c>
      <c r="AQ88">
        <v>-0.19317894839332439</v>
      </c>
      <c r="AR88">
        <v>-0.69559973780997097</v>
      </c>
      <c r="AS88">
        <v>0.86333102444768883</v>
      </c>
      <c r="AV88" s="18">
        <f t="shared" si="35"/>
        <v>8.0542059722728016E-2</v>
      </c>
      <c r="AW88" s="18">
        <f t="shared" si="36"/>
        <v>8.7938281695701476E-2</v>
      </c>
      <c r="AX88" s="18">
        <f t="shared" si="37"/>
        <v>7.6549120289335748E-2</v>
      </c>
      <c r="AY88" s="18">
        <f t="shared" si="38"/>
        <v>8.1435441363712516E-2</v>
      </c>
      <c r="AZ88" s="18">
        <f t="shared" si="39"/>
        <v>8.286116213672258E-2</v>
      </c>
      <c r="BA88" s="18">
        <f t="shared" si="40"/>
        <v>7.8066635101522411E-2</v>
      </c>
      <c r="BB88" s="18">
        <f t="shared" si="41"/>
        <v>7.5100055849563738E-2</v>
      </c>
      <c r="BC88" s="18">
        <f t="shared" si="42"/>
        <v>7.7821377400170394E-2</v>
      </c>
      <c r="BD88" s="18">
        <f t="shared" si="43"/>
        <v>8.1064323374851477E-2</v>
      </c>
      <c r="BE88" s="18">
        <f t="shared" si="44"/>
        <v>7.8967000898197734E-2</v>
      </c>
      <c r="BH88" s="18">
        <f t="shared" si="25"/>
        <v>-3.5786674421725562E-4</v>
      </c>
      <c r="BI88" s="18">
        <f t="shared" si="26"/>
        <v>7.2595489398377677E-5</v>
      </c>
      <c r="BJ88" s="18">
        <f t="shared" si="27"/>
        <v>2.0742003404967957E-4</v>
      </c>
      <c r="BK88" s="18">
        <f t="shared" si="28"/>
        <v>6.8396139154672242E-4</v>
      </c>
      <c r="BL88" s="18">
        <f t="shared" si="29"/>
        <v>9.5993621811030216E-4</v>
      </c>
      <c r="BM88" s="18">
        <f t="shared" si="30"/>
        <v>4.2745581088925177E-4</v>
      </c>
      <c r="BN88" s="18">
        <f t="shared" si="31"/>
        <v>-9.978772608425085E-4</v>
      </c>
      <c r="BO88" s="18">
        <f t="shared" si="32"/>
        <v>-1.6714946466206415E-4</v>
      </c>
      <c r="BP88" s="18">
        <f t="shared" si="33"/>
        <v>-5.5371136953073774E-4</v>
      </c>
      <c r="BQ88" s="18">
        <f t="shared" si="34"/>
        <v>6.113474103203731E-4</v>
      </c>
    </row>
    <row r="89" spans="3:69" x14ac:dyDescent="0.15">
      <c r="C89">
        <v>-1.0574808584351558</v>
      </c>
      <c r="F89" s="18">
        <f>F88+($B$5+$B$6*F88)*Data!dt+s*F88^g*SQRT(Data!dt)*C89</f>
        <v>7.4829441299347349E-2</v>
      </c>
      <c r="G89" s="18">
        <f t="shared" si="45"/>
        <v>-7.8799692696192303E-4</v>
      </c>
      <c r="H89" s="18">
        <f>(a+b*F88)*Data!dt</f>
        <v>-2.1690886425429549E-5</v>
      </c>
      <c r="I89" s="18">
        <f t="shared" si="46"/>
        <v>5.2512109879381455E-7</v>
      </c>
      <c r="J89" s="18">
        <f t="shared" si="47"/>
        <v>7.6034978023810734E-2</v>
      </c>
      <c r="K89" s="18">
        <f t="shared" si="48"/>
        <v>-2.7033734122376418E-3</v>
      </c>
      <c r="L89" s="18"/>
      <c r="M89" s="18"/>
      <c r="AJ89">
        <v>0.90421508502913639</v>
      </c>
      <c r="AK89">
        <v>-0.47885805543046445</v>
      </c>
      <c r="AL89">
        <v>-0.39166252463473938</v>
      </c>
      <c r="AM89">
        <v>-2.115284587489441</v>
      </c>
      <c r="AN89">
        <v>-1.13817122837645</v>
      </c>
      <c r="AO89">
        <v>-0.50281187213840894</v>
      </c>
      <c r="AP89">
        <v>1.7561342247063294</v>
      </c>
      <c r="AQ89">
        <v>0.18813238966686185</v>
      </c>
      <c r="AR89">
        <v>8.0891595644061454E-2</v>
      </c>
      <c r="AS89">
        <v>-0.55008513299981132</v>
      </c>
      <c r="AV89" s="18">
        <f t="shared" si="35"/>
        <v>8.1189770659935628E-2</v>
      </c>
      <c r="AW89" s="18">
        <f t="shared" si="36"/>
        <v>8.7525269258874799E-2</v>
      </c>
      <c r="AX89" s="18">
        <f t="shared" si="37"/>
        <v>7.6240573097547518E-2</v>
      </c>
      <c r="AY89" s="18">
        <f t="shared" si="38"/>
        <v>7.9814947921995463E-2</v>
      </c>
      <c r="AZ89" s="18">
        <f t="shared" si="39"/>
        <v>8.1966030755591168E-2</v>
      </c>
      <c r="BA89" s="18">
        <f t="shared" si="40"/>
        <v>7.7671324998344102E-2</v>
      </c>
      <c r="BB89" s="18">
        <f t="shared" si="41"/>
        <v>7.6347309369572111E-2</v>
      </c>
      <c r="BC89" s="18">
        <f t="shared" si="42"/>
        <v>7.7934928545031285E-2</v>
      </c>
      <c r="BD89" s="18">
        <f t="shared" si="43"/>
        <v>8.1095760151100232E-2</v>
      </c>
      <c r="BE89" s="18">
        <f t="shared" si="44"/>
        <v>7.8533304311894439E-2</v>
      </c>
      <c r="BH89" s="18">
        <f t="shared" si="25"/>
        <v>6.4771093720761286E-4</v>
      </c>
      <c r="BI89" s="18">
        <f t="shared" si="26"/>
        <v>-4.1301243682667632E-4</v>
      </c>
      <c r="BJ89" s="18">
        <f t="shared" si="27"/>
        <v>-3.0854719178823042E-4</v>
      </c>
      <c r="BK89" s="18">
        <f t="shared" si="28"/>
        <v>-1.6204934417170525E-3</v>
      </c>
      <c r="BL89" s="18">
        <f t="shared" si="29"/>
        <v>-8.9513138113141155E-4</v>
      </c>
      <c r="BM89" s="18">
        <f t="shared" si="30"/>
        <v>-3.9531010317830906E-4</v>
      </c>
      <c r="BN89" s="18">
        <f t="shared" si="31"/>
        <v>1.2472535200083734E-3</v>
      </c>
      <c r="BO89" s="18">
        <f t="shared" si="32"/>
        <v>1.1355114486089057E-4</v>
      </c>
      <c r="BP89" s="18">
        <f t="shared" si="33"/>
        <v>3.1436776248755516E-5</v>
      </c>
      <c r="BQ89" s="18">
        <f t="shared" si="34"/>
        <v>-4.3369658630329488E-4</v>
      </c>
    </row>
    <row r="90" spans="3:69" x14ac:dyDescent="0.15">
      <c r="C90">
        <v>1.043533757183468</v>
      </c>
      <c r="F90" s="18">
        <f>F89+($B$5+$B$6*F89)*Data!dt+s*F89^g*SQRT(Data!dt)*C90</f>
        <v>7.5561093660448553E-2</v>
      </c>
      <c r="G90" s="18">
        <f t="shared" si="45"/>
        <v>7.316523611012038E-4</v>
      </c>
      <c r="H90" s="18">
        <f>(a+b*F89)*Data!dt</f>
        <v>-2.0596446249093546E-5</v>
      </c>
      <c r="I90" s="18">
        <f t="shared" si="46"/>
        <v>5.1964889791213452E-7</v>
      </c>
      <c r="J90" s="18">
        <f t="shared" si="47"/>
        <v>7.8868264263788124E-2</v>
      </c>
      <c r="K90" s="18">
        <f t="shared" si="48"/>
        <v>2.8332862399773895E-3</v>
      </c>
      <c r="L90" s="18"/>
      <c r="M90" s="18"/>
      <c r="AJ90">
        <v>-1.9563594833016396</v>
      </c>
      <c r="AK90">
        <v>0.61414311858243309</v>
      </c>
      <c r="AL90">
        <v>9.4155439001042396E-3</v>
      </c>
      <c r="AM90">
        <v>0.34403228710289113</v>
      </c>
      <c r="AN90">
        <v>9.5818677436909638E-2</v>
      </c>
      <c r="AO90">
        <v>2.1714004105888307</v>
      </c>
      <c r="AP90">
        <v>0.61414084484567866</v>
      </c>
      <c r="AQ90">
        <v>-2.3896973289083689E-2</v>
      </c>
      <c r="AR90">
        <v>-0.57269744502264075</v>
      </c>
      <c r="AS90">
        <v>5.0983999244635925E-2</v>
      </c>
      <c r="AV90" s="18">
        <f t="shared" si="35"/>
        <v>7.9691353021388273E-2</v>
      </c>
      <c r="AW90" s="18">
        <f t="shared" si="36"/>
        <v>8.79658407434777E-2</v>
      </c>
      <c r="AX90" s="18">
        <f t="shared" si="37"/>
        <v>7.6224867797688972E-2</v>
      </c>
      <c r="AY90" s="18">
        <f t="shared" si="38"/>
        <v>8.004355693945775E-2</v>
      </c>
      <c r="AZ90" s="18">
        <f t="shared" si="39"/>
        <v>8.2007813653531159E-2</v>
      </c>
      <c r="BA90" s="18">
        <f t="shared" si="40"/>
        <v>7.9241518329643754E-2</v>
      </c>
      <c r="BB90" s="18">
        <f t="shared" si="41"/>
        <v>7.6771786042361526E-2</v>
      </c>
      <c r="BC90" s="18">
        <f t="shared" si="42"/>
        <v>7.7892438563718927E-2</v>
      </c>
      <c r="BD90" s="18">
        <f t="shared" si="43"/>
        <v>8.0636683579185062E-2</v>
      </c>
      <c r="BE90" s="18">
        <f t="shared" si="44"/>
        <v>7.8545214877875913E-2</v>
      </c>
      <c r="BH90" s="18">
        <f t="shared" si="25"/>
        <v>-1.4984176385473558E-3</v>
      </c>
      <c r="BI90" s="18">
        <f t="shared" si="26"/>
        <v>4.4057148460290019E-4</v>
      </c>
      <c r="BJ90" s="18">
        <f t="shared" si="27"/>
        <v>-1.5705299858545518E-5</v>
      </c>
      <c r="BK90" s="18">
        <f t="shared" si="28"/>
        <v>2.2860901746228623E-4</v>
      </c>
      <c r="BL90" s="18">
        <f t="shared" si="29"/>
        <v>4.1782897939990349E-5</v>
      </c>
      <c r="BM90" s="18">
        <f t="shared" si="30"/>
        <v>1.5701933312996519E-3</v>
      </c>
      <c r="BN90" s="18">
        <f t="shared" si="31"/>
        <v>4.2447667278941448E-4</v>
      </c>
      <c r="BO90" s="18">
        <f t="shared" si="32"/>
        <v>-4.2489981312357483E-5</v>
      </c>
      <c r="BP90" s="18">
        <f t="shared" si="33"/>
        <v>-4.5907657191517071E-4</v>
      </c>
      <c r="BQ90" s="18">
        <f t="shared" si="34"/>
        <v>1.1910565981473886E-5</v>
      </c>
    </row>
    <row r="91" spans="3:69" x14ac:dyDescent="0.15">
      <c r="C91">
        <v>-1.1589236237341538E-2</v>
      </c>
      <c r="F91" s="18">
        <f>F90+($B$5+$B$6*F90)*Data!dt+s*F90^g*SQRT(Data!dt)*C91</f>
        <v>7.553108599195954E-2</v>
      </c>
      <c r="G91" s="18">
        <f t="shared" si="45"/>
        <v>-3.0007668489012707E-5</v>
      </c>
      <c r="H91" s="18">
        <f>(a+b*F90)*Data!dt</f>
        <v>-2.1612630083956326E-5</v>
      </c>
      <c r="I91" s="18">
        <f t="shared" si="46"/>
        <v>5.2472981708644838E-7</v>
      </c>
      <c r="J91" s="18">
        <f t="shared" si="47"/>
        <v>7.8921057278078327E-2</v>
      </c>
      <c r="K91" s="18">
        <f t="shared" si="48"/>
        <v>5.2793014290203333E-5</v>
      </c>
      <c r="L91" s="18"/>
      <c r="M91" s="18"/>
      <c r="AJ91">
        <v>-0.85193278209771961</v>
      </c>
      <c r="AK91">
        <v>-1.3305407264851965</v>
      </c>
      <c r="AL91">
        <v>0.51799361244775355</v>
      </c>
      <c r="AM91">
        <v>-0.24903556550270878</v>
      </c>
      <c r="AN91">
        <v>0.87070020526880398</v>
      </c>
      <c r="AO91">
        <v>0.68025428845430724</v>
      </c>
      <c r="AP91">
        <v>2.1232335711829364</v>
      </c>
      <c r="AQ91">
        <v>2.8180693334434181E-2</v>
      </c>
      <c r="AR91">
        <v>-0.16958892956608906</v>
      </c>
      <c r="AS91">
        <v>0.94976257969392464</v>
      </c>
      <c r="AV91" s="18">
        <f t="shared" si="35"/>
        <v>7.9030236828969175E-2</v>
      </c>
      <c r="AW91" s="18">
        <f t="shared" si="36"/>
        <v>8.6887069661177097E-2</v>
      </c>
      <c r="AX91" s="18">
        <f t="shared" si="37"/>
        <v>7.6579203198808288E-2</v>
      </c>
      <c r="AY91" s="18">
        <f t="shared" si="38"/>
        <v>7.9830047990178399E-2</v>
      </c>
      <c r="AZ91" s="18">
        <f t="shared" si="39"/>
        <v>8.2634322357492587E-2</v>
      </c>
      <c r="BA91" s="18">
        <f t="shared" si="40"/>
        <v>7.9719416296024664E-2</v>
      </c>
      <c r="BB91" s="18">
        <f t="shared" si="41"/>
        <v>7.8298797611664403E-2</v>
      </c>
      <c r="BC91" s="18">
        <f t="shared" si="42"/>
        <v>7.7888314077933299E-2</v>
      </c>
      <c r="BD91" s="18">
        <f t="shared" si="43"/>
        <v>8.0481115394120215E-2</v>
      </c>
      <c r="BE91" s="18">
        <f t="shared" si="44"/>
        <v>7.9220902716885075E-2</v>
      </c>
      <c r="BH91" s="18">
        <f t="shared" si="25"/>
        <v>-6.611161924190978E-4</v>
      </c>
      <c r="BI91" s="18">
        <f t="shared" si="26"/>
        <v>-1.078771082300603E-3</v>
      </c>
      <c r="BJ91" s="18">
        <f t="shared" si="27"/>
        <v>3.5433540111931561E-4</v>
      </c>
      <c r="BK91" s="18">
        <f t="shared" si="28"/>
        <v>-2.1350894927935071E-4</v>
      </c>
      <c r="BL91" s="18">
        <f t="shared" si="29"/>
        <v>6.2650870396142866E-4</v>
      </c>
      <c r="BM91" s="18">
        <f t="shared" si="30"/>
        <v>4.7789796638091075E-4</v>
      </c>
      <c r="BN91" s="18">
        <f t="shared" si="31"/>
        <v>1.5270115693028774E-3</v>
      </c>
      <c r="BO91" s="18">
        <f t="shared" si="32"/>
        <v>-4.1244857856281847E-6</v>
      </c>
      <c r="BP91" s="18">
        <f t="shared" si="33"/>
        <v>-1.5556818506484715E-4</v>
      </c>
      <c r="BQ91" s="18">
        <f t="shared" si="34"/>
        <v>6.7568783900916196E-4</v>
      </c>
    </row>
    <row r="92" spans="3:69" x14ac:dyDescent="0.15">
      <c r="C92">
        <v>-0.18063474271912128</v>
      </c>
      <c r="F92" s="18">
        <f>F91+($B$5+$B$6*F91)*Data!dt+s*F91^g*SQRT(Data!dt)*C92</f>
        <v>7.5378692400883476E-2</v>
      </c>
      <c r="G92" s="18">
        <f t="shared" si="45"/>
        <v>-1.5239359107606376E-4</v>
      </c>
      <c r="H92" s="18">
        <f>(a+b*F91)*Data!dt</f>
        <v>-2.1570952766610475E-5</v>
      </c>
      <c r="I92" s="18">
        <f t="shared" si="46"/>
        <v>5.2452143049971909E-7</v>
      </c>
      <c r="J92" s="18">
        <f t="shared" si="47"/>
        <v>7.8528376268452549E-2</v>
      </c>
      <c r="K92" s="18">
        <f t="shared" si="48"/>
        <v>-3.9268100962577823E-4</v>
      </c>
      <c r="L92" s="18"/>
      <c r="M92" s="18"/>
      <c r="AJ92">
        <v>-1.6607191355433315</v>
      </c>
      <c r="AK92">
        <v>-0.82292103797954042</v>
      </c>
      <c r="AL92">
        <v>-1.4029683370608836</v>
      </c>
      <c r="AM92">
        <v>0.91923084255540743</v>
      </c>
      <c r="AN92">
        <v>0.69784618972335011</v>
      </c>
      <c r="AO92">
        <v>-2.3819666239432991</v>
      </c>
      <c r="AP92">
        <v>0.54509882829734124</v>
      </c>
      <c r="AQ92">
        <v>-0.88111164586734958</v>
      </c>
      <c r="AR92">
        <v>0.47034859562700149</v>
      </c>
      <c r="AS92">
        <v>0.45382876123767346</v>
      </c>
      <c r="AV92" s="18">
        <f t="shared" si="35"/>
        <v>7.7773504353922412E-2</v>
      </c>
      <c r="AW92" s="18">
        <f t="shared" si="36"/>
        <v>8.6210500415876579E-2</v>
      </c>
      <c r="AX92" s="18">
        <f t="shared" si="37"/>
        <v>7.5533067197253473E-2</v>
      </c>
      <c r="AY92" s="18">
        <f t="shared" si="38"/>
        <v>8.0486932316066573E-2</v>
      </c>
      <c r="AZ92" s="18">
        <f t="shared" si="39"/>
        <v>8.3131524190966005E-2</v>
      </c>
      <c r="BA92" s="18">
        <f t="shared" si="40"/>
        <v>7.7919731305383419E-2</v>
      </c>
      <c r="BB92" s="18">
        <f t="shared" si="41"/>
        <v>7.8675332166944292E-2</v>
      </c>
      <c r="BC92" s="18">
        <f t="shared" si="42"/>
        <v>7.7215453021071398E-2</v>
      </c>
      <c r="BD92" s="18">
        <f t="shared" si="43"/>
        <v>8.0804299140023281E-2</v>
      </c>
      <c r="BE92" s="18">
        <f t="shared" si="44"/>
        <v>7.9530819847091899E-2</v>
      </c>
      <c r="BH92" s="18">
        <f t="shared" si="25"/>
        <v>-1.2567324750467623E-3</v>
      </c>
      <c r="BI92" s="18">
        <f t="shared" si="26"/>
        <v>-6.7656924530051787E-4</v>
      </c>
      <c r="BJ92" s="18">
        <f t="shared" si="27"/>
        <v>-1.0461360015548149E-3</v>
      </c>
      <c r="BK92" s="18">
        <f t="shared" si="28"/>
        <v>6.5688432588817403E-4</v>
      </c>
      <c r="BL92" s="18">
        <f t="shared" si="29"/>
        <v>4.9720183347341795E-4</v>
      </c>
      <c r="BM92" s="18">
        <f t="shared" si="30"/>
        <v>-1.7996849906412454E-3</v>
      </c>
      <c r="BN92" s="18">
        <f t="shared" si="31"/>
        <v>3.7653455527988933E-4</v>
      </c>
      <c r="BO92" s="18">
        <f t="shared" si="32"/>
        <v>-6.728610568619009E-4</v>
      </c>
      <c r="BP92" s="18">
        <f t="shared" si="33"/>
        <v>3.231837459030662E-4</v>
      </c>
      <c r="BQ92" s="18">
        <f t="shared" si="34"/>
        <v>3.0991713020682432E-4</v>
      </c>
    </row>
    <row r="93" spans="3:69" x14ac:dyDescent="0.15">
      <c r="C93">
        <v>-1.4357738109538332</v>
      </c>
      <c r="F93" s="18">
        <f>F92+($B$5+$B$6*F92)*Data!dt+s*F92^g*SQRT(Data!dt)*C93</f>
        <v>7.431853994654089E-2</v>
      </c>
      <c r="G93" s="18">
        <f t="shared" si="45"/>
        <v>-1.0601524543425861E-3</v>
      </c>
      <c r="H93" s="18">
        <f>(a+b*F92)*Data!dt</f>
        <v>-2.1359295001227053E-5</v>
      </c>
      <c r="I93" s="18">
        <f t="shared" si="46"/>
        <v>5.2346314167280204E-7</v>
      </c>
      <c r="J93" s="18">
        <f t="shared" si="47"/>
        <v>7.4828113395590784E-2</v>
      </c>
      <c r="K93" s="18">
        <f t="shared" si="48"/>
        <v>-3.7002628728617648E-3</v>
      </c>
      <c r="L93" s="18"/>
      <c r="M93" s="18"/>
      <c r="AJ93">
        <v>-1.1385668585717212</v>
      </c>
      <c r="AK93">
        <v>1.3772159945801832</v>
      </c>
      <c r="AL93">
        <v>-9.0200273916707374E-2</v>
      </c>
      <c r="AM93">
        <v>6.1606897361343727E-2</v>
      </c>
      <c r="AN93">
        <v>-0.46594891500717495</v>
      </c>
      <c r="AO93">
        <v>0.70802116169943474</v>
      </c>
      <c r="AP93">
        <v>-0.54130850912770256</v>
      </c>
      <c r="AQ93">
        <v>0.64116989051399287</v>
      </c>
      <c r="AR93">
        <v>-0.48936726670945063</v>
      </c>
      <c r="AS93">
        <v>0.45499291445594281</v>
      </c>
      <c r="AV93" s="18">
        <f t="shared" si="35"/>
        <v>7.6912073930667582E-2</v>
      </c>
      <c r="AW93" s="18">
        <f t="shared" si="36"/>
        <v>8.7239713340733188E-2</v>
      </c>
      <c r="AX93" s="18">
        <f t="shared" si="37"/>
        <v>7.5446166123374195E-2</v>
      </c>
      <c r="AY93" s="18">
        <f t="shared" si="38"/>
        <v>8.0504536848274966E-2</v>
      </c>
      <c r="AZ93" s="18">
        <f t="shared" si="39"/>
        <v>8.2745367183862495E-2</v>
      </c>
      <c r="BA93" s="18">
        <f t="shared" si="40"/>
        <v>7.841566406347579E-2</v>
      </c>
      <c r="BB93" s="18">
        <f t="shared" si="41"/>
        <v>7.8249280985956557E-2</v>
      </c>
      <c r="BC93" s="18">
        <f t="shared" si="42"/>
        <v>7.7661051738604756E-2</v>
      </c>
      <c r="BD93" s="18">
        <f t="shared" si="43"/>
        <v>8.0408822475959665E-2</v>
      </c>
      <c r="BE93" s="18">
        <f t="shared" si="44"/>
        <v>7.98418294797619E-2</v>
      </c>
      <c r="BH93" s="18">
        <f t="shared" si="25"/>
        <v>-8.6143042325483032E-4</v>
      </c>
      <c r="BI93" s="18">
        <f t="shared" si="26"/>
        <v>1.0292129248566095E-3</v>
      </c>
      <c r="BJ93" s="18">
        <f t="shared" si="27"/>
        <v>-8.6901073879278035E-5</v>
      </c>
      <c r="BK93" s="18">
        <f t="shared" si="28"/>
        <v>1.7604532208392865E-5</v>
      </c>
      <c r="BL93" s="18">
        <f t="shared" si="29"/>
        <v>-3.8615700710351031E-4</v>
      </c>
      <c r="BM93" s="18">
        <f t="shared" si="30"/>
        <v>4.9593275809237114E-4</v>
      </c>
      <c r="BN93" s="18">
        <f t="shared" si="31"/>
        <v>-4.2605118098773542E-4</v>
      </c>
      <c r="BO93" s="18">
        <f t="shared" si="32"/>
        <v>4.4559871753335756E-4</v>
      </c>
      <c r="BP93" s="18">
        <f t="shared" si="33"/>
        <v>-3.9547666406361537E-4</v>
      </c>
      <c r="BQ93" s="18">
        <f t="shared" si="34"/>
        <v>3.110096326700007E-4</v>
      </c>
    </row>
    <row r="94" spans="3:69" x14ac:dyDescent="0.15">
      <c r="C94">
        <v>-0.91607034846674651</v>
      </c>
      <c r="F94" s="18">
        <f>F93+($B$5+$B$6*F93)*Data!dt+s*F93^g*SQRT(Data!dt)*C94</f>
        <v>7.3640546609427079E-2</v>
      </c>
      <c r="G94" s="18">
        <f t="shared" si="45"/>
        <v>-6.7799333711381082E-4</v>
      </c>
      <c r="H94" s="18">
        <f>(a+b*F93)*Data!dt</f>
        <v>-1.9886861036862353E-5</v>
      </c>
      <c r="I94" s="18">
        <f t="shared" si="46"/>
        <v>5.1610097185097848E-7</v>
      </c>
      <c r="J94" s="18">
        <f t="shared" si="47"/>
        <v>7.2497389397174913E-2</v>
      </c>
      <c r="K94" s="18">
        <f t="shared" si="48"/>
        <v>-2.3307239984158706E-3</v>
      </c>
      <c r="L94" s="18"/>
      <c r="M94" s="18"/>
      <c r="AJ94">
        <v>-0.97093789008795284</v>
      </c>
      <c r="AK94">
        <v>-0.18374294086243026</v>
      </c>
      <c r="AL94">
        <v>-0.25962208383134566</v>
      </c>
      <c r="AM94">
        <v>-1.3285216482472606</v>
      </c>
      <c r="AN94">
        <v>-0.55210648497450165</v>
      </c>
      <c r="AO94">
        <v>-0.29418288249871694</v>
      </c>
      <c r="AP94">
        <v>-1.3914495866629295</v>
      </c>
      <c r="AQ94">
        <v>1.4434272088692524</v>
      </c>
      <c r="AR94">
        <v>0.58765181165654212</v>
      </c>
      <c r="AS94">
        <v>-0.79578967415727675</v>
      </c>
      <c r="AV94" s="18">
        <f t="shared" si="35"/>
        <v>7.6178994975067735E-2</v>
      </c>
      <c r="AW94" s="18">
        <f t="shared" si="36"/>
        <v>8.7058863778252699E-2</v>
      </c>
      <c r="AX94" s="18">
        <f t="shared" si="37"/>
        <v>7.5236790531894124E-2</v>
      </c>
      <c r="AY94" s="18">
        <f t="shared" si="38"/>
        <v>7.9482719140489155E-2</v>
      </c>
      <c r="AZ94" s="18">
        <f t="shared" si="39"/>
        <v>8.2295259066075127E-2</v>
      </c>
      <c r="BA94" s="18">
        <f t="shared" si="40"/>
        <v>7.8172997878658793E-2</v>
      </c>
      <c r="BB94" s="18">
        <f t="shared" si="41"/>
        <v>7.7198220468041298E-2</v>
      </c>
      <c r="BC94" s="18">
        <f t="shared" si="42"/>
        <v>7.8696545468029122E-2</v>
      </c>
      <c r="BD94" s="18">
        <f t="shared" si="43"/>
        <v>8.081960443889083E-2</v>
      </c>
      <c r="BE94" s="18">
        <f t="shared" si="44"/>
        <v>7.9221711435393041E-2</v>
      </c>
      <c r="BH94" s="18">
        <f t="shared" si="25"/>
        <v>-7.3307895559984737E-4</v>
      </c>
      <c r="BI94" s="18">
        <f t="shared" si="26"/>
        <v>-1.8084956248048956E-4</v>
      </c>
      <c r="BJ94" s="18">
        <f t="shared" si="27"/>
        <v>-2.0937559148007101E-4</v>
      </c>
      <c r="BK94" s="18">
        <f t="shared" si="28"/>
        <v>-1.0218177077858104E-3</v>
      </c>
      <c r="BL94" s="18">
        <f t="shared" si="29"/>
        <v>-4.5010811778736781E-4</v>
      </c>
      <c r="BM94" s="18">
        <f t="shared" si="30"/>
        <v>-2.4266618481699753E-4</v>
      </c>
      <c r="BN94" s="18">
        <f t="shared" si="31"/>
        <v>-1.0510605179152588E-3</v>
      </c>
      <c r="BO94" s="18">
        <f t="shared" si="32"/>
        <v>1.0354937294243666E-3</v>
      </c>
      <c r="BP94" s="18">
        <f t="shared" si="33"/>
        <v>4.1078196293116431E-4</v>
      </c>
      <c r="BQ94" s="18">
        <f t="shared" si="34"/>
        <v>-6.2011804436885865E-4</v>
      </c>
    </row>
    <row r="95" spans="3:69" x14ac:dyDescent="0.15">
      <c r="C95">
        <v>-1.4293709682533517</v>
      </c>
      <c r="F95" s="18">
        <f>F94+($B$5+$B$6*F94)*Data!dt+s*F94^g*SQRT(Data!dt)*C95</f>
        <v>7.2599433566217716E-2</v>
      </c>
      <c r="G95" s="18">
        <f t="shared" si="45"/>
        <v>-1.0411130432093629E-3</v>
      </c>
      <c r="H95" s="18">
        <f>(a+b*F94)*Data!dt</f>
        <v>-1.8945203624204282E-5</v>
      </c>
      <c r="I95" s="18">
        <f t="shared" si="46"/>
        <v>5.1139268478768815E-7</v>
      </c>
      <c r="J95" s="18">
        <f t="shared" si="47"/>
        <v>6.88139994963409E-2</v>
      </c>
      <c r="K95" s="18">
        <f t="shared" si="48"/>
        <v>-3.6833899008340137E-3</v>
      </c>
      <c r="L95" s="18"/>
      <c r="M95" s="18"/>
      <c r="AJ95">
        <v>-0.89235527411801741</v>
      </c>
      <c r="AK95">
        <v>0.85420651885215193</v>
      </c>
      <c r="AL95">
        <v>1.2335021892795339E-2</v>
      </c>
      <c r="AM95">
        <v>-0.82085080066462979</v>
      </c>
      <c r="AN95">
        <v>2.0615061657736078</v>
      </c>
      <c r="AO95">
        <v>-1.1524025467224419</v>
      </c>
      <c r="AP95">
        <v>0.76189280662219971</v>
      </c>
      <c r="AQ95">
        <v>2.7253554435446858</v>
      </c>
      <c r="AR95">
        <v>-2.1123378246556967</v>
      </c>
      <c r="AS95">
        <v>-0.70828491516294889</v>
      </c>
      <c r="AV95" s="18">
        <f t="shared" si="35"/>
        <v>7.5507480105910157E-2</v>
      </c>
      <c r="AW95" s="18">
        <f t="shared" si="36"/>
        <v>8.7685465599990742E-2</v>
      </c>
      <c r="AX95" s="18">
        <f t="shared" si="37"/>
        <v>7.522454439979491E-2</v>
      </c>
      <c r="AY95" s="18">
        <f t="shared" si="38"/>
        <v>7.8845814989956492E-2</v>
      </c>
      <c r="AZ95" s="18">
        <f t="shared" si="39"/>
        <v>8.3822735989960442E-2</v>
      </c>
      <c r="BA95" s="18">
        <f t="shared" si="40"/>
        <v>7.7298672255370862E-2</v>
      </c>
      <c r="BB95" s="18">
        <f t="shared" si="41"/>
        <v>7.7732182553544374E-2</v>
      </c>
      <c r="BC95" s="18">
        <f t="shared" si="42"/>
        <v>8.0685321434099747E-2</v>
      </c>
      <c r="BD95" s="18">
        <f t="shared" si="43"/>
        <v>7.9208200086302985E-2</v>
      </c>
      <c r="BE95" s="18">
        <f t="shared" si="44"/>
        <v>7.8669664468886874E-2</v>
      </c>
      <c r="BH95" s="18">
        <f t="shared" si="25"/>
        <v>-6.715148691575773E-4</v>
      </c>
      <c r="BI95" s="18">
        <f t="shared" si="26"/>
        <v>6.2660182173804313E-4</v>
      </c>
      <c r="BJ95" s="18">
        <f t="shared" si="27"/>
        <v>-1.2246132099213991E-5</v>
      </c>
      <c r="BK95" s="18">
        <f t="shared" si="28"/>
        <v>-6.3690415053266336E-4</v>
      </c>
      <c r="BL95" s="18">
        <f t="shared" si="29"/>
        <v>1.5274769238853153E-3</v>
      </c>
      <c r="BM95" s="18">
        <f t="shared" si="30"/>
        <v>-8.743256232879304E-4</v>
      </c>
      <c r="BN95" s="18">
        <f t="shared" si="31"/>
        <v>5.3396208550307578E-4</v>
      </c>
      <c r="BO95" s="18">
        <f t="shared" si="32"/>
        <v>1.9887759660706245E-3</v>
      </c>
      <c r="BP95" s="18">
        <f t="shared" si="33"/>
        <v>-1.6114043525878446E-3</v>
      </c>
      <c r="BQ95" s="18">
        <f t="shared" si="34"/>
        <v>-5.5204696650616725E-4</v>
      </c>
    </row>
    <row r="96" spans="3:69" x14ac:dyDescent="0.15">
      <c r="C96">
        <v>-0.78324205787794199</v>
      </c>
      <c r="F96" s="18">
        <f>F95+($B$5+$B$6*F95)*Data!dt+s*F95^g*SQRT(Data!dt)*C96</f>
        <v>7.2025797890659965E-2</v>
      </c>
      <c r="G96" s="18">
        <f t="shared" si="45"/>
        <v>-5.7363567555775152E-4</v>
      </c>
      <c r="H96" s="18">
        <f>(a+b*F95)*Data!dt</f>
        <v>-1.7499213286413501E-5</v>
      </c>
      <c r="I96" s="18">
        <f t="shared" si="46"/>
        <v>5.0416273309873429E-7</v>
      </c>
      <c r="J96" s="18">
        <f t="shared" si="47"/>
        <v>6.6833308777897796E-2</v>
      </c>
      <c r="K96" s="18">
        <f t="shared" si="48"/>
        <v>-1.9806907184431038E-3</v>
      </c>
      <c r="L96" s="18"/>
      <c r="M96" s="18"/>
      <c r="AJ96">
        <v>-0.43229647417319939</v>
      </c>
      <c r="AK96">
        <v>0.65884705691132694</v>
      </c>
      <c r="AL96">
        <v>-0.62020376390137244</v>
      </c>
      <c r="AM96">
        <v>1.345774762739893</v>
      </c>
      <c r="AN96">
        <v>-2.0746483642142266</v>
      </c>
      <c r="AO96">
        <v>-6.5017502492992207E-3</v>
      </c>
      <c r="AP96">
        <v>1.3211547411628999</v>
      </c>
      <c r="AQ96">
        <v>-0.9676432455307804</v>
      </c>
      <c r="AR96">
        <v>-0.73576529757701792</v>
      </c>
      <c r="AS96">
        <v>-0.37116933526704088</v>
      </c>
      <c r="AV96" s="18">
        <f t="shared" si="35"/>
        <v>7.5172905109932339E-2</v>
      </c>
      <c r="AW96" s="18">
        <f t="shared" si="36"/>
        <v>8.8161136727030603E-2</v>
      </c>
      <c r="AX96" s="18">
        <f t="shared" si="37"/>
        <v>7.4755136156667221E-2</v>
      </c>
      <c r="AY96" s="18">
        <f t="shared" si="38"/>
        <v>7.9815459358671931E-2</v>
      </c>
      <c r="AZ96" s="18">
        <f t="shared" si="39"/>
        <v>8.2206782793012606E-2</v>
      </c>
      <c r="BA96" s="18">
        <f t="shared" si="40"/>
        <v>7.7269882724233546E-2</v>
      </c>
      <c r="BB96" s="18">
        <f t="shared" si="41"/>
        <v>7.8678227350102992E-2</v>
      </c>
      <c r="BC96" s="18">
        <f t="shared" si="42"/>
        <v>7.9932270465093769E-2</v>
      </c>
      <c r="BD96" s="18">
        <f t="shared" si="43"/>
        <v>7.8635835634931914E-2</v>
      </c>
      <c r="BE96" s="18">
        <f t="shared" si="44"/>
        <v>7.8369390994910831E-2</v>
      </c>
      <c r="BH96" s="18">
        <f t="shared" si="25"/>
        <v>-3.3457499597781826E-4</v>
      </c>
      <c r="BI96" s="18">
        <f t="shared" si="26"/>
        <v>4.756711270398617E-4</v>
      </c>
      <c r="BJ96" s="18">
        <f t="shared" si="27"/>
        <v>-4.6940824312768914E-4</v>
      </c>
      <c r="BK96" s="18">
        <f t="shared" si="28"/>
        <v>9.696443687154388E-4</v>
      </c>
      <c r="BL96" s="18">
        <f t="shared" si="29"/>
        <v>-1.6159531969478363E-3</v>
      </c>
      <c r="BM96" s="18">
        <f t="shared" si="30"/>
        <v>-2.8789531137315971E-5</v>
      </c>
      <c r="BN96" s="18">
        <f t="shared" si="31"/>
        <v>9.4604479655861773E-4</v>
      </c>
      <c r="BO96" s="18">
        <f t="shared" si="32"/>
        <v>-7.5305096900597779E-4</v>
      </c>
      <c r="BP96" s="18">
        <f t="shared" si="33"/>
        <v>-5.7236445137107128E-4</v>
      </c>
      <c r="BQ96" s="18">
        <f t="shared" si="34"/>
        <v>-3.0027347397604265E-4</v>
      </c>
    </row>
    <row r="97" spans="3:69" x14ac:dyDescent="0.15">
      <c r="C97">
        <v>-0.17667048268776853</v>
      </c>
      <c r="F97" s="18">
        <f>F96+($B$5+$B$6*F96)*Data!dt+s*F96^g*SQRT(Data!dt)*C97</f>
        <v>7.188414811870264E-2</v>
      </c>
      <c r="G97" s="18">
        <f t="shared" si="45"/>
        <v>-1.4164977195732509E-4</v>
      </c>
      <c r="H97" s="18">
        <f>(a+b*F96)*Data!dt</f>
        <v>-1.6702497070361065E-5</v>
      </c>
      <c r="I97" s="18">
        <f t="shared" si="46"/>
        <v>5.0017915201847206E-7</v>
      </c>
      <c r="J97" s="18">
        <f t="shared" si="47"/>
        <v>6.6451074510718883E-2</v>
      </c>
      <c r="K97" s="18">
        <f t="shared" si="48"/>
        <v>-3.8223426717891307E-4</v>
      </c>
      <c r="L97" s="18"/>
      <c r="M97" s="18"/>
      <c r="AJ97">
        <v>0.77041249824105762</v>
      </c>
      <c r="AK97">
        <v>0.22360836737789214</v>
      </c>
      <c r="AL97">
        <v>-0.26838961275643669</v>
      </c>
      <c r="AM97">
        <v>-0.47452203943976201</v>
      </c>
      <c r="AN97">
        <v>-0.55104919738369063</v>
      </c>
      <c r="AO97">
        <v>-6.0758793551940471E-2</v>
      </c>
      <c r="AP97">
        <v>-0.35168113754480146</v>
      </c>
      <c r="AQ97">
        <v>-0.86487716544070281</v>
      </c>
      <c r="AR97">
        <v>-1.7039383237715811</v>
      </c>
      <c r="AS97">
        <v>0.86289674072759226</v>
      </c>
      <c r="AV97" s="18">
        <f t="shared" si="35"/>
        <v>7.5708469489242911E-2</v>
      </c>
      <c r="AW97" s="18">
        <f t="shared" si="36"/>
        <v>8.8296986706207115E-2</v>
      </c>
      <c r="AX97" s="18">
        <f t="shared" si="37"/>
        <v>7.4541265841803317E-2</v>
      </c>
      <c r="AY97" s="18">
        <f t="shared" si="38"/>
        <v>7.9434658213331621E-2</v>
      </c>
      <c r="AZ97" s="18">
        <f t="shared" si="39"/>
        <v>8.175958583508515E-2</v>
      </c>
      <c r="BA97" s="18">
        <f t="shared" si="40"/>
        <v>7.7201389294271811E-2</v>
      </c>
      <c r="BB97" s="18">
        <f t="shared" si="41"/>
        <v>7.8392332200709583E-2</v>
      </c>
      <c r="BC97" s="18">
        <f t="shared" si="42"/>
        <v>7.9260218318737807E-2</v>
      </c>
      <c r="BD97" s="18">
        <f t="shared" si="43"/>
        <v>7.7350786850001796E-2</v>
      </c>
      <c r="BE97" s="18">
        <f t="shared" si="44"/>
        <v>7.898045476911135E-2</v>
      </c>
      <c r="BH97" s="18">
        <f t="shared" si="25"/>
        <v>5.3556437931057133E-4</v>
      </c>
      <c r="BI97" s="18">
        <f t="shared" si="26"/>
        <v>1.3584997917651109E-4</v>
      </c>
      <c r="BJ97" s="18">
        <f t="shared" si="27"/>
        <v>-2.1387031486390373E-4</v>
      </c>
      <c r="BK97" s="18">
        <f t="shared" si="28"/>
        <v>-3.8080114534030929E-4</v>
      </c>
      <c r="BL97" s="18">
        <f t="shared" si="29"/>
        <v>-4.4719695792745651E-4</v>
      </c>
      <c r="BM97" s="18">
        <f t="shared" si="30"/>
        <v>-6.8493429961735686E-5</v>
      </c>
      <c r="BN97" s="18">
        <f t="shared" si="31"/>
        <v>-2.8589514939340865E-4</v>
      </c>
      <c r="BO97" s="18">
        <f t="shared" si="32"/>
        <v>-6.7205214635596144E-4</v>
      </c>
      <c r="BP97" s="18">
        <f t="shared" si="33"/>
        <v>-1.2850487849301179E-3</v>
      </c>
      <c r="BQ97" s="18">
        <f t="shared" si="34"/>
        <v>6.1106377420051816E-4</v>
      </c>
    </row>
    <row r="98" spans="3:69" x14ac:dyDescent="0.15">
      <c r="C98">
        <v>-2.1713094611186534</v>
      </c>
      <c r="F98" s="18">
        <f>F97+($B$5+$B$6*F97)*Data!dt+s*F97^g*SQRT(Data!dt)*C98</f>
        <v>7.0333530439265185E-2</v>
      </c>
      <c r="G98" s="18">
        <f t="shared" si="45"/>
        <v>-1.5506176794374549E-3</v>
      </c>
      <c r="H98" s="18">
        <f>(a+b*F97)*Data!dt</f>
        <v>-1.6505761275975891E-5</v>
      </c>
      <c r="I98" s="18">
        <f t="shared" si="46"/>
        <v>4.9919547304654627E-7</v>
      </c>
      <c r="J98" s="18">
        <f t="shared" si="47"/>
        <v>6.0812505008879088E-2</v>
      </c>
      <c r="K98" s="18">
        <f t="shared" si="48"/>
        <v>-5.6385695018397949E-3</v>
      </c>
      <c r="L98" s="18"/>
      <c r="M98" s="18"/>
      <c r="AJ98">
        <v>0.8918345884012524</v>
      </c>
      <c r="AK98">
        <v>1.0427356755826622</v>
      </c>
      <c r="AL98">
        <v>0.16249487089226022</v>
      </c>
      <c r="AM98">
        <v>-0.64262167143169791</v>
      </c>
      <c r="AN98">
        <v>0.71695467340759933</v>
      </c>
      <c r="AO98">
        <v>0.71450358518632129</v>
      </c>
      <c r="AP98">
        <v>-1.7044976630131714</v>
      </c>
      <c r="AQ98">
        <v>1.4815213944530115</v>
      </c>
      <c r="AR98">
        <v>-0.27977080208074767</v>
      </c>
      <c r="AS98">
        <v>0.91514493760769255</v>
      </c>
      <c r="AV98" s="18">
        <f t="shared" si="35"/>
        <v>7.6333311129879525E-2</v>
      </c>
      <c r="AW98" s="18">
        <f t="shared" si="36"/>
        <v>8.9074203645448657E-2</v>
      </c>
      <c r="AX98" s="18">
        <f t="shared" si="37"/>
        <v>7.4637981020860972E-2</v>
      </c>
      <c r="AY98" s="18">
        <f t="shared" si="38"/>
        <v>7.8930379147448507E-2</v>
      </c>
      <c r="AZ98" s="18">
        <f t="shared" si="39"/>
        <v>8.2269595553480401E-2</v>
      </c>
      <c r="BA98" s="18">
        <f t="shared" si="40"/>
        <v>7.7700659913012796E-2</v>
      </c>
      <c r="BB98" s="18">
        <f t="shared" si="41"/>
        <v>7.7109159993905593E-2</v>
      </c>
      <c r="BC98" s="18">
        <f t="shared" si="42"/>
        <v>8.0332611306877147E-2</v>
      </c>
      <c r="BD98" s="18">
        <f t="shared" si="43"/>
        <v>7.7121641492322743E-2</v>
      </c>
      <c r="BE98" s="18">
        <f t="shared" si="44"/>
        <v>7.9631841347765908E-2</v>
      </c>
      <c r="BH98" s="18">
        <f t="shared" ref="BH98:BH161" si="49">AV98-AV97</f>
        <v>6.2484164063661418E-4</v>
      </c>
      <c r="BI98" s="18">
        <f t="shared" ref="BI98:BI161" si="50">AW98-AW97</f>
        <v>7.7721693924154289E-4</v>
      </c>
      <c r="BJ98" s="18">
        <f t="shared" ref="BJ98:BJ161" si="51">AX98-AX97</f>
        <v>9.671517905765481E-5</v>
      </c>
      <c r="BK98" s="18">
        <f t="shared" ref="BK98:BK161" si="52">AY98-AY97</f>
        <v>-5.0427906588311477E-4</v>
      </c>
      <c r="BL98" s="18">
        <f t="shared" ref="BL98:BL161" si="53">AZ98-AZ97</f>
        <v>5.1000971839525178E-4</v>
      </c>
      <c r="BM98" s="18">
        <f t="shared" ref="BM98:BM161" si="54">BA98-BA97</f>
        <v>4.9927061874098511E-4</v>
      </c>
      <c r="BN98" s="18">
        <f t="shared" ref="BN98:BN161" si="55">BB98-BB97</f>
        <v>-1.2831722068039897E-3</v>
      </c>
      <c r="BO98" s="18">
        <f t="shared" ref="BO98:BO161" si="56">BC98-BC97</f>
        <v>1.0723929881393396E-3</v>
      </c>
      <c r="BP98" s="18">
        <f t="shared" ref="BP98:BP161" si="57">BD98-BD97</f>
        <v>-2.2914535767905309E-4</v>
      </c>
      <c r="BQ98" s="18">
        <f t="shared" ref="BQ98:BQ161" si="58">BE98-BE97</f>
        <v>6.5138657865455862E-4</v>
      </c>
    </row>
    <row r="99" spans="3:69" x14ac:dyDescent="0.15">
      <c r="C99">
        <v>0.54399606597144157</v>
      </c>
      <c r="F99" s="18">
        <f>F98+($B$5+$B$6*F98)*Data!dt+s*F98^g*SQRT(Data!dt)*C99</f>
        <v>7.0699363964777273E-2</v>
      </c>
      <c r="G99" s="18">
        <f t="shared" si="45"/>
        <v>3.6583352551208814E-4</v>
      </c>
      <c r="H99" s="18">
        <f>(a+b*F98)*Data!dt</f>
        <v>-1.4352125610090538E-5</v>
      </c>
      <c r="I99" s="18">
        <f t="shared" si="46"/>
        <v>4.8842729471711945E-7</v>
      </c>
      <c r="J99" s="18">
        <f t="shared" si="47"/>
        <v>6.2329393847746564E-2</v>
      </c>
      <c r="K99" s="18">
        <f t="shared" si="48"/>
        <v>1.5168888388674764E-3</v>
      </c>
      <c r="L99" s="18"/>
      <c r="M99" s="18"/>
      <c r="AJ99">
        <v>0.72391344474453945</v>
      </c>
      <c r="AK99">
        <v>0.70795749707031064</v>
      </c>
      <c r="AL99">
        <v>1.8255741451866925</v>
      </c>
      <c r="AM99">
        <v>-0.58105570133193396</v>
      </c>
      <c r="AN99">
        <v>-1.4730494513059966</v>
      </c>
      <c r="AO99">
        <v>0.48443666855746415</v>
      </c>
      <c r="AP99">
        <v>1.8105583876604214</v>
      </c>
      <c r="AQ99">
        <v>-3.0513911042362452</v>
      </c>
      <c r="AR99">
        <v>-1.0531675798119977</v>
      </c>
      <c r="AS99">
        <v>-1.6800095181679353</v>
      </c>
      <c r="AV99" s="18">
        <f t="shared" si="35"/>
        <v>7.683768887539584E-2</v>
      </c>
      <c r="AW99" s="18">
        <f t="shared" si="36"/>
        <v>8.9590626251587951E-2</v>
      </c>
      <c r="AX99" s="18">
        <f t="shared" si="37"/>
        <v>7.5931961580032001E-2</v>
      </c>
      <c r="AY99" s="18">
        <f t="shared" si="38"/>
        <v>7.8473898633629052E-2</v>
      </c>
      <c r="AZ99" s="18">
        <f t="shared" si="39"/>
        <v>8.1125253908161887E-2</v>
      </c>
      <c r="BA99" s="18">
        <f t="shared" si="40"/>
        <v>7.8031926602370738E-2</v>
      </c>
      <c r="BB99" s="18">
        <f t="shared" si="41"/>
        <v>7.8410300854994369E-2</v>
      </c>
      <c r="BC99" s="18">
        <f t="shared" si="42"/>
        <v>7.8025275815242184E-2</v>
      </c>
      <c r="BD99" s="18">
        <f t="shared" si="43"/>
        <v>7.6327127700792072E-2</v>
      </c>
      <c r="BE99" s="18">
        <f t="shared" si="44"/>
        <v>7.8355254375744268E-2</v>
      </c>
      <c r="BH99" s="18">
        <f t="shared" si="49"/>
        <v>5.0437774551631565E-4</v>
      </c>
      <c r="BI99" s="18">
        <f t="shared" si="50"/>
        <v>5.1642260613929403E-4</v>
      </c>
      <c r="BJ99" s="18">
        <f t="shared" si="51"/>
        <v>1.2939805591710291E-3</v>
      </c>
      <c r="BK99" s="18">
        <f t="shared" si="52"/>
        <v>-4.5648051381945443E-4</v>
      </c>
      <c r="BL99" s="18">
        <f t="shared" si="53"/>
        <v>-1.144341645318514E-3</v>
      </c>
      <c r="BM99" s="18">
        <f t="shared" si="54"/>
        <v>3.3126668935794246E-4</v>
      </c>
      <c r="BN99" s="18">
        <f t="shared" si="55"/>
        <v>1.3011408610887759E-3</v>
      </c>
      <c r="BO99" s="18">
        <f t="shared" si="56"/>
        <v>-2.3073354916349625E-3</v>
      </c>
      <c r="BP99" s="18">
        <f t="shared" si="57"/>
        <v>-7.9451379153067103E-4</v>
      </c>
      <c r="BQ99" s="18">
        <f t="shared" si="58"/>
        <v>-1.27658697202164E-3</v>
      </c>
    </row>
    <row r="100" spans="3:69" x14ac:dyDescent="0.15">
      <c r="C100">
        <v>-0.18047899175144266</v>
      </c>
      <c r="F100" s="18">
        <f>F99+($B$5+$B$6*F99)*Data!dt+s*F99^g*SQRT(Data!dt)*C100</f>
        <v>7.0558043741133628E-2</v>
      </c>
      <c r="G100" s="18">
        <f t="shared" si="45"/>
        <v>-1.413202236436456E-4</v>
      </c>
      <c r="H100" s="18">
        <f>(a+b*F99)*Data!dt</f>
        <v>-1.4860227728857327E-5</v>
      </c>
      <c r="I100" s="18">
        <f t="shared" si="46"/>
        <v>4.9096780531095335E-7</v>
      </c>
      <c r="J100" s="18">
        <f t="shared" si="47"/>
        <v>6.1937123277958812E-2</v>
      </c>
      <c r="K100" s="18">
        <f t="shared" si="48"/>
        <v>-3.9227056978775182E-4</v>
      </c>
      <c r="L100" s="18"/>
      <c r="M100" s="18"/>
      <c r="AJ100">
        <v>-1.0484495760465506</v>
      </c>
      <c r="AK100">
        <v>-0.66185293690068647</v>
      </c>
      <c r="AL100">
        <v>6.1324954003794119E-2</v>
      </c>
      <c r="AM100">
        <v>-0.16878175301826559</v>
      </c>
      <c r="AN100">
        <v>-0.98867303677252494</v>
      </c>
      <c r="AO100">
        <v>1.0214853318757378</v>
      </c>
      <c r="AP100">
        <v>1.3656472219736315</v>
      </c>
      <c r="AQ100">
        <v>-0.90663661467260681</v>
      </c>
      <c r="AR100">
        <v>1.3364115147851408</v>
      </c>
      <c r="AS100">
        <v>-6.3196239352691919E-2</v>
      </c>
      <c r="AV100" s="18">
        <f t="shared" si="35"/>
        <v>7.6048436033553962E-2</v>
      </c>
      <c r="AW100" s="18">
        <f t="shared" si="36"/>
        <v>8.9027478832270815E-2</v>
      </c>
      <c r="AX100" s="18">
        <f t="shared" si="37"/>
        <v>7.5954365455137451E-2</v>
      </c>
      <c r="AY100" s="18">
        <f t="shared" si="38"/>
        <v>7.8323643648749441E-2</v>
      </c>
      <c r="AZ100" s="18">
        <f t="shared" si="39"/>
        <v>8.0353835410683319E-2</v>
      </c>
      <c r="BA100" s="18">
        <f t="shared" si="40"/>
        <v>7.8758828952626189E-2</v>
      </c>
      <c r="BB100" s="18">
        <f t="shared" si="41"/>
        <v>7.9392460185232064E-2</v>
      </c>
      <c r="BC100" s="18">
        <f t="shared" si="42"/>
        <v>7.7332866124090821E-2</v>
      </c>
      <c r="BD100" s="18">
        <f t="shared" si="43"/>
        <v>7.7277418833700942E-2</v>
      </c>
      <c r="BE100" s="18">
        <f t="shared" si="44"/>
        <v>7.8283143995841964E-2</v>
      </c>
      <c r="BH100" s="18">
        <f t="shared" si="49"/>
        <v>-7.8925284184187816E-4</v>
      </c>
      <c r="BI100" s="18">
        <f t="shared" si="50"/>
        <v>-5.6314741931713652E-4</v>
      </c>
      <c r="BJ100" s="18">
        <f t="shared" si="51"/>
        <v>2.240387510545061E-5</v>
      </c>
      <c r="BK100" s="18">
        <f t="shared" si="52"/>
        <v>-1.5025498487961086E-4</v>
      </c>
      <c r="BL100" s="18">
        <f t="shared" si="53"/>
        <v>-7.7141849747856817E-4</v>
      </c>
      <c r="BM100" s="18">
        <f t="shared" si="54"/>
        <v>7.2690235025545114E-4</v>
      </c>
      <c r="BN100" s="18">
        <f t="shared" si="55"/>
        <v>9.8215933023769464E-4</v>
      </c>
      <c r="BO100" s="18">
        <f t="shared" si="56"/>
        <v>-6.924096911513633E-4</v>
      </c>
      <c r="BP100" s="18">
        <f t="shared" si="57"/>
        <v>9.5029113290887035E-4</v>
      </c>
      <c r="BQ100" s="18">
        <f t="shared" si="58"/>
        <v>-7.2110379902304289E-5</v>
      </c>
    </row>
    <row r="101" spans="3:69" x14ac:dyDescent="0.15">
      <c r="C101">
        <v>1.7263073459616862</v>
      </c>
      <c r="F101" s="18">
        <f>F100+($B$5+$B$6*F100)*Data!dt+s*F100^g*SQRT(Data!dt)*C101</f>
        <v>7.175177818204205E-2</v>
      </c>
      <c r="G101" s="18">
        <f t="shared" si="45"/>
        <v>1.1937344409084227E-3</v>
      </c>
      <c r="H101" s="18">
        <f>(a+b*F100)*Data!dt</f>
        <v>-1.4663949640463374E-5</v>
      </c>
      <c r="I101" s="18">
        <f t="shared" si="46"/>
        <v>4.8998641486898362E-7</v>
      </c>
      <c r="J101" s="18">
        <f t="shared" si="47"/>
        <v>6.6569675906891487E-2</v>
      </c>
      <c r="K101" s="18">
        <f t="shared" si="48"/>
        <v>4.6325526289326749E-3</v>
      </c>
      <c r="L101" s="18"/>
      <c r="M101" s="18"/>
      <c r="AJ101">
        <v>-1.6844614947331138</v>
      </c>
      <c r="AK101">
        <v>1.267178504349431</v>
      </c>
      <c r="AL101">
        <v>3.1163835956249386E-2</v>
      </c>
      <c r="AM101">
        <v>-0.19073240764555521</v>
      </c>
      <c r="AN101">
        <v>-0.38658981793560088</v>
      </c>
      <c r="AO101">
        <v>0.12620603229152039</v>
      </c>
      <c r="AP101">
        <v>-5.4641304814140312E-2</v>
      </c>
      <c r="AQ101">
        <v>-0.4962453203916084</v>
      </c>
      <c r="AR101">
        <v>0.92858044808963314</v>
      </c>
      <c r="AS101">
        <v>0.42932242649840191</v>
      </c>
      <c r="AV101" s="18">
        <f t="shared" si="35"/>
        <v>7.4802023743781323E-2</v>
      </c>
      <c r="AW101" s="18">
        <f t="shared" si="36"/>
        <v>8.9983528176606375E-2</v>
      </c>
      <c r="AX101" s="18">
        <f t="shared" si="37"/>
        <v>7.5954839817998665E-2</v>
      </c>
      <c r="AY101" s="18">
        <f t="shared" si="38"/>
        <v>7.8157527966065343E-2</v>
      </c>
      <c r="AZ101" s="18">
        <f t="shared" si="39"/>
        <v>8.0036782631541889E-2</v>
      </c>
      <c r="BA101" s="18">
        <f t="shared" si="40"/>
        <v>7.8826110874716623E-2</v>
      </c>
      <c r="BB101" s="18">
        <f t="shared" si="41"/>
        <v>7.932495392981033E-2</v>
      </c>
      <c r="BC101" s="18">
        <f t="shared" si="42"/>
        <v>7.6945131277813536E-2</v>
      </c>
      <c r="BD101" s="18">
        <f t="shared" si="43"/>
        <v>7.7933666219725972E-2</v>
      </c>
      <c r="BE101" s="18">
        <f t="shared" si="44"/>
        <v>7.8574296469861638E-2</v>
      </c>
      <c r="BH101" s="18">
        <f t="shared" si="49"/>
        <v>-1.2464122897726387E-3</v>
      </c>
      <c r="BI101" s="18">
        <f t="shared" si="50"/>
        <v>9.5604934433556055E-4</v>
      </c>
      <c r="BJ101" s="18">
        <f t="shared" si="51"/>
        <v>4.7436286121360638E-7</v>
      </c>
      <c r="BK101" s="18">
        <f t="shared" si="52"/>
        <v>-1.6611568268409815E-4</v>
      </c>
      <c r="BL101" s="18">
        <f t="shared" si="53"/>
        <v>-3.1705277914143015E-4</v>
      </c>
      <c r="BM101" s="18">
        <f t="shared" si="54"/>
        <v>6.7281922090434154E-5</v>
      </c>
      <c r="BN101" s="18">
        <f t="shared" si="55"/>
        <v>-6.7506255421734274E-5</v>
      </c>
      <c r="BO101" s="18">
        <f t="shared" si="56"/>
        <v>-3.8773484627728505E-4</v>
      </c>
      <c r="BP101" s="18">
        <f t="shared" si="57"/>
        <v>6.5624738602503008E-4</v>
      </c>
      <c r="BQ101" s="18">
        <f t="shared" si="58"/>
        <v>2.9115247401967359E-4</v>
      </c>
    </row>
    <row r="102" spans="3:69" x14ac:dyDescent="0.15">
      <c r="C102">
        <v>7.6074684329796582E-2</v>
      </c>
      <c r="F102" s="18">
        <f>F101+($B$5+$B$6*F101)*Data!dt+s*F101^g*SQRT(Data!dt)*C102</f>
        <v>7.1789156386775618E-2</v>
      </c>
      <c r="G102" s="18">
        <f t="shared" si="45"/>
        <v>3.737820473356801E-5</v>
      </c>
      <c r="H102" s="18">
        <f>(a+b*F101)*Data!dt</f>
        <v>-1.6321914141725074E-5</v>
      </c>
      <c r="I102" s="18">
        <f t="shared" si="46"/>
        <v>4.9827623737529218E-7</v>
      </c>
      <c r="J102" s="18">
        <f t="shared" si="47"/>
        <v>6.6853483635858552E-2</v>
      </c>
      <c r="K102" s="18">
        <f t="shared" si="48"/>
        <v>2.838077289670643E-4</v>
      </c>
      <c r="L102" s="18"/>
      <c r="M102" s="18"/>
      <c r="AJ102">
        <v>-1.4188435670803301</v>
      </c>
      <c r="AK102">
        <v>-3.9826772990636528E-2</v>
      </c>
      <c r="AL102">
        <v>6.6721668190439232E-2</v>
      </c>
      <c r="AM102">
        <v>9.5883478934410959E-2</v>
      </c>
      <c r="AN102">
        <v>-0.21705318431486376</v>
      </c>
      <c r="AO102">
        <v>1.1209522199351341E-3</v>
      </c>
      <c r="AP102">
        <v>-2.0830157154705375</v>
      </c>
      <c r="AQ102">
        <v>-1.9598519429564476</v>
      </c>
      <c r="AR102">
        <v>-0.56064891396090388</v>
      </c>
      <c r="AS102">
        <v>-0.4655726115743164</v>
      </c>
      <c r="AV102" s="18">
        <f t="shared" si="35"/>
        <v>7.3758855594217229E-2</v>
      </c>
      <c r="AW102" s="18">
        <f t="shared" si="36"/>
        <v>8.9910401440250101E-2</v>
      </c>
      <c r="AX102" s="18">
        <f t="shared" si="37"/>
        <v>7.5981138082881539E-2</v>
      </c>
      <c r="AY102" s="18">
        <f t="shared" si="38"/>
        <v>7.8202948730551627E-2</v>
      </c>
      <c r="AZ102" s="18">
        <f t="shared" si="39"/>
        <v>7.9847134687156512E-2</v>
      </c>
      <c r="BA102" s="18">
        <f t="shared" si="40"/>
        <v>7.8800792854338178E-2</v>
      </c>
      <c r="BB102" s="18">
        <f t="shared" si="41"/>
        <v>7.7752089775597111E-2</v>
      </c>
      <c r="BC102" s="18">
        <f t="shared" si="42"/>
        <v>7.5488971159830859E-2</v>
      </c>
      <c r="BD102" s="18">
        <f t="shared" si="43"/>
        <v>7.7496307414705284E-2</v>
      </c>
      <c r="BE102" s="18">
        <f t="shared" si="44"/>
        <v>7.8204587549567328E-2</v>
      </c>
      <c r="BH102" s="18">
        <f t="shared" si="49"/>
        <v>-1.0431681495640943E-3</v>
      </c>
      <c r="BI102" s="18">
        <f t="shared" si="50"/>
        <v>-7.3126736356274313E-5</v>
      </c>
      <c r="BJ102" s="18">
        <f t="shared" si="51"/>
        <v>2.6298264882873568E-5</v>
      </c>
      <c r="BK102" s="18">
        <f t="shared" si="52"/>
        <v>4.5420764486284182E-5</v>
      </c>
      <c r="BL102" s="18">
        <f t="shared" si="53"/>
        <v>-1.8964794438537658E-4</v>
      </c>
      <c r="BM102" s="18">
        <f t="shared" si="54"/>
        <v>-2.5318020378445327E-5</v>
      </c>
      <c r="BN102" s="18">
        <f t="shared" si="55"/>
        <v>-1.5728641542132188E-3</v>
      </c>
      <c r="BO102" s="18">
        <f t="shared" si="56"/>
        <v>-1.4561601179826772E-3</v>
      </c>
      <c r="BP102" s="18">
        <f t="shared" si="57"/>
        <v>-4.373588050206878E-4</v>
      </c>
      <c r="BQ102" s="18">
        <f t="shared" si="58"/>
        <v>-3.6970892029430935E-4</v>
      </c>
    </row>
    <row r="103" spans="3:69" x14ac:dyDescent="0.15">
      <c r="C103">
        <v>-1.2846362551499624</v>
      </c>
      <c r="F103" s="18">
        <f>F102+($B$5+$B$6*F102)*Data!dt+s*F102^g*SQRT(Data!dt)*C103</f>
        <v>7.0865738561427055E-2</v>
      </c>
      <c r="G103" s="18">
        <f t="shared" si="45"/>
        <v>-9.2341782534856309E-4</v>
      </c>
      <c r="H103" s="18">
        <f>(a+b*F102)*Data!dt</f>
        <v>-1.6373828314966141E-5</v>
      </c>
      <c r="I103" s="18">
        <f t="shared" si="46"/>
        <v>4.9853580824149751E-7</v>
      </c>
      <c r="J103" s="18">
        <f t="shared" si="47"/>
        <v>6.3551503193272643E-2</v>
      </c>
      <c r="K103" s="18">
        <f t="shared" si="48"/>
        <v>-3.3019804425859084E-3</v>
      </c>
      <c r="L103" s="18"/>
      <c r="M103" s="18"/>
      <c r="AJ103">
        <v>-1.8736955098574981</v>
      </c>
      <c r="AK103">
        <v>-0.29844159143976867</v>
      </c>
      <c r="AL103">
        <v>0.67870587372453883</v>
      </c>
      <c r="AM103">
        <v>0.63689640228403732</v>
      </c>
      <c r="AN103">
        <v>1.6667127056280151</v>
      </c>
      <c r="AO103">
        <v>1.1227734830754343</v>
      </c>
      <c r="AP103">
        <v>-0.83965915109729394</v>
      </c>
      <c r="AQ103">
        <v>0.36165147321298718</v>
      </c>
      <c r="AR103">
        <v>0.10611643119773362</v>
      </c>
      <c r="AS103">
        <v>0.47690036808489822</v>
      </c>
      <c r="AV103" s="18">
        <f t="shared" si="35"/>
        <v>7.2398758185675968E-2</v>
      </c>
      <c r="AW103" s="18">
        <f t="shared" si="36"/>
        <v>8.9633037894104081E-2</v>
      </c>
      <c r="AX103" s="18">
        <f t="shared" si="37"/>
        <v>7.6451949254336571E-2</v>
      </c>
      <c r="AY103" s="18">
        <f t="shared" si="38"/>
        <v>7.8647019334172258E-2</v>
      </c>
      <c r="AZ103" s="18">
        <f t="shared" si="39"/>
        <v>8.1060676059530018E-2</v>
      </c>
      <c r="BA103" s="18">
        <f t="shared" si="40"/>
        <v>7.9605250554639406E-2</v>
      </c>
      <c r="BB103" s="18">
        <f t="shared" si="41"/>
        <v>7.7110444536315811E-2</v>
      </c>
      <c r="BC103" s="18">
        <f t="shared" si="42"/>
        <v>7.5729307595006859E-2</v>
      </c>
      <c r="BD103" s="18">
        <f t="shared" si="43"/>
        <v>7.7549853990202783E-2</v>
      </c>
      <c r="BE103" s="18">
        <f t="shared" si="44"/>
        <v>7.8530752573863202E-2</v>
      </c>
      <c r="BH103" s="18">
        <f t="shared" si="49"/>
        <v>-1.3600974085412609E-3</v>
      </c>
      <c r="BI103" s="18">
        <f t="shared" si="50"/>
        <v>-2.7736354614601999E-4</v>
      </c>
      <c r="BJ103" s="18">
        <f t="shared" si="51"/>
        <v>4.7081117145503226E-4</v>
      </c>
      <c r="BK103" s="18">
        <f t="shared" si="52"/>
        <v>4.4407060362063044E-4</v>
      </c>
      <c r="BL103" s="18">
        <f t="shared" si="53"/>
        <v>1.2135413723735056E-3</v>
      </c>
      <c r="BM103" s="18">
        <f t="shared" si="54"/>
        <v>8.0445770030122821E-4</v>
      </c>
      <c r="BN103" s="18">
        <f t="shared" si="55"/>
        <v>-6.4164523928129935E-4</v>
      </c>
      <c r="BO103" s="18">
        <f t="shared" si="56"/>
        <v>2.4033643517600012E-4</v>
      </c>
      <c r="BP103" s="18">
        <f t="shared" si="57"/>
        <v>5.3546575497498416E-5</v>
      </c>
      <c r="BQ103" s="18">
        <f t="shared" si="58"/>
        <v>3.2616502429587413E-4</v>
      </c>
    </row>
    <row r="104" spans="3:69" x14ac:dyDescent="0.15">
      <c r="C104">
        <v>0.59811895880557131</v>
      </c>
      <c r="F104" s="18">
        <f>F103+($B$5+$B$6*F103)*Data!dt+s*F103^g*SQRT(Data!dt)*C104</f>
        <v>7.1270236632033912E-2</v>
      </c>
      <c r="G104" s="18">
        <f t="shared" si="45"/>
        <v>4.0449807060685683E-4</v>
      </c>
      <c r="H104" s="18">
        <f>(a+b*F103)*Data!dt</f>
        <v>-1.509130355753758E-5</v>
      </c>
      <c r="I104" s="18">
        <f t="shared" si="46"/>
        <v>4.9212318445435466E-7</v>
      </c>
      <c r="J104" s="18">
        <f t="shared" si="47"/>
        <v>6.5211018377901012E-2</v>
      </c>
      <c r="K104" s="18">
        <f t="shared" si="48"/>
        <v>1.6595151846283684E-3</v>
      </c>
      <c r="L104" s="18"/>
      <c r="M104" s="18"/>
      <c r="AJ104">
        <v>1.5836394595680758</v>
      </c>
      <c r="AK104">
        <v>-1.358307599730324</v>
      </c>
      <c r="AL104">
        <v>-0.57226543503929861</v>
      </c>
      <c r="AM104">
        <v>2.0965217117918655</v>
      </c>
      <c r="AN104">
        <v>-0.94533561423304491</v>
      </c>
      <c r="AO104">
        <v>1.2842701835324988</v>
      </c>
      <c r="AP104">
        <v>-0.52522636906360276</v>
      </c>
      <c r="AQ104">
        <v>-0.58536443248158321</v>
      </c>
      <c r="AR104">
        <v>0.51806864576064982</v>
      </c>
      <c r="AS104">
        <v>0.97855718195205554</v>
      </c>
      <c r="AV104" s="18">
        <f t="shared" si="35"/>
        <v>7.3504436512236496E-2</v>
      </c>
      <c r="AW104" s="18">
        <f t="shared" si="36"/>
        <v>8.8520235895696783E-2</v>
      </c>
      <c r="AX104" s="18">
        <f t="shared" si="37"/>
        <v>7.6012123812835578E-2</v>
      </c>
      <c r="AY104" s="18">
        <f t="shared" si="38"/>
        <v>8.0170505357609542E-2</v>
      </c>
      <c r="AZ104" s="18">
        <f t="shared" si="39"/>
        <v>8.0322157907558381E-2</v>
      </c>
      <c r="BA104" s="18">
        <f t="shared" si="40"/>
        <v>8.053289491321379E-2</v>
      </c>
      <c r="BB104" s="18">
        <f t="shared" si="41"/>
        <v>7.6702334460529889E-2</v>
      </c>
      <c r="BC104" s="18">
        <f t="shared" si="42"/>
        <v>7.5282961937568546E-2</v>
      </c>
      <c r="BD104" s="18">
        <f t="shared" si="43"/>
        <v>7.7905665573648905E-2</v>
      </c>
      <c r="BE104" s="18">
        <f t="shared" si="44"/>
        <v>7.9227660151670543E-2</v>
      </c>
      <c r="BH104" s="18">
        <f t="shared" si="49"/>
        <v>1.1056783265605274E-3</v>
      </c>
      <c r="BI104" s="18">
        <f t="shared" si="50"/>
        <v>-1.1128019984072979E-3</v>
      </c>
      <c r="BJ104" s="18">
        <f t="shared" si="51"/>
        <v>-4.3982544150099334E-4</v>
      </c>
      <c r="BK104" s="18">
        <f t="shared" si="52"/>
        <v>1.5234860234372843E-3</v>
      </c>
      <c r="BL104" s="18">
        <f t="shared" si="53"/>
        <v>-7.3851815197163717E-4</v>
      </c>
      <c r="BM104" s="18">
        <f t="shared" si="54"/>
        <v>9.2764435857438376E-4</v>
      </c>
      <c r="BN104" s="18">
        <f t="shared" si="55"/>
        <v>-4.081100757859224E-4</v>
      </c>
      <c r="BO104" s="18">
        <f t="shared" si="56"/>
        <v>-4.4634565743831289E-4</v>
      </c>
      <c r="BP104" s="18">
        <f t="shared" si="57"/>
        <v>3.5581158344612229E-4</v>
      </c>
      <c r="BQ104" s="18">
        <f t="shared" si="58"/>
        <v>6.9690757780734025E-4</v>
      </c>
    </row>
    <row r="105" spans="3:69" x14ac:dyDescent="0.15">
      <c r="C105">
        <v>0.73928958954638802</v>
      </c>
      <c r="F105" s="18">
        <f>F104+($B$5+$B$6*F104)*Data!dt+s*F104^g*SQRT(Data!dt)*C105</f>
        <v>7.1774684233592234E-2</v>
      </c>
      <c r="G105" s="18">
        <f t="shared" si="45"/>
        <v>5.0444760155832213E-4</v>
      </c>
      <c r="H105" s="18">
        <f>(a+b*F104)*Data!dt</f>
        <v>-1.5653106433380437E-5</v>
      </c>
      <c r="I105" s="18">
        <f t="shared" si="46"/>
        <v>4.9493219883356897E-7</v>
      </c>
      <c r="J105" s="18">
        <f t="shared" si="47"/>
        <v>6.7242550839082343E-2</v>
      </c>
      <c r="K105" s="18">
        <f t="shared" si="48"/>
        <v>2.0315324611813318E-3</v>
      </c>
      <c r="L105" s="18"/>
      <c r="M105" s="18"/>
      <c r="AJ105">
        <v>-0.41485691326670349</v>
      </c>
      <c r="AK105">
        <v>0.37900690585956909</v>
      </c>
      <c r="AL105">
        <v>-0.86577983893221244</v>
      </c>
      <c r="AM105">
        <v>1.2150303518865258</v>
      </c>
      <c r="AN105">
        <v>0.35349330573808402</v>
      </c>
      <c r="AO105">
        <v>-0.74384388426551595</v>
      </c>
      <c r="AP105">
        <v>-1.0366329661337659</v>
      </c>
      <c r="AQ105">
        <v>-0.61442278820322827</v>
      </c>
      <c r="AR105">
        <v>1.6283411241602153</v>
      </c>
      <c r="AS105">
        <v>0.35267021303297952</v>
      </c>
      <c r="AV105" s="18">
        <f t="shared" si="35"/>
        <v>7.3189283310601469E-2</v>
      </c>
      <c r="AW105" s="18">
        <f t="shared" si="36"/>
        <v>8.8777782273471523E-2</v>
      </c>
      <c r="AX105" s="18">
        <f t="shared" si="37"/>
        <v>7.5360860114892722E-2</v>
      </c>
      <c r="AY105" s="18">
        <f t="shared" si="38"/>
        <v>8.1049085499458551E-2</v>
      </c>
      <c r="AZ105" s="18">
        <f t="shared" si="39"/>
        <v>8.0557941019187354E-2</v>
      </c>
      <c r="BA105" s="18">
        <f t="shared" si="40"/>
        <v>7.9948104996102359E-2</v>
      </c>
      <c r="BB105" s="18">
        <f t="shared" si="41"/>
        <v>7.592256861271493E-2</v>
      </c>
      <c r="BC105" s="18">
        <f t="shared" si="42"/>
        <v>7.4817478460366016E-2</v>
      </c>
      <c r="BD105" s="18">
        <f t="shared" si="43"/>
        <v>7.9078498294556418E-2</v>
      </c>
      <c r="BE105" s="18">
        <f t="shared" si="44"/>
        <v>7.9462547966118235E-2</v>
      </c>
      <c r="BH105" s="18">
        <f t="shared" si="49"/>
        <v>-3.1515320163502669E-4</v>
      </c>
      <c r="BI105" s="18">
        <f t="shared" si="50"/>
        <v>2.5754637777473943E-4</v>
      </c>
      <c r="BJ105" s="18">
        <f t="shared" si="51"/>
        <v>-6.5126369794285544E-4</v>
      </c>
      <c r="BK105" s="18">
        <f t="shared" si="52"/>
        <v>8.7858014184900857E-4</v>
      </c>
      <c r="BL105" s="18">
        <f t="shared" si="53"/>
        <v>2.3578311162897325E-4</v>
      </c>
      <c r="BM105" s="18">
        <f t="shared" si="54"/>
        <v>-5.8478991711143069E-4</v>
      </c>
      <c r="BN105" s="18">
        <f t="shared" si="55"/>
        <v>-7.7976584781495883E-4</v>
      </c>
      <c r="BO105" s="18">
        <f t="shared" si="56"/>
        <v>-4.6548347720253014E-4</v>
      </c>
      <c r="BP105" s="18">
        <f t="shared" si="57"/>
        <v>1.1728327209075129E-3</v>
      </c>
      <c r="BQ105" s="18">
        <f t="shared" si="58"/>
        <v>2.3488781444769291E-4</v>
      </c>
    </row>
    <row r="106" spans="3:69" x14ac:dyDescent="0.15">
      <c r="C106">
        <v>0.26678435460780747</v>
      </c>
      <c r="F106" s="18">
        <f>F105+($B$5+$B$6*F105)*Data!dt+s*F105^g*SQRT(Data!dt)*C106</f>
        <v>7.1946680128940718E-2</v>
      </c>
      <c r="G106" s="18">
        <f t="shared" si="45"/>
        <v>1.7199589534848403E-4</v>
      </c>
      <c r="H106" s="18">
        <f>(a+b*F105)*Data!dt</f>
        <v>-1.6353728102211441E-5</v>
      </c>
      <c r="I106" s="18">
        <f t="shared" si="46"/>
        <v>4.9843530717772395E-7</v>
      </c>
      <c r="J106" s="18">
        <f t="shared" si="47"/>
        <v>6.802892267629794E-2</v>
      </c>
      <c r="K106" s="18">
        <f t="shared" si="48"/>
        <v>7.8637183721559645E-4</v>
      </c>
      <c r="L106" s="18"/>
      <c r="M106" s="18"/>
      <c r="AJ106">
        <v>-1.7419279174646363</v>
      </c>
      <c r="AK106">
        <v>-1.5219802662613802</v>
      </c>
      <c r="AL106">
        <v>0.74029685492860153</v>
      </c>
      <c r="AM106">
        <v>0.80999370766221546</v>
      </c>
      <c r="AN106">
        <v>0.87413809524150565</v>
      </c>
      <c r="AO106">
        <v>1.5503474060096778E-2</v>
      </c>
      <c r="AP106">
        <v>-0.13562157619162463</v>
      </c>
      <c r="AQ106">
        <v>1.5151636034715921</v>
      </c>
      <c r="AR106">
        <v>0.8772576620685868</v>
      </c>
      <c r="AS106">
        <v>0.68560439103748649</v>
      </c>
      <c r="AV106" s="18">
        <f t="shared" si="35"/>
        <v>7.192910474164789E-2</v>
      </c>
      <c r="AW106" s="18">
        <f t="shared" si="36"/>
        <v>8.7542780067640449E-2</v>
      </c>
      <c r="AX106" s="18">
        <f t="shared" si="37"/>
        <v>7.5875072575499677E-2</v>
      </c>
      <c r="AY106" s="18">
        <f t="shared" si="38"/>
        <v>8.1627529980549035E-2</v>
      </c>
      <c r="AZ106" s="18">
        <f t="shared" si="39"/>
        <v>8.1183200462983357E-2</v>
      </c>
      <c r="BA106" s="18">
        <f t="shared" si="40"/>
        <v>7.9931951153416836E-2</v>
      </c>
      <c r="BB106" s="18">
        <f t="shared" si="41"/>
        <v>7.5801977347237329E-2</v>
      </c>
      <c r="BC106" s="18">
        <f t="shared" si="42"/>
        <v>7.5889042409805749E-2</v>
      </c>
      <c r="BD106" s="18">
        <f t="shared" si="43"/>
        <v>7.9702092842931213E-2</v>
      </c>
      <c r="BE106" s="18">
        <f t="shared" si="44"/>
        <v>7.9944816545701014E-2</v>
      </c>
      <c r="BH106" s="18">
        <f t="shared" si="49"/>
        <v>-1.2601785689535794E-3</v>
      </c>
      <c r="BI106" s="18">
        <f t="shared" si="50"/>
        <v>-1.2350022058310733E-3</v>
      </c>
      <c r="BJ106" s="18">
        <f t="shared" si="51"/>
        <v>5.1421246060695536E-4</v>
      </c>
      <c r="BK106" s="18">
        <f t="shared" si="52"/>
        <v>5.784444810904843E-4</v>
      </c>
      <c r="BL106" s="18">
        <f t="shared" si="53"/>
        <v>6.2525944379600296E-4</v>
      </c>
      <c r="BM106" s="18">
        <f t="shared" si="54"/>
        <v>-1.6153842685523445E-5</v>
      </c>
      <c r="BN106" s="18">
        <f t="shared" si="55"/>
        <v>-1.2059126547760146E-4</v>
      </c>
      <c r="BO106" s="18">
        <f t="shared" si="56"/>
        <v>1.0715639494397328E-3</v>
      </c>
      <c r="BP106" s="18">
        <f t="shared" si="57"/>
        <v>6.2359454837479511E-4</v>
      </c>
      <c r="BQ106" s="18">
        <f t="shared" si="58"/>
        <v>4.8226857958277858E-4</v>
      </c>
    </row>
    <row r="107" spans="3:69" x14ac:dyDescent="0.15">
      <c r="C107">
        <v>-4.4344687921693549E-2</v>
      </c>
      <c r="F107" s="18">
        <f>F106+($B$5+$B$6*F106)*Data!dt+s*F106^g*SQRT(Data!dt)*C107</f>
        <v>7.1898742700822818E-2</v>
      </c>
      <c r="G107" s="18">
        <f t="shared" si="45"/>
        <v>-4.7937428117900138E-5</v>
      </c>
      <c r="H107" s="18">
        <f>(a+b*F106)*Data!dt</f>
        <v>-1.6592611290195447E-5</v>
      </c>
      <c r="I107" s="18">
        <f t="shared" si="46"/>
        <v>4.9962972311764396E-7</v>
      </c>
      <c r="J107" s="18">
        <f t="shared" si="47"/>
        <v>6.7995397496329685E-2</v>
      </c>
      <c r="K107" s="18">
        <f t="shared" si="48"/>
        <v>-3.3525179968255103E-5</v>
      </c>
      <c r="L107" s="18"/>
      <c r="M107" s="18"/>
      <c r="AJ107">
        <v>-0.2868432602554094</v>
      </c>
      <c r="AK107">
        <v>-0.62799927036394365</v>
      </c>
      <c r="AL107">
        <v>1.2455416253942531</v>
      </c>
      <c r="AM107">
        <v>0.29818579605489504</v>
      </c>
      <c r="AN107">
        <v>0.25802478376135696</v>
      </c>
      <c r="AO107">
        <v>0.13719954949920066</v>
      </c>
      <c r="AP107">
        <v>0.13442786439554766</v>
      </c>
      <c r="AQ107">
        <v>-1.1011889000656083</v>
      </c>
      <c r="AR107">
        <v>0.79359665505762678</v>
      </c>
      <c r="AS107">
        <v>-1.3347289495868608</v>
      </c>
      <c r="AV107" s="18">
        <f t="shared" si="35"/>
        <v>7.1709807609088905E-2</v>
      </c>
      <c r="AW107" s="18">
        <f t="shared" si="36"/>
        <v>8.7014873611703139E-2</v>
      </c>
      <c r="AX107" s="18">
        <f t="shared" si="37"/>
        <v>7.675714486986332E-2</v>
      </c>
      <c r="AY107" s="18">
        <f t="shared" si="38"/>
        <v>8.1821995718843923E-2</v>
      </c>
      <c r="AZ107" s="18">
        <f t="shared" si="39"/>
        <v>8.1347516659243932E-2</v>
      </c>
      <c r="BA107" s="18">
        <f t="shared" si="40"/>
        <v>8.0006486892275658E-2</v>
      </c>
      <c r="BB107" s="18">
        <f t="shared" si="41"/>
        <v>7.5877562423836364E-2</v>
      </c>
      <c r="BC107" s="18">
        <f t="shared" si="42"/>
        <v>7.5067563303601842E-2</v>
      </c>
      <c r="BD107" s="18">
        <f t="shared" si="43"/>
        <v>8.0265138472438546E-2</v>
      </c>
      <c r="BE107" s="18">
        <f t="shared" si="44"/>
        <v>7.8922610369621227E-2</v>
      </c>
      <c r="BH107" s="18">
        <f t="shared" si="49"/>
        <v>-2.1929713255898486E-4</v>
      </c>
      <c r="BI107" s="18">
        <f t="shared" si="50"/>
        <v>-5.2790645593731034E-4</v>
      </c>
      <c r="BJ107" s="18">
        <f t="shared" si="51"/>
        <v>8.8207229436364221E-4</v>
      </c>
      <c r="BK107" s="18">
        <f t="shared" si="52"/>
        <v>1.9446573829488834E-4</v>
      </c>
      <c r="BL107" s="18">
        <f t="shared" si="53"/>
        <v>1.6431619626057492E-4</v>
      </c>
      <c r="BM107" s="18">
        <f t="shared" si="54"/>
        <v>7.4535738858821921E-5</v>
      </c>
      <c r="BN107" s="18">
        <f t="shared" si="55"/>
        <v>7.5585076599035683E-5</v>
      </c>
      <c r="BO107" s="18">
        <f t="shared" si="56"/>
        <v>-8.2147910620390674E-4</v>
      </c>
      <c r="BP107" s="18">
        <f t="shared" si="57"/>
        <v>5.6304562950733328E-4</v>
      </c>
      <c r="BQ107" s="18">
        <f t="shared" si="58"/>
        <v>-1.0222061760797874E-3</v>
      </c>
    </row>
    <row r="108" spans="3:69" x14ac:dyDescent="0.15">
      <c r="C108">
        <v>-0.44971898205403704</v>
      </c>
      <c r="F108" s="18">
        <f>F107+($B$5+$B$6*F107)*Data!dt+s*F107^g*SQRT(Data!dt)*C108</f>
        <v>7.1564441015535066E-2</v>
      </c>
      <c r="G108" s="18">
        <f t="shared" si="45"/>
        <v>-3.3430168528775228E-4</v>
      </c>
      <c r="H108" s="18">
        <f>(a+b*F107)*Data!dt</f>
        <v>-1.6526031528920585E-5</v>
      </c>
      <c r="I108" s="18">
        <f t="shared" si="46"/>
        <v>4.9929682431126962E-7</v>
      </c>
      <c r="J108" s="18">
        <f t="shared" si="47"/>
        <v>6.6893617254410398E-2</v>
      </c>
      <c r="K108" s="18">
        <f t="shared" si="48"/>
        <v>-1.1017802419192868E-3</v>
      </c>
      <c r="L108" s="18"/>
      <c r="M108" s="18"/>
      <c r="AJ108">
        <v>-1.0739495337475091</v>
      </c>
      <c r="AK108">
        <v>1.2135205906815827</v>
      </c>
      <c r="AL108">
        <v>0.80550535130896606</v>
      </c>
      <c r="AM108">
        <v>-1.3112799024384003</v>
      </c>
      <c r="AN108">
        <v>0.45452679842128418</v>
      </c>
      <c r="AO108">
        <v>-0.39250608097063377</v>
      </c>
      <c r="AP108">
        <v>0.75797061072080396</v>
      </c>
      <c r="AQ108">
        <v>-0.53091639529156964</v>
      </c>
      <c r="AR108">
        <v>-1.3457338354783133</v>
      </c>
      <c r="AS108">
        <v>-1.3571525414590724</v>
      </c>
      <c r="AV108" s="18">
        <f t="shared" si="35"/>
        <v>7.0935678890332796E-2</v>
      </c>
      <c r="AW108" s="18">
        <f t="shared" si="36"/>
        <v>8.792068079123333E-2</v>
      </c>
      <c r="AX108" s="18">
        <f t="shared" si="37"/>
        <v>7.7321964842685567E-2</v>
      </c>
      <c r="AY108" s="18">
        <f t="shared" si="38"/>
        <v>8.0803249938326563E-2</v>
      </c>
      <c r="AZ108" s="18">
        <f t="shared" si="39"/>
        <v>8.165949292277655E-2</v>
      </c>
      <c r="BA108" s="18">
        <f t="shared" si="40"/>
        <v>7.9686131484470443E-2</v>
      </c>
      <c r="BB108" s="18">
        <f t="shared" si="41"/>
        <v>7.6405719400792035E-2</v>
      </c>
      <c r="BC108" s="18">
        <f t="shared" si="42"/>
        <v>7.4663307684665114E-2</v>
      </c>
      <c r="BD108" s="18">
        <f t="shared" si="43"/>
        <v>7.9232280872180746E-2</v>
      </c>
      <c r="BE108" s="18">
        <f t="shared" si="44"/>
        <v>7.7891601814506953E-2</v>
      </c>
      <c r="BH108" s="18">
        <f t="shared" si="49"/>
        <v>-7.7412871875610911E-4</v>
      </c>
      <c r="BI108" s="18">
        <f t="shared" si="50"/>
        <v>9.0580717953019085E-4</v>
      </c>
      <c r="BJ108" s="18">
        <f t="shared" si="51"/>
        <v>5.648199728222475E-4</v>
      </c>
      <c r="BK108" s="18">
        <f t="shared" si="52"/>
        <v>-1.0187457805173605E-3</v>
      </c>
      <c r="BL108" s="18">
        <f t="shared" si="53"/>
        <v>3.1197626353261787E-4</v>
      </c>
      <c r="BM108" s="18">
        <f t="shared" si="54"/>
        <v>-3.2035540780521454E-4</v>
      </c>
      <c r="BN108" s="18">
        <f t="shared" si="55"/>
        <v>5.2815697695567099E-4</v>
      </c>
      <c r="BO108" s="18">
        <f t="shared" si="56"/>
        <v>-4.0425561893672746E-4</v>
      </c>
      <c r="BP108" s="18">
        <f t="shared" si="57"/>
        <v>-1.0328576002577999E-3</v>
      </c>
      <c r="BQ108" s="18">
        <f t="shared" si="58"/>
        <v>-1.0310085551142739E-3</v>
      </c>
    </row>
    <row r="109" spans="3:69" x14ac:dyDescent="0.15">
      <c r="C109">
        <v>3.4272670745849609</v>
      </c>
      <c r="F109" s="18">
        <f>F108+($B$5+$B$6*F108)*Data!dt+s*F108^g*SQRT(Data!dt)*C109</f>
        <v>7.3964481734501888E-2</v>
      </c>
      <c r="G109" s="18">
        <f t="shared" si="45"/>
        <v>2.4000407189668227E-3</v>
      </c>
      <c r="H109" s="18">
        <f>(a+b*F108)*Data!dt</f>
        <v>-1.6061723632687596E-5</v>
      </c>
      <c r="I109" s="18">
        <f t="shared" si="46"/>
        <v>4.9697528483010466E-7</v>
      </c>
      <c r="J109" s="18">
        <f t="shared" si="47"/>
        <v>7.6008592342235948E-2</v>
      </c>
      <c r="K109" s="18">
        <f t="shared" si="48"/>
        <v>9.1149750878255498E-3</v>
      </c>
      <c r="L109" s="18"/>
      <c r="M109" s="18"/>
      <c r="AJ109">
        <v>-0.34722802411124576</v>
      </c>
      <c r="AK109">
        <v>-0.58057253227161709</v>
      </c>
      <c r="AL109">
        <v>0.86318550529540516</v>
      </c>
      <c r="AM109">
        <v>-1.0742564882093575</v>
      </c>
      <c r="AN109">
        <v>0.63720790421939455</v>
      </c>
      <c r="AO109">
        <v>0.38789039535913616</v>
      </c>
      <c r="AP109">
        <v>0.10235567060590256</v>
      </c>
      <c r="AQ109">
        <v>0.2599483650556067</v>
      </c>
      <c r="AR109">
        <v>-1.9067283574258909</v>
      </c>
      <c r="AS109">
        <v>-0.61451601141015999</v>
      </c>
      <c r="AV109" s="18">
        <f t="shared" si="35"/>
        <v>7.0676784634780457E-2</v>
      </c>
      <c r="AW109" s="18">
        <f t="shared" si="36"/>
        <v>8.7428252230073722E-2</v>
      </c>
      <c r="AX109" s="18">
        <f t="shared" si="37"/>
        <v>7.7930426662204136E-2</v>
      </c>
      <c r="AY109" s="18">
        <f t="shared" si="38"/>
        <v>7.9969643283067687E-2</v>
      </c>
      <c r="AZ109" s="18">
        <f t="shared" si="39"/>
        <v>8.2109257806108477E-2</v>
      </c>
      <c r="BA109" s="18">
        <f t="shared" si="40"/>
        <v>7.9947338355014802E-2</v>
      </c>
      <c r="BB109" s="18">
        <f t="shared" si="41"/>
        <v>7.6457491567280586E-2</v>
      </c>
      <c r="BC109" s="18">
        <f t="shared" si="42"/>
        <v>7.4830121985675832E-2</v>
      </c>
      <c r="BD109" s="18">
        <f t="shared" si="43"/>
        <v>7.7791213626741351E-2</v>
      </c>
      <c r="BE109" s="18">
        <f t="shared" si="44"/>
        <v>7.7414795203836664E-2</v>
      </c>
      <c r="BH109" s="18">
        <f t="shared" si="49"/>
        <v>-2.588942555523388E-4</v>
      </c>
      <c r="BI109" s="18">
        <f t="shared" si="50"/>
        <v>-4.9242856115960798E-4</v>
      </c>
      <c r="BJ109" s="18">
        <f t="shared" si="51"/>
        <v>6.084618195185687E-4</v>
      </c>
      <c r="BK109" s="18">
        <f t="shared" si="52"/>
        <v>-8.3360665525887556E-4</v>
      </c>
      <c r="BL109" s="18">
        <f t="shared" si="53"/>
        <v>4.4976488333192677E-4</v>
      </c>
      <c r="BM109" s="18">
        <f t="shared" si="54"/>
        <v>2.6120687054435876E-4</v>
      </c>
      <c r="BN109" s="18">
        <f t="shared" si="55"/>
        <v>5.1772166488550653E-5</v>
      </c>
      <c r="BO109" s="18">
        <f t="shared" si="56"/>
        <v>1.6681430101071759E-4</v>
      </c>
      <c r="BP109" s="18">
        <f t="shared" si="57"/>
        <v>-1.4410672454393952E-3</v>
      </c>
      <c r="BQ109" s="18">
        <f t="shared" si="58"/>
        <v>-4.768066106702884E-4</v>
      </c>
    </row>
    <row r="110" spans="3:69" x14ac:dyDescent="0.15">
      <c r="C110">
        <v>1.827875166782178</v>
      </c>
      <c r="F110" s="18">
        <f>F109+($B$5+$B$6*F109)*Data!dt+s*F109^g*SQRT(Data!dt)*C110</f>
        <v>7.5255103513411595E-2</v>
      </c>
      <c r="G110" s="18">
        <f t="shared" si="45"/>
        <v>1.2906217789097063E-3</v>
      </c>
      <c r="H110" s="18">
        <f>(a+b*F109)*Data!dt</f>
        <v>-1.9395113520141515E-5</v>
      </c>
      <c r="I110" s="18">
        <f t="shared" si="46"/>
        <v>5.1364223426737436E-7</v>
      </c>
      <c r="J110" s="18">
        <f t="shared" si="47"/>
        <v>8.0908799680145818E-2</v>
      </c>
      <c r="K110" s="18">
        <f t="shared" si="48"/>
        <v>4.9002073379098704E-3</v>
      </c>
      <c r="L110" s="18"/>
      <c r="M110" s="18"/>
      <c r="AJ110">
        <v>-0.17242086869373452</v>
      </c>
      <c r="AK110">
        <v>-1.1827933121821843</v>
      </c>
      <c r="AL110">
        <v>0.55506006901850924</v>
      </c>
      <c r="AM110">
        <v>0.26981183509633411</v>
      </c>
      <c r="AN110">
        <v>1.1706219993357081</v>
      </c>
      <c r="AO110">
        <v>-0.12902432899863925</v>
      </c>
      <c r="AP110">
        <v>0.77992467595322523</v>
      </c>
      <c r="AQ110">
        <v>0.91911715571768582</v>
      </c>
      <c r="AR110">
        <v>-0.64501818997086957</v>
      </c>
      <c r="AS110">
        <v>0.54192810239328537</v>
      </c>
      <c r="AV110" s="18">
        <f t="shared" si="35"/>
        <v>7.054116131895212E-2</v>
      </c>
      <c r="AW110" s="18">
        <f t="shared" si="36"/>
        <v>8.6468533993884406E-2</v>
      </c>
      <c r="AX110" s="18">
        <f t="shared" si="37"/>
        <v>7.831385421096998E-2</v>
      </c>
      <c r="AY110" s="18">
        <f t="shared" si="38"/>
        <v>8.0142975376200937E-2</v>
      </c>
      <c r="AZ110" s="18">
        <f t="shared" si="39"/>
        <v>8.2962508235088481E-2</v>
      </c>
      <c r="BA110" s="18">
        <f t="shared" si="40"/>
        <v>7.9823496319453457E-2</v>
      </c>
      <c r="BB110" s="18">
        <f t="shared" si="41"/>
        <v>7.7002938888848585E-2</v>
      </c>
      <c r="BC110" s="18">
        <f t="shared" si="42"/>
        <v>7.5472088621421976E-2</v>
      </c>
      <c r="BD110" s="18">
        <f t="shared" si="43"/>
        <v>7.7292418853243658E-2</v>
      </c>
      <c r="BE110" s="18">
        <f t="shared" si="44"/>
        <v>7.7787957250584988E-2</v>
      </c>
      <c r="BH110" s="18">
        <f t="shared" si="49"/>
        <v>-1.3562331582833709E-4</v>
      </c>
      <c r="BI110" s="18">
        <f t="shared" si="50"/>
        <v>-9.597182361893164E-4</v>
      </c>
      <c r="BJ110" s="18">
        <f t="shared" si="51"/>
        <v>3.8342754876584395E-4</v>
      </c>
      <c r="BK110" s="18">
        <f t="shared" si="52"/>
        <v>1.7333209313324938E-4</v>
      </c>
      <c r="BL110" s="18">
        <f t="shared" si="53"/>
        <v>8.5325042898000414E-4</v>
      </c>
      <c r="BM110" s="18">
        <f t="shared" si="54"/>
        <v>-1.2384203556134454E-4</v>
      </c>
      <c r="BN110" s="18">
        <f t="shared" si="55"/>
        <v>5.4544732156799891E-4</v>
      </c>
      <c r="BO110" s="18">
        <f t="shared" si="56"/>
        <v>6.4196663574614399E-4</v>
      </c>
      <c r="BP110" s="18">
        <f t="shared" si="57"/>
        <v>-4.987947734976933E-4</v>
      </c>
      <c r="BQ110" s="18">
        <f t="shared" si="58"/>
        <v>3.7316204674832376E-4</v>
      </c>
    </row>
    <row r="111" spans="3:69" x14ac:dyDescent="0.15">
      <c r="C111">
        <v>0.83818122220691293</v>
      </c>
      <c r="F111" s="18">
        <f>F110+($B$5+$B$6*F110)*Data!dt+s*F110^g*SQRT(Data!dt)*C111</f>
        <v>7.5839848945434829E-2</v>
      </c>
      <c r="G111" s="18">
        <f t="shared" si="45"/>
        <v>5.8474543202323426E-4</v>
      </c>
      <c r="H111" s="18">
        <f>(a+b*F110)*Data!dt</f>
        <v>-2.1187643768627218E-5</v>
      </c>
      <c r="I111" s="18">
        <f t="shared" si="46"/>
        <v>5.2260488550980279E-7</v>
      </c>
      <c r="J111" s="18">
        <f t="shared" si="47"/>
        <v>8.3200934475277114E-2</v>
      </c>
      <c r="K111" s="18">
        <f t="shared" si="48"/>
        <v>2.2921347951312954E-3</v>
      </c>
      <c r="L111" s="18"/>
      <c r="M111" s="18"/>
      <c r="AJ111">
        <v>1.0457620192028116</v>
      </c>
      <c r="AK111">
        <v>-0.44991566028329544</v>
      </c>
      <c r="AL111">
        <v>0.15621935745002702</v>
      </c>
      <c r="AM111">
        <v>0.55498958317912184</v>
      </c>
      <c r="AN111">
        <v>-0.85598458099411801</v>
      </c>
      <c r="AO111">
        <v>-0.76762717071687803</v>
      </c>
      <c r="AP111">
        <v>-0.50716039368126076</v>
      </c>
      <c r="AQ111">
        <v>-0.53242501962813549</v>
      </c>
      <c r="AR111">
        <v>-0.51877691475965548</v>
      </c>
      <c r="AS111">
        <v>-2.313063305336982</v>
      </c>
      <c r="AV111" s="18">
        <f t="shared" si="35"/>
        <v>7.1258456501929884E-2</v>
      </c>
      <c r="AW111" s="18">
        <f t="shared" si="36"/>
        <v>8.608313077720757E-2</v>
      </c>
      <c r="AX111" s="18">
        <f t="shared" si="37"/>
        <v>7.8403623719343993E-2</v>
      </c>
      <c r="AY111" s="18">
        <f t="shared" si="38"/>
        <v>8.0529033317361082E-2</v>
      </c>
      <c r="AZ111" s="18">
        <f t="shared" si="39"/>
        <v>8.2280896764772543E-2</v>
      </c>
      <c r="BA111" s="18">
        <f t="shared" si="40"/>
        <v>7.9224439694709992E-2</v>
      </c>
      <c r="BB111" s="18">
        <f t="shared" si="41"/>
        <v>7.6608457085874437E-2</v>
      </c>
      <c r="BC111" s="18">
        <f t="shared" si="42"/>
        <v>7.506514752911031E-2</v>
      </c>
      <c r="BD111" s="18">
        <f t="shared" si="43"/>
        <v>7.6888327881567645E-2</v>
      </c>
      <c r="BE111" s="18">
        <f t="shared" si="44"/>
        <v>7.6063198772351362E-2</v>
      </c>
      <c r="BH111" s="18">
        <f t="shared" si="49"/>
        <v>7.1729518297776462E-4</v>
      </c>
      <c r="BI111" s="18">
        <f t="shared" si="50"/>
        <v>-3.8540321667683564E-4</v>
      </c>
      <c r="BJ111" s="18">
        <f t="shared" si="51"/>
        <v>8.9769508374012985E-5</v>
      </c>
      <c r="BK111" s="18">
        <f t="shared" si="52"/>
        <v>3.8605794116014502E-4</v>
      </c>
      <c r="BL111" s="18">
        <f t="shared" si="53"/>
        <v>-6.8161147031593761E-4</v>
      </c>
      <c r="BM111" s="18">
        <f t="shared" si="54"/>
        <v>-5.9905662474346588E-4</v>
      </c>
      <c r="BN111" s="18">
        <f t="shared" si="55"/>
        <v>-3.9448180297414759E-4</v>
      </c>
      <c r="BO111" s="18">
        <f t="shared" si="56"/>
        <v>-4.069410923116662E-4</v>
      </c>
      <c r="BP111" s="18">
        <f t="shared" si="57"/>
        <v>-4.0409097167601327E-4</v>
      </c>
      <c r="BQ111" s="18">
        <f t="shared" si="58"/>
        <v>-1.7247584782336262E-3</v>
      </c>
    </row>
    <row r="112" spans="3:69" x14ac:dyDescent="0.15">
      <c r="C112">
        <v>7.7071717896615155E-2</v>
      </c>
      <c r="F112" s="18">
        <f>F111+($B$5+$B$6*F111)*Data!dt+s*F111^g*SQRT(Data!dt)*C112</f>
        <v>7.5873781435215282E-2</v>
      </c>
      <c r="G112" s="18">
        <f t="shared" si="45"/>
        <v>3.3932489780452713E-5</v>
      </c>
      <c r="H112" s="18">
        <f>(a+b*F111)*Data!dt</f>
        <v>-2.1999790201992823E-5</v>
      </c>
      <c r="I112" s="18">
        <f t="shared" si="46"/>
        <v>5.2666561767663086E-7</v>
      </c>
      <c r="J112" s="18">
        <f t="shared" si="47"/>
        <v>8.3487369618389845E-2</v>
      </c>
      <c r="K112" s="18">
        <f t="shared" si="48"/>
        <v>2.8643514311273155E-4</v>
      </c>
      <c r="L112" s="18"/>
      <c r="M112" s="18"/>
      <c r="AJ112">
        <v>-1.2276268535060808</v>
      </c>
      <c r="AK112">
        <v>-0.53537860367214307</v>
      </c>
      <c r="AL112">
        <v>-1.0960366125800647</v>
      </c>
      <c r="AM112">
        <v>0.46446530177490786</v>
      </c>
      <c r="AN112">
        <v>-0.48701394916861318</v>
      </c>
      <c r="AO112">
        <v>0.45709612095379271</v>
      </c>
      <c r="AP112">
        <v>1.1615588846325409</v>
      </c>
      <c r="AQ112">
        <v>0.40073928175843321</v>
      </c>
      <c r="AR112">
        <v>-0.67376959123066626</v>
      </c>
      <c r="AS112">
        <v>0.23043071450956631</v>
      </c>
      <c r="AV112" s="18">
        <f t="shared" si="35"/>
        <v>7.037923823866242E-2</v>
      </c>
      <c r="AW112" s="18">
        <f t="shared" si="36"/>
        <v>8.5632962876026245E-2</v>
      </c>
      <c r="AX112" s="18">
        <f t="shared" si="37"/>
        <v>7.7569317618922037E-2</v>
      </c>
      <c r="AY112" s="18">
        <f t="shared" si="38"/>
        <v>8.0847855550279346E-2</v>
      </c>
      <c r="AZ112" s="18">
        <f t="shared" si="39"/>
        <v>8.1881813910530704E-2</v>
      </c>
      <c r="BA112" s="18">
        <f t="shared" si="40"/>
        <v>7.9536782939402861E-2</v>
      </c>
      <c r="BB112" s="18">
        <f t="shared" si="41"/>
        <v>7.7432613965616182E-2</v>
      </c>
      <c r="BC112" s="18">
        <f t="shared" si="42"/>
        <v>7.5333557959279818E-2</v>
      </c>
      <c r="BD112" s="18">
        <f t="shared" si="43"/>
        <v>7.6372537258695875E-2</v>
      </c>
      <c r="BE112" s="18">
        <f t="shared" si="44"/>
        <v>7.6208362396081086E-2</v>
      </c>
      <c r="BH112" s="18">
        <f t="shared" si="49"/>
        <v>-8.7921826326746444E-4</v>
      </c>
      <c r="BI112" s="18">
        <f t="shared" si="50"/>
        <v>-4.5016790118132533E-4</v>
      </c>
      <c r="BJ112" s="18">
        <f t="shared" si="51"/>
        <v>-8.3430610042195541E-4</v>
      </c>
      <c r="BK112" s="18">
        <f t="shared" si="52"/>
        <v>3.1882223291826439E-4</v>
      </c>
      <c r="BL112" s="18">
        <f t="shared" si="53"/>
        <v>-3.9908285424183898E-4</v>
      </c>
      <c r="BM112" s="18">
        <f t="shared" si="54"/>
        <v>3.1234324469286978E-4</v>
      </c>
      <c r="BN112" s="18">
        <f t="shared" si="55"/>
        <v>8.2415687974174423E-4</v>
      </c>
      <c r="BO112" s="18">
        <f t="shared" si="56"/>
        <v>2.6841043016950783E-4</v>
      </c>
      <c r="BP112" s="18">
        <f t="shared" si="57"/>
        <v>-5.1579062287177013E-4</v>
      </c>
      <c r="BQ112" s="18">
        <f t="shared" si="58"/>
        <v>1.4516362372972436E-4</v>
      </c>
    </row>
    <row r="113" spans="3:69" x14ac:dyDescent="0.15">
      <c r="C113">
        <v>1.0957182894344442</v>
      </c>
      <c r="F113" s="18">
        <f>F112+($B$5+$B$6*F112)*Data!dt+s*F112^g*SQRT(Data!dt)*C113</f>
        <v>7.6647094120220499E-2</v>
      </c>
      <c r="G113" s="18">
        <f t="shared" si="45"/>
        <v>7.7331268500521744E-4</v>
      </c>
      <c r="H113" s="18">
        <f>(a+b*F112)*Data!dt</f>
        <v>-2.2046918660021228E-5</v>
      </c>
      <c r="I113" s="18">
        <f t="shared" si="46"/>
        <v>5.2690125996677291E-7</v>
      </c>
      <c r="J113" s="18">
        <f t="shared" si="47"/>
        <v>8.6458174175486888E-2</v>
      </c>
      <c r="K113" s="18">
        <f t="shared" si="48"/>
        <v>2.9708045570970426E-3</v>
      </c>
      <c r="L113" s="18"/>
      <c r="M113" s="18"/>
      <c r="AJ113">
        <v>1.9954404706368223</v>
      </c>
      <c r="AK113">
        <v>-3.4617642086232081E-2</v>
      </c>
      <c r="AL113">
        <v>-0.17584056877240073</v>
      </c>
      <c r="AM113">
        <v>7.8225639299489558E-2</v>
      </c>
      <c r="AN113">
        <v>-7.0956502895569429E-2</v>
      </c>
      <c r="AO113">
        <v>-1.1121255738544278</v>
      </c>
      <c r="AP113">
        <v>-1.7297497834078968</v>
      </c>
      <c r="AQ113">
        <v>-0.98856617114506662</v>
      </c>
      <c r="AR113">
        <v>-0.58445266404305585</v>
      </c>
      <c r="AS113">
        <v>1.0257326721330173</v>
      </c>
      <c r="AV113" s="18">
        <f t="shared" si="35"/>
        <v>7.1759840628878621E-2</v>
      </c>
      <c r="AW113" s="18">
        <f t="shared" si="36"/>
        <v>8.5570666120866723E-2</v>
      </c>
      <c r="AX113" s="18">
        <f t="shared" si="37"/>
        <v>7.7415858416310879E-2</v>
      </c>
      <c r="AY113" s="18">
        <f t="shared" si="38"/>
        <v>8.0877514298939357E-2</v>
      </c>
      <c r="AZ113" s="18">
        <f t="shared" si="39"/>
        <v>8.1797916231366077E-2</v>
      </c>
      <c r="BA113" s="18">
        <f t="shared" si="40"/>
        <v>7.868312238093482E-2</v>
      </c>
      <c r="BB113" s="18">
        <f t="shared" si="41"/>
        <v>7.6139979321101808E-2</v>
      </c>
      <c r="BC113" s="18">
        <f t="shared" si="42"/>
        <v>7.4597240447647858E-2</v>
      </c>
      <c r="BD113" s="18">
        <f t="shared" si="43"/>
        <v>7.5924163237904962E-2</v>
      </c>
      <c r="BE113" s="18">
        <f t="shared" si="44"/>
        <v>7.6932049085852369E-2</v>
      </c>
      <c r="BH113" s="18">
        <f t="shared" si="49"/>
        <v>1.3806023902162012E-3</v>
      </c>
      <c r="BI113" s="18">
        <f t="shared" si="50"/>
        <v>-6.22967551595216E-5</v>
      </c>
      <c r="BJ113" s="18">
        <f t="shared" si="51"/>
        <v>-1.5345920261115864E-4</v>
      </c>
      <c r="BK113" s="18">
        <f t="shared" si="52"/>
        <v>2.9658748660010836E-5</v>
      </c>
      <c r="BL113" s="18">
        <f t="shared" si="53"/>
        <v>-8.3897679164626759E-5</v>
      </c>
      <c r="BM113" s="18">
        <f t="shared" si="54"/>
        <v>-8.5366055846804179E-4</v>
      </c>
      <c r="BN113" s="18">
        <f t="shared" si="55"/>
        <v>-1.2926346445143733E-3</v>
      </c>
      <c r="BO113" s="18">
        <f t="shared" si="56"/>
        <v>-7.3631751163195924E-4</v>
      </c>
      <c r="BP113" s="18">
        <f t="shared" si="57"/>
        <v>-4.4837402079091204E-4</v>
      </c>
      <c r="BQ113" s="18">
        <f t="shared" si="58"/>
        <v>7.2368668977128292E-4</v>
      </c>
    </row>
    <row r="114" spans="3:69" x14ac:dyDescent="0.15">
      <c r="C114">
        <v>-1.1392830856493674</v>
      </c>
      <c r="F114" s="18">
        <f>F113+($B$5+$B$6*F113)*Data!dt+s*F113^g*SQRT(Data!dt)*C114</f>
        <v>7.5792787096481962E-2</v>
      </c>
      <c r="G114" s="18">
        <f t="shared" si="45"/>
        <v>-8.5430702373853751E-4</v>
      </c>
      <c r="H114" s="18">
        <f>(a+b*F113)*Data!dt</f>
        <v>-2.3120964055861809E-5</v>
      </c>
      <c r="I114" s="18">
        <f t="shared" si="46"/>
        <v>5.322714869459758E-7</v>
      </c>
      <c r="J114" s="18">
        <f t="shared" si="47"/>
        <v>8.3539232966856308E-2</v>
      </c>
      <c r="K114" s="18">
        <f t="shared" si="48"/>
        <v>-2.9189412086305794E-3</v>
      </c>
      <c r="L114" s="18"/>
      <c r="M114" s="18"/>
      <c r="AJ114">
        <v>0.77197000791784376</v>
      </c>
      <c r="AK114">
        <v>-0.38022108128643595</v>
      </c>
      <c r="AL114">
        <v>-0.75904381446889602</v>
      </c>
      <c r="AM114">
        <v>-0.50678636398515664</v>
      </c>
      <c r="AN114">
        <v>-7.2077455115504563E-4</v>
      </c>
      <c r="AO114">
        <v>0.42971123548340984</v>
      </c>
      <c r="AP114">
        <v>-0.10010239748226013</v>
      </c>
      <c r="AQ114">
        <v>-0.17657953321759123</v>
      </c>
      <c r="AR114">
        <v>0.39112364902393892</v>
      </c>
      <c r="AS114">
        <v>0.33383457775926217</v>
      </c>
      <c r="AV114" s="18">
        <f t="shared" si="35"/>
        <v>7.228846160443117E-2</v>
      </c>
      <c r="AW114" s="18">
        <f t="shared" si="36"/>
        <v>8.5242050237474984E-2</v>
      </c>
      <c r="AX114" s="18">
        <f t="shared" si="37"/>
        <v>7.6835124364043259E-2</v>
      </c>
      <c r="AY114" s="18">
        <f t="shared" si="38"/>
        <v>8.0468715467051352E-2</v>
      </c>
      <c r="AZ114" s="18">
        <f t="shared" si="39"/>
        <v>8.1767098110741079E-2</v>
      </c>
      <c r="BA114" s="18">
        <f t="shared" si="40"/>
        <v>7.8974814381417943E-2</v>
      </c>
      <c r="BB114" s="18">
        <f t="shared" si="41"/>
        <v>7.6044773036647251E-2</v>
      </c>
      <c r="BC114" s="18">
        <f t="shared" si="42"/>
        <v>7.4449873833799626E-2</v>
      </c>
      <c r="BD114" s="18">
        <f t="shared" si="43"/>
        <v>7.6186049285337218E-2</v>
      </c>
      <c r="BE114" s="18">
        <f t="shared" si="44"/>
        <v>7.7152540158026417E-2</v>
      </c>
      <c r="BH114" s="18">
        <f t="shared" si="49"/>
        <v>5.2862097555254894E-4</v>
      </c>
      <c r="BI114" s="18">
        <f t="shared" si="50"/>
        <v>-3.2861588339173908E-4</v>
      </c>
      <c r="BJ114" s="18">
        <f t="shared" si="51"/>
        <v>-5.807340522676202E-4</v>
      </c>
      <c r="BK114" s="18">
        <f t="shared" si="52"/>
        <v>-4.0879883188800481E-4</v>
      </c>
      <c r="BL114" s="18">
        <f t="shared" si="53"/>
        <v>-3.0818120624998002E-5</v>
      </c>
      <c r="BM114" s="18">
        <f t="shared" si="54"/>
        <v>2.916920004831236E-4</v>
      </c>
      <c r="BN114" s="18">
        <f t="shared" si="55"/>
        <v>-9.5206284454557588E-5</v>
      </c>
      <c r="BO114" s="18">
        <f t="shared" si="56"/>
        <v>-1.4736661384823213E-4</v>
      </c>
      <c r="BP114" s="18">
        <f t="shared" si="57"/>
        <v>2.6188604743225541E-4</v>
      </c>
      <c r="BQ114" s="18">
        <f t="shared" si="58"/>
        <v>2.2049107217404773E-4</v>
      </c>
    </row>
    <row r="115" spans="3:69" x14ac:dyDescent="0.15">
      <c r="C115">
        <v>3.5005314202862792E-2</v>
      </c>
      <c r="F115" s="18">
        <f>F114+($B$5+$B$6*F114)*Data!dt+s*F114^g*SQRT(Data!dt)*C115</f>
        <v>7.5796248749163631E-2</v>
      </c>
      <c r="G115" s="18">
        <f t="shared" si="45"/>
        <v>3.4616526816688697E-6</v>
      </c>
      <c r="H115" s="18">
        <f>(a+b*F114)*Data!dt</f>
        <v>-2.1934426522891618E-5</v>
      </c>
      <c r="I115" s="18">
        <f t="shared" si="46"/>
        <v>5.2633879928112481E-7</v>
      </c>
      <c r="J115" s="18">
        <f t="shared" si="47"/>
        <v>8.371481340276539E-2</v>
      </c>
      <c r="K115" s="18">
        <f t="shared" si="48"/>
        <v>1.7558043590908123E-4</v>
      </c>
      <c r="L115" s="18"/>
      <c r="M115" s="18"/>
      <c r="AJ115">
        <v>1.955504558281973</v>
      </c>
      <c r="AK115">
        <v>-0.19743083612411283</v>
      </c>
      <c r="AL115">
        <v>-0.61060745792929083</v>
      </c>
      <c r="AM115">
        <v>-1.0276039574819151</v>
      </c>
      <c r="AN115">
        <v>0.87915395852178335</v>
      </c>
      <c r="AO115">
        <v>-0.23873440113675315</v>
      </c>
      <c r="AP115">
        <v>1.0750522960734088</v>
      </c>
      <c r="AQ115">
        <v>-0.64227378970826976</v>
      </c>
      <c r="AR115">
        <v>0.41117118598776869</v>
      </c>
      <c r="AS115">
        <v>0.40869394979381468</v>
      </c>
      <c r="AV115" s="18">
        <f t="shared" si="35"/>
        <v>7.3656911995213972E-2</v>
      </c>
      <c r="AW115" s="18">
        <f t="shared" si="36"/>
        <v>8.5055090817163684E-2</v>
      </c>
      <c r="AX115" s="18">
        <f t="shared" si="37"/>
        <v>7.6365715649062471E-2</v>
      </c>
      <c r="AY115" s="18">
        <f t="shared" si="38"/>
        <v>7.9672115432400589E-2</v>
      </c>
      <c r="AZ115" s="18">
        <f t="shared" si="39"/>
        <v>8.2399346351527611E-2</v>
      </c>
      <c r="BA115" s="18">
        <f t="shared" si="40"/>
        <v>7.8771662180460847E-2</v>
      </c>
      <c r="BB115" s="18">
        <f t="shared" si="41"/>
        <v>7.6803726035154701E-2</v>
      </c>
      <c r="BC115" s="18">
        <f t="shared" si="42"/>
        <v>7.3967986479204398E-2</v>
      </c>
      <c r="BD115" s="18">
        <f t="shared" si="43"/>
        <v>7.6462643001480479E-2</v>
      </c>
      <c r="BE115" s="18">
        <f t="shared" si="44"/>
        <v>7.7427869300252014E-2</v>
      </c>
      <c r="BH115" s="18">
        <f t="shared" si="49"/>
        <v>1.3684503907828022E-3</v>
      </c>
      <c r="BI115" s="18">
        <f t="shared" si="50"/>
        <v>-1.8695942031130008E-4</v>
      </c>
      <c r="BJ115" s="18">
        <f t="shared" si="51"/>
        <v>-4.694087149807874E-4</v>
      </c>
      <c r="BK115" s="18">
        <f t="shared" si="52"/>
        <v>-7.966000346507629E-4</v>
      </c>
      <c r="BL115" s="18">
        <f t="shared" si="53"/>
        <v>6.3224824078653152E-4</v>
      </c>
      <c r="BM115" s="18">
        <f t="shared" si="54"/>
        <v>-2.031522009570963E-4</v>
      </c>
      <c r="BN115" s="18">
        <f t="shared" si="55"/>
        <v>7.5895299850745057E-4</v>
      </c>
      <c r="BO115" s="18">
        <f t="shared" si="56"/>
        <v>-4.8188735459522847E-4</v>
      </c>
      <c r="BP115" s="18">
        <f t="shared" si="57"/>
        <v>2.7659371614326134E-4</v>
      </c>
      <c r="BQ115" s="18">
        <f t="shared" si="58"/>
        <v>2.7532914222559712E-4</v>
      </c>
    </row>
    <row r="116" spans="3:69" x14ac:dyDescent="0.15">
      <c r="C116">
        <v>-0.18763671505439561</v>
      </c>
      <c r="F116" s="18">
        <f>F115+($B$5+$B$6*F115)*Data!dt+s*F115^g*SQRT(Data!dt)*C116</f>
        <v>7.5638177450135402E-2</v>
      </c>
      <c r="G116" s="18">
        <f t="shared" si="45"/>
        <v>-1.5807129902822847E-4</v>
      </c>
      <c r="H116" s="18">
        <f>(a+b*F115)*Data!dt</f>
        <v>-2.1939234373838379E-5</v>
      </c>
      <c r="I116" s="18">
        <f t="shared" si="46"/>
        <v>5.2636283853585859E-7</v>
      </c>
      <c r="J116" s="18">
        <f t="shared" si="47"/>
        <v>8.3303680575895475E-2</v>
      </c>
      <c r="K116" s="18">
        <f t="shared" si="48"/>
        <v>-4.1113282686991437E-4</v>
      </c>
      <c r="L116" s="18"/>
      <c r="M116" s="18"/>
      <c r="AJ116">
        <v>-0.27712303563021123</v>
      </c>
      <c r="AK116">
        <v>1.2551049621833954</v>
      </c>
      <c r="AL116">
        <v>1.8181253835791722</v>
      </c>
      <c r="AM116">
        <v>0.78686525739612989</v>
      </c>
      <c r="AN116">
        <v>-1.5190926205832511</v>
      </c>
      <c r="AO116">
        <v>1.0632697922119405</v>
      </c>
      <c r="AP116">
        <v>0.39701944842818193</v>
      </c>
      <c r="AQ116">
        <v>-0.77801360021112487</v>
      </c>
      <c r="AR116">
        <v>0.35369794204598293</v>
      </c>
      <c r="AS116">
        <v>5.1411461754469201E-2</v>
      </c>
      <c r="AV116" s="18">
        <f t="shared" si="35"/>
        <v>7.3439746578673942E-2</v>
      </c>
      <c r="AW116" s="18">
        <f t="shared" si="36"/>
        <v>8.5984895854168797E-2</v>
      </c>
      <c r="AX116" s="18">
        <f t="shared" si="37"/>
        <v>7.7666997110088634E-2</v>
      </c>
      <c r="AY116" s="18">
        <f t="shared" si="38"/>
        <v>8.0230084659632384E-2</v>
      </c>
      <c r="AZ116" s="18">
        <f t="shared" si="39"/>
        <v>8.121911745050249E-2</v>
      </c>
      <c r="BA116" s="18">
        <f t="shared" si="40"/>
        <v>7.9531997180873754E-2</v>
      </c>
      <c r="BB116" s="18">
        <f t="shared" si="41"/>
        <v>7.707033657034236E-2</v>
      </c>
      <c r="BC116" s="18">
        <f t="shared" si="42"/>
        <v>7.3390979980711299E-2</v>
      </c>
      <c r="BD116" s="18">
        <f t="shared" si="43"/>
        <v>7.6697514727329621E-2</v>
      </c>
      <c r="BE116" s="18">
        <f t="shared" si="44"/>
        <v>7.7441362711806752E-2</v>
      </c>
      <c r="BH116" s="18">
        <f t="shared" si="49"/>
        <v>-2.1716541654002997E-4</v>
      </c>
      <c r="BI116" s="18">
        <f t="shared" si="50"/>
        <v>9.2980503700511308E-4</v>
      </c>
      <c r="BJ116" s="18">
        <f t="shared" si="51"/>
        <v>1.301281461026163E-3</v>
      </c>
      <c r="BK116" s="18">
        <f t="shared" si="52"/>
        <v>5.5796922723179432E-4</v>
      </c>
      <c r="BL116" s="18">
        <f t="shared" si="53"/>
        <v>-1.180228901025121E-3</v>
      </c>
      <c r="BM116" s="18">
        <f t="shared" si="54"/>
        <v>7.6033500041290669E-4</v>
      </c>
      <c r="BN116" s="18">
        <f t="shared" si="55"/>
        <v>2.6661053518765854E-4</v>
      </c>
      <c r="BO116" s="18">
        <f t="shared" si="56"/>
        <v>-5.7700649849309893E-4</v>
      </c>
      <c r="BP116" s="18">
        <f t="shared" si="57"/>
        <v>2.3487172584914229E-4</v>
      </c>
      <c r="BQ116" s="18">
        <f t="shared" si="58"/>
        <v>1.3493411554738044E-5</v>
      </c>
    </row>
    <row r="117" spans="3:69" x14ac:dyDescent="0.15">
      <c r="C117">
        <v>-1.0140547601622529</v>
      </c>
      <c r="F117" s="18">
        <f>F116+($B$5+$B$6*F116)*Data!dt+s*F116^g*SQRT(Data!dt)*C117</f>
        <v>7.4881519781780703E-2</v>
      </c>
      <c r="G117" s="18">
        <f t="shared" si="45"/>
        <v>-7.5665766835469883E-4</v>
      </c>
      <c r="H117" s="18">
        <f>(a+b*F116)*Data!dt</f>
        <v>-2.171969090296584E-5</v>
      </c>
      <c r="I117" s="18">
        <f t="shared" si="46"/>
        <v>5.2526512118149595E-7</v>
      </c>
      <c r="J117" s="18">
        <f t="shared" si="47"/>
        <v>8.0714744980688397E-2</v>
      </c>
      <c r="K117" s="18">
        <f t="shared" si="48"/>
        <v>-2.5889355952070786E-3</v>
      </c>
      <c r="L117" s="18"/>
      <c r="M117" s="18"/>
      <c r="AJ117">
        <v>-1.5085333870956674</v>
      </c>
      <c r="AK117">
        <v>-0.3210607246728614</v>
      </c>
      <c r="AL117">
        <v>-0.82282895164098591</v>
      </c>
      <c r="AM117">
        <v>4.3178260966669768E-2</v>
      </c>
      <c r="AN117">
        <v>1.3919793673267122</v>
      </c>
      <c r="AO117">
        <v>-0.19045842236664612</v>
      </c>
      <c r="AP117">
        <v>-1.0269400263496209</v>
      </c>
      <c r="AQ117">
        <v>-0.15557134247501381</v>
      </c>
      <c r="AR117">
        <v>0.21651089809893165</v>
      </c>
      <c r="AS117">
        <v>1.6131798474816605</v>
      </c>
      <c r="AV117" s="18">
        <f t="shared" si="35"/>
        <v>7.2343773801129815E-2</v>
      </c>
      <c r="AW117" s="18">
        <f t="shared" si="36"/>
        <v>8.5700711287396286E-2</v>
      </c>
      <c r="AX117" s="18">
        <f t="shared" si="37"/>
        <v>7.7038167989342557E-2</v>
      </c>
      <c r="AY117" s="18">
        <f t="shared" si="38"/>
        <v>8.0234216742499809E-2</v>
      </c>
      <c r="AZ117" s="18">
        <f t="shared" si="39"/>
        <v>8.2235042095167965E-2</v>
      </c>
      <c r="BA117" s="18">
        <f t="shared" si="40"/>
        <v>7.9363325923174979E-2</v>
      </c>
      <c r="BB117" s="18">
        <f t="shared" si="41"/>
        <v>7.6295338020552605E-2</v>
      </c>
      <c r="BC117" s="18">
        <f t="shared" si="42"/>
        <v>7.3261318321598004E-2</v>
      </c>
      <c r="BD117" s="18">
        <f t="shared" si="43"/>
        <v>7.6832335403963253E-2</v>
      </c>
      <c r="BE117" s="18">
        <f t="shared" si="44"/>
        <v>7.860014756031708E-2</v>
      </c>
      <c r="BH117" s="18">
        <f t="shared" si="49"/>
        <v>-1.0959727775441269E-3</v>
      </c>
      <c r="BI117" s="18">
        <f t="shared" si="50"/>
        <v>-2.8418456677251069E-4</v>
      </c>
      <c r="BJ117" s="18">
        <f t="shared" si="51"/>
        <v>-6.2882912074607722E-4</v>
      </c>
      <c r="BK117" s="18">
        <f t="shared" si="52"/>
        <v>4.1320828674251686E-6</v>
      </c>
      <c r="BL117" s="18">
        <f t="shared" si="53"/>
        <v>1.0159246446654752E-3</v>
      </c>
      <c r="BM117" s="18">
        <f t="shared" si="54"/>
        <v>-1.6867125769877422E-4</v>
      </c>
      <c r="BN117" s="18">
        <f t="shared" si="55"/>
        <v>-7.7499854978975435E-4</v>
      </c>
      <c r="BO117" s="18">
        <f t="shared" si="56"/>
        <v>-1.2966165911329486E-4</v>
      </c>
      <c r="BP117" s="18">
        <f t="shared" si="57"/>
        <v>1.3482067663363184E-4</v>
      </c>
      <c r="BQ117" s="18">
        <f t="shared" si="58"/>
        <v>1.1587848485103275E-3</v>
      </c>
    </row>
    <row r="118" spans="3:69" x14ac:dyDescent="0.15">
      <c r="C118">
        <v>-1.8114542399416678</v>
      </c>
      <c r="F118" s="18">
        <f>F117+($B$5+$B$6*F117)*Data!dt+s*F117^g*SQRT(Data!dt)*C118</f>
        <v>7.3554579519260588E-2</v>
      </c>
      <c r="G118" s="18">
        <f t="shared" si="45"/>
        <v>-1.3269402625201154E-3</v>
      </c>
      <c r="H118" s="18">
        <f>(a+b*F117)*Data!dt</f>
        <v>-2.0668777474695426E-5</v>
      </c>
      <c r="I118" s="18">
        <f t="shared" si="46"/>
        <v>5.2001055404014392E-7</v>
      </c>
      <c r="J118" s="18">
        <f t="shared" si="47"/>
        <v>7.6024477251201039E-2</v>
      </c>
      <c r="K118" s="18">
        <f t="shared" si="48"/>
        <v>-4.6902677294873574E-3</v>
      </c>
      <c r="L118" s="18"/>
      <c r="M118" s="18"/>
      <c r="AJ118">
        <v>-0.53061398830323014</v>
      </c>
      <c r="AK118">
        <v>1.0334269973100163</v>
      </c>
      <c r="AL118">
        <v>-1.050723312800983</v>
      </c>
      <c r="AM118">
        <v>-8.1455482359160669E-2</v>
      </c>
      <c r="AN118">
        <v>1.58514467329951</v>
      </c>
      <c r="AO118">
        <v>1.7632737581152469</v>
      </c>
      <c r="AP118">
        <v>0.67010432758252136</v>
      </c>
      <c r="AQ118">
        <v>0.80615791375748813</v>
      </c>
      <c r="AR118">
        <v>-0.66637085183174349</v>
      </c>
      <c r="AS118">
        <v>-0.74990111897932366</v>
      </c>
      <c r="AV118" s="18">
        <f t="shared" si="35"/>
        <v>7.1950534264646121E-2</v>
      </c>
      <c r="AW118" s="18">
        <f t="shared" si="36"/>
        <v>8.6462258956661653E-2</v>
      </c>
      <c r="AX118" s="18">
        <f t="shared" si="37"/>
        <v>7.6245975158386353E-2</v>
      </c>
      <c r="AY118" s="18">
        <f t="shared" si="38"/>
        <v>8.0145311521255105E-2</v>
      </c>
      <c r="AZ118" s="18">
        <f t="shared" si="39"/>
        <v>8.3402047829647524E-2</v>
      </c>
      <c r="BA118" s="18">
        <f t="shared" si="40"/>
        <v>8.064545888326663E-2</v>
      </c>
      <c r="BB118" s="18">
        <f t="shared" si="41"/>
        <v>7.6760470093839545E-2</v>
      </c>
      <c r="BC118" s="18">
        <f t="shared" si="42"/>
        <v>7.3817910939738329E-2</v>
      </c>
      <c r="BD118" s="18">
        <f t="shared" si="43"/>
        <v>7.6322206260426739E-2</v>
      </c>
      <c r="BE118" s="18">
        <f t="shared" si="44"/>
        <v>7.802028254932572E-2</v>
      </c>
      <c r="BH118" s="18">
        <f t="shared" si="49"/>
        <v>-3.9323953648369436E-4</v>
      </c>
      <c r="BI118" s="18">
        <f t="shared" si="50"/>
        <v>7.6154766926536666E-4</v>
      </c>
      <c r="BJ118" s="18">
        <f t="shared" si="51"/>
        <v>-7.9219283095620374E-4</v>
      </c>
      <c r="BK118" s="18">
        <f t="shared" si="52"/>
        <v>-8.8905221244703347E-5</v>
      </c>
      <c r="BL118" s="18">
        <f t="shared" si="53"/>
        <v>1.1670057344795592E-3</v>
      </c>
      <c r="BM118" s="18">
        <f t="shared" si="54"/>
        <v>1.2821329600916503E-3</v>
      </c>
      <c r="BN118" s="18">
        <f t="shared" si="55"/>
        <v>4.6513207328693906E-4</v>
      </c>
      <c r="BO118" s="18">
        <f t="shared" si="56"/>
        <v>5.5659261814032523E-4</v>
      </c>
      <c r="BP118" s="18">
        <f t="shared" si="57"/>
        <v>-5.1012914353651406E-4</v>
      </c>
      <c r="BQ118" s="18">
        <f t="shared" si="58"/>
        <v>-5.7986501099135945E-4</v>
      </c>
    </row>
    <row r="119" spans="3:69" x14ac:dyDescent="0.15">
      <c r="C119">
        <v>-0.51888719099224545</v>
      </c>
      <c r="F119" s="18">
        <f>F118+($B$5+$B$6*F118)*Data!dt+s*F118^g*SQRT(Data!dt)*C119</f>
        <v>7.3164905183773304E-2</v>
      </c>
      <c r="G119" s="18">
        <f t="shared" si="45"/>
        <v>-3.8967433548728336E-4</v>
      </c>
      <c r="H119" s="18">
        <f>(a+b*F118)*Data!dt</f>
        <v>-1.882580488786193E-5</v>
      </c>
      <c r="I119" s="18">
        <f t="shared" si="46"/>
        <v>5.107956911059764E-7</v>
      </c>
      <c r="J119" s="18">
        <f t="shared" si="47"/>
        <v>7.4740422774349127E-2</v>
      </c>
      <c r="K119" s="18">
        <f t="shared" si="48"/>
        <v>-1.2840544768519119E-3</v>
      </c>
      <c r="L119" s="18"/>
      <c r="M119" s="18"/>
      <c r="AJ119">
        <v>-0.18481273400539067</v>
      </c>
      <c r="AK119">
        <v>-0.4002322384621948</v>
      </c>
      <c r="AL119">
        <v>1.2536611393443309</v>
      </c>
      <c r="AM119">
        <v>0.13097405826556496</v>
      </c>
      <c r="AN119">
        <v>-0.92044501798227429</v>
      </c>
      <c r="AO119">
        <v>1.3502062756742816</v>
      </c>
      <c r="AP119">
        <v>-2.9426882974803448</v>
      </c>
      <c r="AQ119">
        <v>-0.38881353248143569</v>
      </c>
      <c r="AR119">
        <v>0.59643866734404583</v>
      </c>
      <c r="AS119">
        <v>0.41695216168591287</v>
      </c>
      <c r="AV119" s="18">
        <f t="shared" si="35"/>
        <v>7.1803298861595546E-2</v>
      </c>
      <c r="AW119" s="18">
        <f t="shared" si="36"/>
        <v>8.6115375582398887E-2</v>
      </c>
      <c r="AX119" s="18">
        <f t="shared" si="37"/>
        <v>7.7135647666334586E-2</v>
      </c>
      <c r="AY119" s="18">
        <f t="shared" si="38"/>
        <v>8.0215042841166345E-2</v>
      </c>
      <c r="AZ119" s="18">
        <f t="shared" si="39"/>
        <v>8.2669050109990719E-2</v>
      </c>
      <c r="BA119" s="18">
        <f t="shared" si="40"/>
        <v>8.1627220690564592E-2</v>
      </c>
      <c r="BB119" s="18">
        <f t="shared" si="41"/>
        <v>7.4588709121594543E-2</v>
      </c>
      <c r="BC119" s="18">
        <f t="shared" si="42"/>
        <v>7.3520337492621587E-2</v>
      </c>
      <c r="BD119" s="18">
        <f t="shared" si="43"/>
        <v>7.6733756709645273E-2</v>
      </c>
      <c r="BE119" s="18">
        <f t="shared" si="44"/>
        <v>7.8302162756501467E-2</v>
      </c>
      <c r="BH119" s="18">
        <f t="shared" si="49"/>
        <v>-1.4723540305057459E-4</v>
      </c>
      <c r="BI119" s="18">
        <f t="shared" si="50"/>
        <v>-3.4688337426276583E-4</v>
      </c>
      <c r="BJ119" s="18">
        <f t="shared" si="51"/>
        <v>8.8967250794823316E-4</v>
      </c>
      <c r="BK119" s="18">
        <f t="shared" si="52"/>
        <v>6.973131991123982E-5</v>
      </c>
      <c r="BL119" s="18">
        <f t="shared" si="53"/>
        <v>-7.3299771965680549E-4</v>
      </c>
      <c r="BM119" s="18">
        <f t="shared" si="54"/>
        <v>9.8176180729796225E-4</v>
      </c>
      <c r="BN119" s="18">
        <f t="shared" si="55"/>
        <v>-2.1717609722450015E-3</v>
      </c>
      <c r="BO119" s="18">
        <f t="shared" si="56"/>
        <v>-2.9757344711674183E-4</v>
      </c>
      <c r="BP119" s="18">
        <f t="shared" si="57"/>
        <v>4.1155044921853401E-4</v>
      </c>
      <c r="BQ119" s="18">
        <f t="shared" si="58"/>
        <v>2.8188020717574702E-4</v>
      </c>
    </row>
    <row r="120" spans="3:69" x14ac:dyDescent="0.15">
      <c r="C120">
        <v>1.5930527297314256</v>
      </c>
      <c r="F120" s="18">
        <f>F119+($B$5+$B$6*F119)*Data!dt+s*F119^g*SQRT(Data!dt)*C120</f>
        <v>7.4282155037153658E-2</v>
      </c>
      <c r="G120" s="18">
        <f t="shared" si="45"/>
        <v>1.1172498533803532E-3</v>
      </c>
      <c r="H120" s="18">
        <f>(a+b*F119)*Data!dt</f>
        <v>-1.8284590533018481E-5</v>
      </c>
      <c r="I120" s="18">
        <f t="shared" si="46"/>
        <v>5.0808961933175918E-7</v>
      </c>
      <c r="J120" s="18">
        <f t="shared" si="47"/>
        <v>7.9021818656599088E-2</v>
      </c>
      <c r="K120" s="18">
        <f t="shared" si="48"/>
        <v>4.2813958822499609E-3</v>
      </c>
      <c r="L120" s="18"/>
      <c r="M120" s="18"/>
      <c r="AJ120">
        <v>-0.70904775384406094</v>
      </c>
      <c r="AK120">
        <v>-0.38478788155771326</v>
      </c>
      <c r="AL120">
        <v>0.73371779762965161</v>
      </c>
      <c r="AM120">
        <v>-0.9729751582199242</v>
      </c>
      <c r="AN120">
        <v>1.3496196515916381</v>
      </c>
      <c r="AO120">
        <v>-0.20510697140707634</v>
      </c>
      <c r="AP120">
        <v>0.95834366220515221</v>
      </c>
      <c r="AQ120">
        <v>0.12097643775632605</v>
      </c>
      <c r="AR120">
        <v>0.44672106014331803</v>
      </c>
      <c r="AS120">
        <v>-1.5111072571016848</v>
      </c>
      <c r="AV120" s="18">
        <f t="shared" si="35"/>
        <v>7.1286218249259528E-2</v>
      </c>
      <c r="AW120" s="18">
        <f t="shared" si="36"/>
        <v>8.5781540157610026E-2</v>
      </c>
      <c r="AX120" s="18">
        <f t="shared" si="37"/>
        <v>7.7648849500054365E-2</v>
      </c>
      <c r="AY120" s="18">
        <f t="shared" si="38"/>
        <v>7.9460779483202529E-2</v>
      </c>
      <c r="AZ120" s="18">
        <f t="shared" si="39"/>
        <v>8.3660155505624098E-2</v>
      </c>
      <c r="BA120" s="18">
        <f t="shared" si="40"/>
        <v>8.1442758214514105E-2</v>
      </c>
      <c r="BB120" s="18">
        <f t="shared" si="41"/>
        <v>7.5258172989135327E-2</v>
      </c>
      <c r="BC120" s="18">
        <f t="shared" si="42"/>
        <v>7.3588000944682597E-2</v>
      </c>
      <c r="BD120" s="18">
        <f t="shared" si="43"/>
        <v>7.7036613588404079E-2</v>
      </c>
      <c r="BE120" s="18">
        <f t="shared" si="44"/>
        <v>7.7162446181405386E-2</v>
      </c>
      <c r="BH120" s="18">
        <f t="shared" si="49"/>
        <v>-5.1708061233601832E-4</v>
      </c>
      <c r="BI120" s="18">
        <f t="shared" si="50"/>
        <v>-3.3383542478886141E-4</v>
      </c>
      <c r="BJ120" s="18">
        <f t="shared" si="51"/>
        <v>5.1320183371977857E-4</v>
      </c>
      <c r="BK120" s="18">
        <f t="shared" si="52"/>
        <v>-7.5426335796381638E-4</v>
      </c>
      <c r="BL120" s="18">
        <f t="shared" si="53"/>
        <v>9.9110539563337929E-4</v>
      </c>
      <c r="BM120" s="18">
        <f t="shared" si="54"/>
        <v>-1.8446247605048705E-4</v>
      </c>
      <c r="BN120" s="18">
        <f t="shared" si="55"/>
        <v>6.6946386754078435E-4</v>
      </c>
      <c r="BO120" s="18">
        <f t="shared" si="56"/>
        <v>6.7663452061009211E-5</v>
      </c>
      <c r="BP120" s="18">
        <f t="shared" si="57"/>
        <v>3.0285687875880596E-4</v>
      </c>
      <c r="BQ120" s="18">
        <f t="shared" si="58"/>
        <v>-1.1397165750960808E-3</v>
      </c>
    </row>
    <row r="121" spans="3:69" x14ac:dyDescent="0.15">
      <c r="C121">
        <v>0.53241365094436333</v>
      </c>
      <c r="F121" s="18">
        <f>F120+($B$5+$B$6*F120)*Data!dt+s*F120^g*SQRT(Data!dt)*C121</f>
        <v>7.4644711930753893E-2</v>
      </c>
      <c r="G121" s="18">
        <f t="shared" si="45"/>
        <v>3.6255689360023546E-4</v>
      </c>
      <c r="H121" s="18">
        <f>(a+b*F120)*Data!dt</f>
        <v>-1.9836326440491196E-5</v>
      </c>
      <c r="I121" s="18">
        <f t="shared" si="46"/>
        <v>5.1584829886912269E-7</v>
      </c>
      <c r="J121" s="18">
        <f t="shared" si="47"/>
        <v>8.0508185151890801E-2</v>
      </c>
      <c r="K121" s="18">
        <f t="shared" si="48"/>
        <v>1.4863664952917133E-3</v>
      </c>
      <c r="L121" s="18"/>
      <c r="M121" s="18"/>
      <c r="AJ121">
        <v>1.0570806807663757</v>
      </c>
      <c r="AK121">
        <v>2.5629196898080409</v>
      </c>
      <c r="AL121">
        <v>0.75974412538926117</v>
      </c>
      <c r="AM121">
        <v>-0.7948506208776962</v>
      </c>
      <c r="AN121">
        <v>0.77401864473358728</v>
      </c>
      <c r="AO121">
        <v>9.0067260316573083E-2</v>
      </c>
      <c r="AP121">
        <v>0.21956338969175704</v>
      </c>
      <c r="AQ121">
        <v>1.4848683349555358</v>
      </c>
      <c r="AR121">
        <v>1.0626354196574539</v>
      </c>
      <c r="AS121">
        <v>-0.70928081186139025</v>
      </c>
      <c r="AV121" s="18">
        <f t="shared" si="35"/>
        <v>7.2014297568123442E-2</v>
      </c>
      <c r="AW121" s="18">
        <f t="shared" si="36"/>
        <v>8.7723843523421441E-2</v>
      </c>
      <c r="AX121" s="18">
        <f t="shared" si="37"/>
        <v>7.8182233683909308E-2</v>
      </c>
      <c r="AY121" s="18">
        <f t="shared" si="38"/>
        <v>7.8843303946475943E-2</v>
      </c>
      <c r="AZ121" s="18">
        <f t="shared" si="39"/>
        <v>8.4217263610133722E-2</v>
      </c>
      <c r="BA121" s="18">
        <f t="shared" si="40"/>
        <v>8.1480711419976648E-2</v>
      </c>
      <c r="BB121" s="18">
        <f t="shared" si="41"/>
        <v>7.5395709803037572E-2</v>
      </c>
      <c r="BC121" s="18">
        <f t="shared" si="42"/>
        <v>7.4630604778166548E-2</v>
      </c>
      <c r="BD121" s="18">
        <f t="shared" si="43"/>
        <v>7.7790185343998675E-2</v>
      </c>
      <c r="BE121" s="18">
        <f t="shared" si="44"/>
        <v>7.6619403144579545E-2</v>
      </c>
      <c r="BH121" s="18">
        <f t="shared" si="49"/>
        <v>7.2807931886391397E-4</v>
      </c>
      <c r="BI121" s="18">
        <f t="shared" si="50"/>
        <v>1.9423033658114153E-3</v>
      </c>
      <c r="BJ121" s="18">
        <f t="shared" si="51"/>
        <v>5.3338418385494302E-4</v>
      </c>
      <c r="BK121" s="18">
        <f t="shared" si="52"/>
        <v>-6.1747553672658606E-4</v>
      </c>
      <c r="BL121" s="18">
        <f t="shared" si="53"/>
        <v>5.5710810450962378E-4</v>
      </c>
      <c r="BM121" s="18">
        <f t="shared" si="54"/>
        <v>3.7953205462543105E-5</v>
      </c>
      <c r="BN121" s="18">
        <f t="shared" si="55"/>
        <v>1.3753681390224481E-4</v>
      </c>
      <c r="BO121" s="18">
        <f t="shared" si="56"/>
        <v>1.0426038334839516E-3</v>
      </c>
      <c r="BP121" s="18">
        <f t="shared" si="57"/>
        <v>7.5357175559459533E-4</v>
      </c>
      <c r="BQ121" s="18">
        <f t="shared" si="58"/>
        <v>-5.4304303682584099E-4</v>
      </c>
    </row>
    <row r="122" spans="3:69" x14ac:dyDescent="0.15">
      <c r="C122">
        <v>0.93390553956851363</v>
      </c>
      <c r="F122" s="18">
        <f>F121+($B$5+$B$6*F121)*Data!dt+s*F121^g*SQRT(Data!dt)*C122</f>
        <v>7.5296762026372199E-2</v>
      </c>
      <c r="G122" s="18">
        <f t="shared" si="45"/>
        <v>6.5205009561830618E-4</v>
      </c>
      <c r="H122" s="18">
        <f>(a+b*F121)*Data!dt</f>
        <v>-2.0339877681602634E-5</v>
      </c>
      <c r="I122" s="18">
        <f t="shared" si="46"/>
        <v>5.1836605507467992E-7</v>
      </c>
      <c r="J122" s="18">
        <f t="shared" si="47"/>
        <v>8.3052575672294973E-2</v>
      </c>
      <c r="K122" s="18">
        <f t="shared" si="48"/>
        <v>2.5443905204041717E-3</v>
      </c>
      <c r="L122" s="18"/>
      <c r="M122" s="18"/>
      <c r="AJ122">
        <v>-1.1230486052227207</v>
      </c>
      <c r="AK122">
        <v>0.89037030193139799</v>
      </c>
      <c r="AL122">
        <v>-0.65824906414491124</v>
      </c>
      <c r="AM122">
        <v>1.8141781765734777</v>
      </c>
      <c r="AN122">
        <v>0.50535390982986428</v>
      </c>
      <c r="AO122">
        <v>-1.6589774531894363</v>
      </c>
      <c r="AP122">
        <v>-1.0358508006902412</v>
      </c>
      <c r="AQ122">
        <v>-0.4398884811962489</v>
      </c>
      <c r="AR122">
        <v>-0.10543317330302671</v>
      </c>
      <c r="AS122">
        <v>1.1606243788264692</v>
      </c>
      <c r="AV122" s="18">
        <f t="shared" si="35"/>
        <v>7.1203416916633636E-2</v>
      </c>
      <c r="AW122" s="18">
        <f t="shared" si="36"/>
        <v>8.8380279682299362E-2</v>
      </c>
      <c r="AX122" s="18">
        <f t="shared" si="37"/>
        <v>7.767195679105017E-2</v>
      </c>
      <c r="AY122" s="18">
        <f t="shared" si="38"/>
        <v>8.0159530083483629E-2</v>
      </c>
      <c r="AZ122" s="18">
        <f t="shared" si="39"/>
        <v>8.4570097774293154E-2</v>
      </c>
      <c r="BA122" s="18">
        <f t="shared" si="40"/>
        <v>8.0202957389740079E-2</v>
      </c>
      <c r="BB122" s="18">
        <f t="shared" si="41"/>
        <v>7.4624796429354448E-2</v>
      </c>
      <c r="BC122" s="18">
        <f t="shared" si="42"/>
        <v>7.4293605085858347E-2</v>
      </c>
      <c r="BD122" s="18">
        <f t="shared" si="43"/>
        <v>7.7687984473944913E-2</v>
      </c>
      <c r="BE122" s="18">
        <f t="shared" si="44"/>
        <v>7.7442923682678549E-2</v>
      </c>
      <c r="BH122" s="18">
        <f t="shared" si="49"/>
        <v>-8.1088065148980648E-4</v>
      </c>
      <c r="BI122" s="18">
        <f t="shared" si="50"/>
        <v>6.5643615887792106E-4</v>
      </c>
      <c r="BJ122" s="18">
        <f t="shared" si="51"/>
        <v>-5.102768928591378E-4</v>
      </c>
      <c r="BK122" s="18">
        <f t="shared" si="52"/>
        <v>1.3162261370076866E-3</v>
      </c>
      <c r="BL122" s="18">
        <f t="shared" si="53"/>
        <v>3.5283416415943236E-4</v>
      </c>
      <c r="BM122" s="18">
        <f t="shared" si="54"/>
        <v>-1.2777540302365692E-3</v>
      </c>
      <c r="BN122" s="18">
        <f t="shared" si="55"/>
        <v>-7.7091337368312418E-4</v>
      </c>
      <c r="BO122" s="18">
        <f t="shared" si="56"/>
        <v>-3.3699969230820137E-4</v>
      </c>
      <c r="BP122" s="18">
        <f t="shared" si="57"/>
        <v>-1.0220087005376188E-4</v>
      </c>
      <c r="BQ122" s="18">
        <f t="shared" si="58"/>
        <v>8.2352053809900405E-4</v>
      </c>
    </row>
    <row r="123" spans="3:69" x14ac:dyDescent="0.15">
      <c r="C123">
        <v>-0.2444153324177023</v>
      </c>
      <c r="F123" s="18">
        <f>F122+($B$5+$B$6*F122)*Data!dt+s*F122^g*SQRT(Data!dt)*C123</f>
        <v>7.5098776320158767E-2</v>
      </c>
      <c r="G123" s="18">
        <f t="shared" si="45"/>
        <v>-1.979857062134327E-4</v>
      </c>
      <c r="H123" s="18">
        <f>(a+b*F122)*Data!dt</f>
        <v>-2.1245502814405835E-5</v>
      </c>
      <c r="I123" s="18">
        <f t="shared" si="46"/>
        <v>5.2289418073869591E-7</v>
      </c>
      <c r="J123" s="18">
        <f t="shared" si="47"/>
        <v>8.2491818051039043E-2</v>
      </c>
      <c r="K123" s="18">
        <f t="shared" si="48"/>
        <v>-5.6075762125593065E-4</v>
      </c>
      <c r="L123" s="18"/>
      <c r="M123" s="18"/>
      <c r="AJ123">
        <v>-8.0046902439789847E-2</v>
      </c>
      <c r="AK123">
        <v>-0.36908204492647201</v>
      </c>
      <c r="AL123">
        <v>1.0583403309283312</v>
      </c>
      <c r="AM123">
        <v>0.92848495114594698</v>
      </c>
      <c r="AN123">
        <v>-0.67186874730396084</v>
      </c>
      <c r="AO123">
        <v>0.71329623096971773</v>
      </c>
      <c r="AP123">
        <v>0.76036712925997563</v>
      </c>
      <c r="AQ123">
        <v>-0.41233306546928361</v>
      </c>
      <c r="AR123">
        <v>-0.91839638116653077</v>
      </c>
      <c r="AS123">
        <v>1.322159732808359</v>
      </c>
      <c r="AV123" s="18">
        <f t="shared" si="35"/>
        <v>7.1131568889546193E-2</v>
      </c>
      <c r="AW123" s="18">
        <f t="shared" si="36"/>
        <v>8.8051715182962537E-2</v>
      </c>
      <c r="AX123" s="18">
        <f t="shared" si="37"/>
        <v>7.842469013449177E-2</v>
      </c>
      <c r="AY123" s="18">
        <f t="shared" si="38"/>
        <v>8.0824272234055444E-2</v>
      </c>
      <c r="AZ123" s="18">
        <f t="shared" si="39"/>
        <v>8.4021086013849069E-2</v>
      </c>
      <c r="BA123" s="18">
        <f t="shared" si="40"/>
        <v>8.0707231321242343E-2</v>
      </c>
      <c r="BB123" s="18">
        <f t="shared" si="41"/>
        <v>7.5151857585539189E-2</v>
      </c>
      <c r="BC123" s="18">
        <f t="shared" si="42"/>
        <v>7.3977581787363245E-2</v>
      </c>
      <c r="BD123" s="18">
        <f t="shared" si="43"/>
        <v>7.6988849658758435E-2</v>
      </c>
      <c r="BE123" s="18">
        <f t="shared" si="44"/>
        <v>7.8388299506586989E-2</v>
      </c>
      <c r="BH123" s="18">
        <f t="shared" si="49"/>
        <v>-7.1848027087442756E-5</v>
      </c>
      <c r="BI123" s="18">
        <f t="shared" si="50"/>
        <v>-3.285644993368253E-4</v>
      </c>
      <c r="BJ123" s="18">
        <f t="shared" si="51"/>
        <v>7.5273334344160003E-4</v>
      </c>
      <c r="BK123" s="18">
        <f t="shared" si="52"/>
        <v>6.6474215057181485E-4</v>
      </c>
      <c r="BL123" s="18">
        <f t="shared" si="53"/>
        <v>-5.4901176044408473E-4</v>
      </c>
      <c r="BM123" s="18">
        <f t="shared" si="54"/>
        <v>5.0427393150226374E-4</v>
      </c>
      <c r="BN123" s="18">
        <f t="shared" si="55"/>
        <v>5.2706115618474103E-4</v>
      </c>
      <c r="BO123" s="18">
        <f t="shared" si="56"/>
        <v>-3.1602329849510225E-4</v>
      </c>
      <c r="BP123" s="18">
        <f t="shared" si="57"/>
        <v>-6.9913481518647791E-4</v>
      </c>
      <c r="BQ123" s="18">
        <f t="shared" si="58"/>
        <v>9.4537582390843977E-4</v>
      </c>
    </row>
    <row r="124" spans="3:69" x14ac:dyDescent="0.15">
      <c r="C124">
        <v>1.4353463484439999</v>
      </c>
      <c r="F124" s="18">
        <f>F123+($B$5+$B$6*F123)*Data!dt+s*F123^g*SQRT(Data!dt)*C124</f>
        <v>7.6114359704692491E-2</v>
      </c>
      <c r="G124" s="18">
        <f t="shared" si="45"/>
        <v>1.0155833845337248E-3</v>
      </c>
      <c r="H124" s="18">
        <f>(a+b*F123)*Data!dt</f>
        <v>-2.0970522666887178E-5</v>
      </c>
      <c r="I124" s="18">
        <f t="shared" si="46"/>
        <v>5.2151928000110269E-7</v>
      </c>
      <c r="J124" s="18">
        <f t="shared" si="47"/>
        <v>8.6357621127946316E-2</v>
      </c>
      <c r="K124" s="18">
        <f t="shared" si="48"/>
        <v>3.8658030769072732E-3</v>
      </c>
      <c r="L124" s="18"/>
      <c r="M124" s="18"/>
      <c r="AJ124">
        <v>2.1394043869804591</v>
      </c>
      <c r="AK124">
        <v>0.53795133680978324</v>
      </c>
      <c r="AL124">
        <v>0.85108240455156192</v>
      </c>
      <c r="AM124">
        <v>1.5515024642809294</v>
      </c>
      <c r="AN124">
        <v>-2.144042809959501</v>
      </c>
      <c r="AO124">
        <v>-0.98680175142362714</v>
      </c>
      <c r="AP124">
        <v>0.11218276085855905</v>
      </c>
      <c r="AQ124">
        <v>-1.2099508239771239</v>
      </c>
      <c r="AR124">
        <v>0.49391474021831527</v>
      </c>
      <c r="AS124">
        <v>-0.37977883948769886</v>
      </c>
      <c r="AV124" s="18">
        <f t="shared" si="35"/>
        <v>7.261974477458466E-2</v>
      </c>
      <c r="AW124" s="18">
        <f t="shared" si="36"/>
        <v>8.8433413922680254E-2</v>
      </c>
      <c r="AX124" s="18">
        <f t="shared" si="37"/>
        <v>7.9027182900717044E-2</v>
      </c>
      <c r="AY124" s="18">
        <f t="shared" si="38"/>
        <v>8.1957713564833168E-2</v>
      </c>
      <c r="AZ124" s="18">
        <f t="shared" si="39"/>
        <v>8.2349978131437018E-2</v>
      </c>
      <c r="BA124" s="18">
        <f t="shared" si="40"/>
        <v>7.9939708696460318E-2</v>
      </c>
      <c r="BB124" s="18">
        <f t="shared" si="41"/>
        <v>7.5211856194966814E-2</v>
      </c>
      <c r="BC124" s="18">
        <f t="shared" si="42"/>
        <v>7.3090933994263738E-2</v>
      </c>
      <c r="BD124" s="18">
        <f t="shared" si="43"/>
        <v>7.7326401570557465E-2</v>
      </c>
      <c r="BE124" s="18">
        <f t="shared" si="44"/>
        <v>7.8082555680409893E-2</v>
      </c>
      <c r="BH124" s="18">
        <f t="shared" si="49"/>
        <v>1.4881758850384674E-3</v>
      </c>
      <c r="BI124" s="18">
        <f t="shared" si="50"/>
        <v>3.8169873971771739E-4</v>
      </c>
      <c r="BJ124" s="18">
        <f t="shared" si="51"/>
        <v>6.0249276622527381E-4</v>
      </c>
      <c r="BK124" s="18">
        <f t="shared" si="52"/>
        <v>1.1334413307777236E-3</v>
      </c>
      <c r="BL124" s="18">
        <f t="shared" si="53"/>
        <v>-1.6711078824120512E-3</v>
      </c>
      <c r="BM124" s="18">
        <f t="shared" si="54"/>
        <v>-7.6752262478202438E-4</v>
      </c>
      <c r="BN124" s="18">
        <f t="shared" si="55"/>
        <v>5.9998609427625027E-5</v>
      </c>
      <c r="BO124" s="18">
        <f t="shared" si="56"/>
        <v>-8.8664779309950703E-4</v>
      </c>
      <c r="BP124" s="18">
        <f t="shared" si="57"/>
        <v>3.3755191179903055E-4</v>
      </c>
      <c r="BQ124" s="18">
        <f t="shared" si="58"/>
        <v>-3.0574382617709617E-4</v>
      </c>
    </row>
    <row r="125" spans="3:69" x14ac:dyDescent="0.15">
      <c r="C125">
        <v>0.90380353867658414</v>
      </c>
      <c r="F125" s="18">
        <f>F124+($B$5+$B$6*F124)*Data!dt+s*F124^g*SQRT(Data!dt)*C125</f>
        <v>7.6749070514530213E-2</v>
      </c>
      <c r="G125" s="18">
        <f t="shared" si="45"/>
        <v>6.3471080983772132E-4</v>
      </c>
      <c r="H125" s="18">
        <f>(a+b*F124)*Data!dt</f>
        <v>-2.2381055145406241E-5</v>
      </c>
      <c r="I125" s="18">
        <f t="shared" si="46"/>
        <v>5.2857194239369803E-7</v>
      </c>
      <c r="J125" s="18">
        <f t="shared" si="47"/>
        <v>8.8822685910894733E-2</v>
      </c>
      <c r="K125" s="18">
        <f t="shared" si="48"/>
        <v>2.4650647829484174E-3</v>
      </c>
      <c r="L125" s="18"/>
      <c r="M125" s="18"/>
      <c r="AJ125">
        <v>2.1666164684575051</v>
      </c>
      <c r="AK125">
        <v>0.47022240323713049</v>
      </c>
      <c r="AL125">
        <v>1.4245415513869375</v>
      </c>
      <c r="AM125">
        <v>-0.18851437744160648</v>
      </c>
      <c r="AN125">
        <v>1.6962076188065112</v>
      </c>
      <c r="AO125">
        <v>1.9744584278669208</v>
      </c>
      <c r="AP125">
        <v>1.0969870345434174</v>
      </c>
      <c r="AQ125">
        <v>0.87828539108159021</v>
      </c>
      <c r="AR125">
        <v>-0.14183910934661981</v>
      </c>
      <c r="AS125">
        <v>0.36596247809939086</v>
      </c>
      <c r="AV125" s="18">
        <f t="shared" si="35"/>
        <v>7.4140825942012115E-2</v>
      </c>
      <c r="AW125" s="18">
        <f t="shared" si="36"/>
        <v>8.8762416938820934E-2</v>
      </c>
      <c r="AX125" s="18">
        <f t="shared" si="37"/>
        <v>8.0056071293258424E-2</v>
      </c>
      <c r="AY125" s="18">
        <f t="shared" si="38"/>
        <v>8.1784997567352788E-2</v>
      </c>
      <c r="AZ125" s="18">
        <f t="shared" si="39"/>
        <v>8.3601649528786473E-2</v>
      </c>
      <c r="BA125" s="18">
        <f t="shared" si="40"/>
        <v>8.1383134415925276E-2</v>
      </c>
      <c r="BB125" s="18">
        <f t="shared" si="41"/>
        <v>7.5983528179877052E-2</v>
      </c>
      <c r="BC125" s="18">
        <f t="shared" si="42"/>
        <v>7.3698480976520153E-2</v>
      </c>
      <c r="BD125" s="18">
        <f t="shared" si="43"/>
        <v>7.7198398096269799E-2</v>
      </c>
      <c r="BE125" s="18">
        <f t="shared" si="44"/>
        <v>7.832692460923403E-2</v>
      </c>
      <c r="BH125" s="18">
        <f t="shared" si="49"/>
        <v>1.5210811674274544E-3</v>
      </c>
      <c r="BI125" s="18">
        <f t="shared" si="50"/>
        <v>3.2900301614068039E-4</v>
      </c>
      <c r="BJ125" s="18">
        <f t="shared" si="51"/>
        <v>1.02888839254138E-3</v>
      </c>
      <c r="BK125" s="18">
        <f t="shared" si="52"/>
        <v>-1.7271599748037991E-4</v>
      </c>
      <c r="BL125" s="18">
        <f t="shared" si="53"/>
        <v>1.2516713973494548E-3</v>
      </c>
      <c r="BM125" s="18">
        <f t="shared" si="54"/>
        <v>1.443425719464958E-3</v>
      </c>
      <c r="BN125" s="18">
        <f t="shared" si="55"/>
        <v>7.7167198491023825E-4</v>
      </c>
      <c r="BO125" s="18">
        <f t="shared" si="56"/>
        <v>6.0754698225641557E-4</v>
      </c>
      <c r="BP125" s="18">
        <f t="shared" si="57"/>
        <v>-1.2800347428766623E-4</v>
      </c>
      <c r="BQ125" s="18">
        <f t="shared" si="58"/>
        <v>2.4436892882413741E-4</v>
      </c>
    </row>
    <row r="126" spans="3:69" x14ac:dyDescent="0.15">
      <c r="C126">
        <v>0.24071255211310927</v>
      </c>
      <c r="F126" s="18">
        <f>F125+($B$5+$B$6*F125)*Data!dt+s*F125^g*SQRT(Data!dt)*C126</f>
        <v>7.6901541212216096E-2</v>
      </c>
      <c r="G126" s="18">
        <f t="shared" si="45"/>
        <v>1.5247069768588306E-4</v>
      </c>
      <c r="H126" s="18">
        <f>(a+b*F125)*Data!dt</f>
        <v>-2.3262597936847522E-5</v>
      </c>
      <c r="I126" s="18">
        <f t="shared" si="46"/>
        <v>5.3297965635090438E-7</v>
      </c>
      <c r="J126" s="18">
        <f t="shared" si="47"/>
        <v>8.9540352515952576E-2</v>
      </c>
      <c r="K126" s="18">
        <f t="shared" si="48"/>
        <v>7.1766660505784285E-4</v>
      </c>
      <c r="L126" s="18"/>
      <c r="M126" s="18"/>
      <c r="AJ126">
        <v>0.25235863176931161</v>
      </c>
      <c r="AK126">
        <v>0.7794437806296628</v>
      </c>
      <c r="AL126">
        <v>-0.14772126633033622</v>
      </c>
      <c r="AM126">
        <v>0.29635202736244537</v>
      </c>
      <c r="AN126">
        <v>0.99688122645602562</v>
      </c>
      <c r="AO126">
        <v>0.75792286224896088</v>
      </c>
      <c r="AP126">
        <v>-1.60140643856721</v>
      </c>
      <c r="AQ126">
        <v>-0.26902171157416888</v>
      </c>
      <c r="AR126">
        <v>-0.73735463956836611</v>
      </c>
      <c r="AS126">
        <v>-0.73076080298051238</v>
      </c>
      <c r="AV126" s="18">
        <f t="shared" si="35"/>
        <v>7.4302263880499361E-2</v>
      </c>
      <c r="AW126" s="18">
        <f t="shared" si="36"/>
        <v>8.9334422195929547E-2</v>
      </c>
      <c r="AX126" s="18">
        <f t="shared" si="37"/>
        <v>7.9918072128577447E-2</v>
      </c>
      <c r="AY126" s="18">
        <f t="shared" si="38"/>
        <v>8.1978079066708384E-2</v>
      </c>
      <c r="AZ126" s="18">
        <f t="shared" si="39"/>
        <v>8.4328442592472477E-2</v>
      </c>
      <c r="BA126" s="18">
        <f t="shared" si="40"/>
        <v>8.1923220559983731E-2</v>
      </c>
      <c r="BB126" s="18">
        <f t="shared" si="41"/>
        <v>7.4798060110354392E-2</v>
      </c>
      <c r="BC126" s="18">
        <f t="shared" si="42"/>
        <v>7.3486997580889696E-2</v>
      </c>
      <c r="BD126" s="18">
        <f t="shared" si="43"/>
        <v>7.6634628851154879E-2</v>
      </c>
      <c r="BE126" s="18">
        <f t="shared" si="44"/>
        <v>7.7762519232454655E-2</v>
      </c>
      <c r="BH126" s="18">
        <f t="shared" si="49"/>
        <v>1.6143793848724663E-4</v>
      </c>
      <c r="BI126" s="18">
        <f t="shared" si="50"/>
        <v>5.7200525710861261E-4</v>
      </c>
      <c r="BJ126" s="18">
        <f t="shared" si="51"/>
        <v>-1.3799916468097695E-4</v>
      </c>
      <c r="BK126" s="18">
        <f t="shared" si="52"/>
        <v>1.9308149935559626E-4</v>
      </c>
      <c r="BL126" s="18">
        <f t="shared" si="53"/>
        <v>7.2679306368600427E-4</v>
      </c>
      <c r="BM126" s="18">
        <f t="shared" si="54"/>
        <v>5.4008614405845479E-4</v>
      </c>
      <c r="BN126" s="18">
        <f t="shared" si="55"/>
        <v>-1.1854680695226605E-3</v>
      </c>
      <c r="BO126" s="18">
        <f t="shared" si="56"/>
        <v>-2.1148339563045737E-4</v>
      </c>
      <c r="BP126" s="18">
        <f t="shared" si="57"/>
        <v>-5.637692451149201E-4</v>
      </c>
      <c r="BQ126" s="18">
        <f t="shared" si="58"/>
        <v>-5.6440537677937552E-4</v>
      </c>
    </row>
    <row r="127" spans="3:69" x14ac:dyDescent="0.15">
      <c r="C127">
        <v>1.4611077858717181</v>
      </c>
      <c r="F127" s="18">
        <f>F126+($B$5+$B$6*F126)*Data!dt+s*F126^g*SQRT(Data!dt)*C127</f>
        <v>7.7945814269707717E-2</v>
      </c>
      <c r="G127" s="18">
        <f t="shared" si="45"/>
        <v>1.0442730574916209E-3</v>
      </c>
      <c r="H127" s="18">
        <f>(a+b*F126)*Data!dt</f>
        <v>-2.3474362794744583E-5</v>
      </c>
      <c r="I127" s="18">
        <f t="shared" si="46"/>
        <v>5.3403848064038965E-7</v>
      </c>
      <c r="J127" s="18">
        <f t="shared" si="47"/>
        <v>9.3474042941252763E-2</v>
      </c>
      <c r="K127" s="18">
        <f t="shared" si="48"/>
        <v>3.9336904253001875E-3</v>
      </c>
      <c r="L127" s="18"/>
      <c r="M127" s="18"/>
      <c r="AJ127">
        <v>2.8205977287143469</v>
      </c>
      <c r="AK127">
        <v>0.56715407481533475</v>
      </c>
      <c r="AL127">
        <v>1.2187456377432682</v>
      </c>
      <c r="AM127">
        <v>5.2749555834452622E-2</v>
      </c>
      <c r="AN127">
        <v>-1.9550316210370511</v>
      </c>
      <c r="AO127">
        <v>-1.6983358364086598</v>
      </c>
      <c r="AP127">
        <v>0.3705656581587391</v>
      </c>
      <c r="AQ127">
        <v>-0.16024159776861779</v>
      </c>
      <c r="AR127">
        <v>0.39837118492869195</v>
      </c>
      <c r="AS127">
        <v>0.22042058844817802</v>
      </c>
      <c r="AV127" s="18">
        <f t="shared" si="35"/>
        <v>7.6308499869550281E-2</v>
      </c>
      <c r="AW127" s="18">
        <f t="shared" si="36"/>
        <v>8.9740393596840135E-2</v>
      </c>
      <c r="AX127" s="18">
        <f t="shared" si="37"/>
        <v>8.0798342239620902E-2</v>
      </c>
      <c r="AY127" s="18">
        <f t="shared" si="38"/>
        <v>8.1987354264611498E-2</v>
      </c>
      <c r="AZ127" s="18">
        <f t="shared" si="39"/>
        <v>8.2798556681863061E-2</v>
      </c>
      <c r="BA127" s="18">
        <f t="shared" si="40"/>
        <v>8.0611781357423931E-2</v>
      </c>
      <c r="BB127" s="18">
        <f t="shared" si="41"/>
        <v>7.5044579698953659E-2</v>
      </c>
      <c r="BC127" s="18">
        <f t="shared" si="42"/>
        <v>7.3353793639293813E-2</v>
      </c>
      <c r="BD127" s="18">
        <f t="shared" si="43"/>
        <v>7.6902140985609713E-2</v>
      </c>
      <c r="BE127" s="18">
        <f t="shared" si="44"/>
        <v>7.7899827081785222E-2</v>
      </c>
      <c r="BH127" s="18">
        <f t="shared" si="49"/>
        <v>2.0062359890509196E-3</v>
      </c>
      <c r="BI127" s="18">
        <f t="shared" si="50"/>
        <v>4.0597140091058748E-4</v>
      </c>
      <c r="BJ127" s="18">
        <f t="shared" si="51"/>
        <v>8.8027011104345465E-4</v>
      </c>
      <c r="BK127" s="18">
        <f t="shared" si="52"/>
        <v>9.2751979031135967E-6</v>
      </c>
      <c r="BL127" s="18">
        <f t="shared" si="53"/>
        <v>-1.5298859106094159E-3</v>
      </c>
      <c r="BM127" s="18">
        <f t="shared" si="54"/>
        <v>-1.3114392025597998E-3</v>
      </c>
      <c r="BN127" s="18">
        <f t="shared" si="55"/>
        <v>2.4651958859926715E-4</v>
      </c>
      <c r="BO127" s="18">
        <f t="shared" si="56"/>
        <v>-1.33203941595883E-4</v>
      </c>
      <c r="BP127" s="18">
        <f t="shared" si="57"/>
        <v>2.6751213445483368E-4</v>
      </c>
      <c r="BQ127" s="18">
        <f t="shared" si="58"/>
        <v>1.3730784933056739E-4</v>
      </c>
    </row>
    <row r="128" spans="3:69" x14ac:dyDescent="0.15">
      <c r="C128">
        <v>-0.45896399569755886</v>
      </c>
      <c r="F128" s="18">
        <f>F127+($B$5+$B$6*F127)*Data!dt+s*F127^g*SQRT(Data!dt)*C128</f>
        <v>7.75832185222642E-2</v>
      </c>
      <c r="G128" s="18">
        <f t="shared" si="45"/>
        <v>-3.6259574744351708E-4</v>
      </c>
      <c r="H128" s="18">
        <f>(a+b*F127)*Data!dt</f>
        <v>-2.492474204126072E-5</v>
      </c>
      <c r="I128" s="18">
        <f t="shared" si="46"/>
        <v>5.4129037687297041E-7</v>
      </c>
      <c r="J128" s="18">
        <f t="shared" si="47"/>
        <v>9.2347899949239434E-2</v>
      </c>
      <c r="K128" s="18">
        <f t="shared" si="48"/>
        <v>-1.1261429920133292E-3</v>
      </c>
      <c r="L128" s="18"/>
      <c r="M128" s="18"/>
      <c r="AJ128">
        <v>0.11707356861734297</v>
      </c>
      <c r="AK128">
        <v>0.50399648898746818</v>
      </c>
      <c r="AL128">
        <v>-1.8076752894558012</v>
      </c>
      <c r="AM128">
        <v>0.72496277425670996</v>
      </c>
      <c r="AN128">
        <v>-0.93404196377377957</v>
      </c>
      <c r="AO128">
        <v>0.24182781999115832</v>
      </c>
      <c r="AP128">
        <v>-0.55592749959032517</v>
      </c>
      <c r="AQ128">
        <v>-0.22178937797434628</v>
      </c>
      <c r="AR128">
        <v>6.4233063312713057E-3</v>
      </c>
      <c r="AS128">
        <v>0.16163085092557594</v>
      </c>
      <c r="AV128" s="18">
        <f t="shared" si="35"/>
        <v>7.63710735980897E-2</v>
      </c>
      <c r="AW128" s="18">
        <f t="shared" si="36"/>
        <v>9.0096956629835107E-2</v>
      </c>
      <c r="AX128" s="18">
        <f t="shared" si="37"/>
        <v>7.9415387884779462E-2</v>
      </c>
      <c r="AY128" s="18">
        <f t="shared" si="38"/>
        <v>8.2503842181855136E-2</v>
      </c>
      <c r="AZ128" s="18">
        <f t="shared" si="39"/>
        <v>8.2058625805832452E-2</v>
      </c>
      <c r="BA128" s="18">
        <f t="shared" si="40"/>
        <v>8.0764089587067059E-2</v>
      </c>
      <c r="BB128" s="18">
        <f t="shared" si="41"/>
        <v>7.4622359115010126E-2</v>
      </c>
      <c r="BC128" s="18">
        <f t="shared" si="42"/>
        <v>7.3176950395440601E-2</v>
      </c>
      <c r="BD128" s="18">
        <f t="shared" si="43"/>
        <v>7.6883359827824641E-2</v>
      </c>
      <c r="BE128" s="18">
        <f t="shared" si="44"/>
        <v>7.7993846885230492E-2</v>
      </c>
      <c r="BH128" s="18">
        <f t="shared" si="49"/>
        <v>6.257372853941956E-5</v>
      </c>
      <c r="BI128" s="18">
        <f t="shared" si="50"/>
        <v>3.5656303299497205E-4</v>
      </c>
      <c r="BJ128" s="18">
        <f t="shared" si="51"/>
        <v>-1.3829543548414397E-3</v>
      </c>
      <c r="BK128" s="18">
        <f t="shared" si="52"/>
        <v>5.1648791724363818E-4</v>
      </c>
      <c r="BL128" s="18">
        <f t="shared" si="53"/>
        <v>-7.3993087603060892E-4</v>
      </c>
      <c r="BM128" s="18">
        <f t="shared" si="54"/>
        <v>1.5230822964312773E-4</v>
      </c>
      <c r="BN128" s="18">
        <f t="shared" si="55"/>
        <v>-4.2222058394353335E-4</v>
      </c>
      <c r="BO128" s="18">
        <f t="shared" si="56"/>
        <v>-1.7684324385321137E-4</v>
      </c>
      <c r="BP128" s="18">
        <f t="shared" si="57"/>
        <v>-1.8781157785072167E-5</v>
      </c>
      <c r="BQ128" s="18">
        <f t="shared" si="58"/>
        <v>9.401980344526939E-5</v>
      </c>
    </row>
    <row r="129" spans="3:69" x14ac:dyDescent="0.15">
      <c r="C129">
        <v>-0.6180903255881276</v>
      </c>
      <c r="F129" s="18">
        <f>F128+($B$5+$B$6*F128)*Data!dt+s*F128^g*SQRT(Data!dt)*C129</f>
        <v>7.7105112202096621E-2</v>
      </c>
      <c r="G129" s="18">
        <f t="shared" si="45"/>
        <v>-4.7810632016757892E-4</v>
      </c>
      <c r="H129" s="18">
        <f>(a+b*F128)*Data!dt</f>
        <v>-2.442113683647806E-5</v>
      </c>
      <c r="I129" s="18">
        <f t="shared" si="46"/>
        <v>5.3877235084905715E-7</v>
      </c>
      <c r="J129" s="18">
        <f t="shared" si="47"/>
        <v>9.0802422258761492E-2</v>
      </c>
      <c r="K129" s="18">
        <f t="shared" si="48"/>
        <v>-1.5454776904779421E-3</v>
      </c>
      <c r="L129" s="18"/>
      <c r="M129" s="18"/>
      <c r="AJ129">
        <v>9.1870333562837914E-2</v>
      </c>
      <c r="AK129">
        <v>0.32473508326802403</v>
      </c>
      <c r="AL129">
        <v>-0.88130263975472189</v>
      </c>
      <c r="AM129">
        <v>0.91199808593955822</v>
      </c>
      <c r="AN129">
        <v>1.1045904102502391</v>
      </c>
      <c r="AO129">
        <v>0.31855279303272255</v>
      </c>
      <c r="AP129">
        <v>0.92262780526652932</v>
      </c>
      <c r="AQ129">
        <v>0.43618229028652422</v>
      </c>
      <c r="AR129">
        <v>1.7270758689846843</v>
      </c>
      <c r="AS129">
        <v>0.89472450781613588</v>
      </c>
      <c r="AV129" s="18">
        <f t="shared" si="35"/>
        <v>7.6415240983551014E-2</v>
      </c>
      <c r="AW129" s="18">
        <f t="shared" si="36"/>
        <v>9.031201917351192E-2</v>
      </c>
      <c r="AX129" s="18">
        <f t="shared" si="37"/>
        <v>7.87339424058668E-2</v>
      </c>
      <c r="AY129" s="18">
        <f t="shared" si="38"/>
        <v>8.3162905751619762E-2</v>
      </c>
      <c r="AZ129" s="18">
        <f t="shared" si="39"/>
        <v>8.2861827707277763E-2</v>
      </c>
      <c r="BA129" s="18">
        <f t="shared" si="40"/>
        <v>8.0973816998531678E-2</v>
      </c>
      <c r="BB129" s="18">
        <f t="shared" si="41"/>
        <v>7.5266221086015606E-2</v>
      </c>
      <c r="BC129" s="18">
        <f t="shared" si="42"/>
        <v>7.3469587172091025E-2</v>
      </c>
      <c r="BD129" s="18">
        <f t="shared" si="43"/>
        <v>7.8121872918535354E-2</v>
      </c>
      <c r="BE129" s="18">
        <f t="shared" si="44"/>
        <v>7.8627328865346499E-2</v>
      </c>
      <c r="BH129" s="18">
        <f t="shared" si="49"/>
        <v>4.416738546131338E-5</v>
      </c>
      <c r="BI129" s="18">
        <f t="shared" si="50"/>
        <v>2.1506254367681388E-4</v>
      </c>
      <c r="BJ129" s="18">
        <f t="shared" si="51"/>
        <v>-6.8144547891266227E-4</v>
      </c>
      <c r="BK129" s="18">
        <f t="shared" si="52"/>
        <v>6.5906356976462577E-4</v>
      </c>
      <c r="BL129" s="18">
        <f t="shared" si="53"/>
        <v>8.0320190144531067E-4</v>
      </c>
      <c r="BM129" s="18">
        <f t="shared" si="54"/>
        <v>2.0972741146461915E-4</v>
      </c>
      <c r="BN129" s="18">
        <f t="shared" si="55"/>
        <v>6.4386197100547993E-4</v>
      </c>
      <c r="BO129" s="18">
        <f t="shared" si="56"/>
        <v>2.9263677665042342E-4</v>
      </c>
      <c r="BP129" s="18">
        <f t="shared" si="57"/>
        <v>1.2385130907107134E-3</v>
      </c>
      <c r="BQ129" s="18">
        <f t="shared" si="58"/>
        <v>6.3348198011600743E-4</v>
      </c>
    </row>
    <row r="130" spans="3:69" x14ac:dyDescent="0.15">
      <c r="C130">
        <v>0.26702082323026843</v>
      </c>
      <c r="F130" s="18">
        <f>F129+($B$5+$B$6*F129)*Data!dt+s*F129^g*SQRT(Data!dt)*C130</f>
        <v>7.7276746513751854E-2</v>
      </c>
      <c r="G130" s="18">
        <f t="shared" si="45"/>
        <v>1.7163431165523324E-4</v>
      </c>
      <c r="H130" s="18">
        <f>(a+b*F129)*Data!dt</f>
        <v>-2.3757100280689754E-5</v>
      </c>
      <c r="I130" s="18">
        <f t="shared" si="46"/>
        <v>5.3545216807011561E-7</v>
      </c>
      <c r="J130" s="18">
        <f t="shared" si="47"/>
        <v>9.15894172455122E-2</v>
      </c>
      <c r="K130" s="18">
        <f t="shared" si="48"/>
        <v>7.8699498675070811E-4</v>
      </c>
      <c r="L130" s="18"/>
      <c r="M130" s="18"/>
      <c r="AJ130">
        <v>1.0659505278454162</v>
      </c>
      <c r="AK130">
        <v>1.050402715918608</v>
      </c>
      <c r="AL130">
        <v>-0.54672000260325149</v>
      </c>
      <c r="AM130">
        <v>-0.13319436220626812</v>
      </c>
      <c r="AN130">
        <v>-1.5222985894070007</v>
      </c>
      <c r="AO130">
        <v>-1.3234603102318943</v>
      </c>
      <c r="AP130">
        <v>-0.30320052246679552</v>
      </c>
      <c r="AQ130">
        <v>-0.65638460000627674</v>
      </c>
      <c r="AR130">
        <v>-1.7939237295649946</v>
      </c>
      <c r="AS130">
        <v>2.3829306883271784</v>
      </c>
      <c r="AV130" s="18">
        <f t="shared" si="35"/>
        <v>7.7168949791067115E-2</v>
      </c>
      <c r="AW130" s="18">
        <f t="shared" si="36"/>
        <v>9.1101773638740072E-2</v>
      </c>
      <c r="AX130" s="18">
        <f t="shared" si="37"/>
        <v>7.8303659369301767E-2</v>
      </c>
      <c r="AY130" s="18">
        <f t="shared" si="38"/>
        <v>8.3029514328710904E-2</v>
      </c>
      <c r="AZ130" s="18">
        <f t="shared" si="39"/>
        <v>8.1675304210542615E-2</v>
      </c>
      <c r="BA130" s="18">
        <f t="shared" si="40"/>
        <v>7.9952251904119059E-2</v>
      </c>
      <c r="BB130" s="18">
        <f t="shared" si="41"/>
        <v>7.5025813859661603E-2</v>
      </c>
      <c r="BC130" s="18">
        <f t="shared" si="42"/>
        <v>7.2982032632977145E-2</v>
      </c>
      <c r="BD130" s="18">
        <f t="shared" si="43"/>
        <v>7.6775380476590813E-2</v>
      </c>
      <c r="BE130" s="18">
        <f t="shared" si="44"/>
        <v>8.0362285533516889E-2</v>
      </c>
      <c r="BH130" s="18">
        <f t="shared" si="49"/>
        <v>7.5370880751610136E-4</v>
      </c>
      <c r="BI130" s="18">
        <f t="shared" si="50"/>
        <v>7.8975446522815129E-4</v>
      </c>
      <c r="BJ130" s="18">
        <f t="shared" si="51"/>
        <v>-4.3028303656503231E-4</v>
      </c>
      <c r="BK130" s="18">
        <f t="shared" si="52"/>
        <v>-1.333914229088573E-4</v>
      </c>
      <c r="BL130" s="18">
        <f t="shared" si="53"/>
        <v>-1.1865234967351479E-3</v>
      </c>
      <c r="BM130" s="18">
        <f t="shared" si="54"/>
        <v>-1.0215650944126187E-3</v>
      </c>
      <c r="BN130" s="18">
        <f t="shared" si="55"/>
        <v>-2.4040722635400302E-4</v>
      </c>
      <c r="BO130" s="18">
        <f t="shared" si="56"/>
        <v>-4.8755453911387969E-4</v>
      </c>
      <c r="BP130" s="18">
        <f t="shared" si="57"/>
        <v>-1.3464924419445412E-3</v>
      </c>
      <c r="BQ130" s="18">
        <f t="shared" si="58"/>
        <v>1.7349566681703898E-3</v>
      </c>
    </row>
    <row r="131" spans="3:69" x14ac:dyDescent="0.15">
      <c r="C131">
        <v>1.2005489224975463</v>
      </c>
      <c r="F131" s="18">
        <f>F130+($B$5+$B$6*F130)*Data!dt+s*F130^g*SQRT(Data!dt)*C131</f>
        <v>7.8132225085112264E-2</v>
      </c>
      <c r="G131" s="18">
        <f t="shared" si="45"/>
        <v>8.5547857136041017E-4</v>
      </c>
      <c r="H131" s="18">
        <f>(a+b*F130)*Data!dt</f>
        <v>-2.3995481269099801E-5</v>
      </c>
      <c r="I131" s="18">
        <f t="shared" si="46"/>
        <v>5.366440730121658E-7</v>
      </c>
      <c r="J131" s="18">
        <f t="shared" si="47"/>
        <v>9.483647477680654E-2</v>
      </c>
      <c r="K131" s="18">
        <f t="shared" si="48"/>
        <v>3.2470575312943395E-3</v>
      </c>
      <c r="L131" s="18"/>
      <c r="M131" s="18"/>
      <c r="AJ131">
        <v>0.43368572733015753</v>
      </c>
      <c r="AK131">
        <v>0.62495359998138156</v>
      </c>
      <c r="AL131">
        <v>-0.45321485231397673</v>
      </c>
      <c r="AM131">
        <v>0.21110054149175994</v>
      </c>
      <c r="AN131">
        <v>-2.8167050913907588E-2</v>
      </c>
      <c r="AO131">
        <v>0.43210320654907264</v>
      </c>
      <c r="AP131">
        <v>-1.4974193618400022</v>
      </c>
      <c r="AQ131">
        <v>-0.11782049114117399</v>
      </c>
      <c r="AR131">
        <v>-0.42393594412715174</v>
      </c>
      <c r="AS131">
        <v>1.2734312804241199</v>
      </c>
      <c r="AV131" s="18">
        <f t="shared" ref="AV131:AV194" si="59">AV130+(a+b*AV130)*dt+s*(AV130^g)*SQRT(dt)*AJ131</f>
        <v>7.7462583155313236E-2</v>
      </c>
      <c r="AW131" s="18">
        <f t="shared" ref="AW131:AW194" si="60">AW130+(a+b*AW130)*dt+s*(AW130^g)*SQRT(dt)*AK131</f>
        <v>9.1555660913771555E-2</v>
      </c>
      <c r="AX131" s="18">
        <f t="shared" ref="AX131:AX194" si="61">AX130+(a+b*AX130)*dt+s*(AX130^g)*SQRT(dt)*AL131</f>
        <v>7.7944031870773353E-2</v>
      </c>
      <c r="AY131" s="18">
        <f t="shared" ref="AY131:AY194" si="62">AY130+(a+b*AY130)*dt+s*(AY130^g)*SQRT(dt)*AM131</f>
        <v>8.3157825506642732E-2</v>
      </c>
      <c r="AZ131" s="18">
        <f t="shared" ref="AZ131:AZ194" si="63">AZ130+(a+b*AZ130)*dt+s*(AZ130^g)*SQRT(dt)*AN131</f>
        <v>8.1623986454255226E-2</v>
      </c>
      <c r="BA131" s="18">
        <f t="shared" ref="BA131:BA194" si="64">BA130+(a+b*BA130)*dt+s*(BA130^g)*SQRT(dt)*AO131</f>
        <v>8.0246515029029214E-2</v>
      </c>
      <c r="BB131" s="18">
        <f t="shared" ref="BB131:BB194" si="65">BB130+(a+b*BB130)*dt+s*(BB130^g)*SQRT(dt)*AP131</f>
        <v>7.3924089375207183E-2</v>
      </c>
      <c r="BC131" s="18">
        <f t="shared" ref="BC131:BC194" si="66">BC130+(a+b*BC130)*dt+s*(BC130^g)*SQRT(dt)*AQ131</f>
        <v>7.2880124129901802E-2</v>
      </c>
      <c r="BD131" s="18">
        <f t="shared" ref="BD131:BD194" si="67">BD130+(a+b*BD130)*dt+s*(BD130^g)*SQRT(dt)*AR131</f>
        <v>7.6442531925209528E-2</v>
      </c>
      <c r="BE131" s="18">
        <f t="shared" ref="BE131:BE194" si="68">BE130+(a+b*BE130)*dt+s*(BE130^g)*SQRT(dt)*AS131</f>
        <v>8.1285310957150136E-2</v>
      </c>
      <c r="BH131" s="18">
        <f t="shared" si="49"/>
        <v>2.9363336424612085E-4</v>
      </c>
      <c r="BI131" s="18">
        <f t="shared" si="50"/>
        <v>4.5388727503148374E-4</v>
      </c>
      <c r="BJ131" s="18">
        <f t="shared" si="51"/>
        <v>-3.5962749852841425E-4</v>
      </c>
      <c r="BK131" s="18">
        <f t="shared" si="52"/>
        <v>1.28311177931828E-4</v>
      </c>
      <c r="BL131" s="18">
        <f t="shared" si="53"/>
        <v>-5.1317756287388994E-5</v>
      </c>
      <c r="BM131" s="18">
        <f t="shared" si="54"/>
        <v>2.9426312491015461E-4</v>
      </c>
      <c r="BN131" s="18">
        <f t="shared" si="55"/>
        <v>-1.1017244844544194E-3</v>
      </c>
      <c r="BO131" s="18">
        <f t="shared" si="56"/>
        <v>-1.0190850307534305E-4</v>
      </c>
      <c r="BP131" s="18">
        <f t="shared" si="57"/>
        <v>-3.3284855138128455E-4</v>
      </c>
      <c r="BQ131" s="18">
        <f t="shared" si="58"/>
        <v>9.2302542363324747E-4</v>
      </c>
    </row>
    <row r="132" spans="3:69" x14ac:dyDescent="0.15">
      <c r="C132">
        <v>-0.67677206061489414</v>
      </c>
      <c r="F132" s="18">
        <f>F131+($B$5+$B$6*F131)*Data!dt+s*F131^g*SQRT(Data!dt)*C132</f>
        <v>7.7608528687822489E-2</v>
      </c>
      <c r="G132" s="18">
        <f t="shared" ref="G132:G195" si="69">F132-F131</f>
        <v>-5.2369639728977457E-4</v>
      </c>
      <c r="H132" s="18">
        <f>(a+b*F131)*Data!dt</f>
        <v>-2.5183645951544816E-5</v>
      </c>
      <c r="I132" s="18">
        <f t="shared" ref="I132:I195" si="70">s^2*F131^(2*g)*dt</f>
        <v>5.4258489642439088E-7</v>
      </c>
      <c r="J132" s="18">
        <f t="shared" ref="J132:J195" si="71">J131+a*dt+s*SQRT(dt)*C132</f>
        <v>9.3136357136549372E-2</v>
      </c>
      <c r="K132" s="18">
        <f t="shared" si="48"/>
        <v>-1.7001176402571677E-3</v>
      </c>
      <c r="L132" s="18"/>
      <c r="M132" s="18"/>
      <c r="AJ132">
        <v>-0.76421883932198398</v>
      </c>
      <c r="AK132">
        <v>-0.40222062125394586</v>
      </c>
      <c r="AL132">
        <v>0.22682115741190501</v>
      </c>
      <c r="AM132">
        <v>-0.25905706024786923</v>
      </c>
      <c r="AN132">
        <v>0.68539293351932429</v>
      </c>
      <c r="AO132">
        <v>-0.60812112678831909</v>
      </c>
      <c r="AP132">
        <v>-3.5169068723917007</v>
      </c>
      <c r="AQ132">
        <v>0.43030468077631667</v>
      </c>
      <c r="AR132">
        <v>-1.3653925634571351</v>
      </c>
      <c r="AS132">
        <v>-1.8669652490643784E-2</v>
      </c>
      <c r="AV132" s="18">
        <f t="shared" si="59"/>
        <v>7.6877820708464578E-2</v>
      </c>
      <c r="AW132" s="18">
        <f t="shared" si="60"/>
        <v>9.1191113869709309E-2</v>
      </c>
      <c r="AX132" s="18">
        <f t="shared" si="61"/>
        <v>7.8085985553760368E-2</v>
      </c>
      <c r="AY132" s="18">
        <f t="shared" si="62"/>
        <v>8.2928798112160237E-2</v>
      </c>
      <c r="AZ132" s="18">
        <f t="shared" si="63"/>
        <v>8.2109974022326102E-2</v>
      </c>
      <c r="BA132" s="18">
        <f t="shared" si="64"/>
        <v>7.9764430323781763E-2</v>
      </c>
      <c r="BB132" s="18">
        <f t="shared" si="65"/>
        <v>7.1384912402365039E-2</v>
      </c>
      <c r="BC132" s="18">
        <f t="shared" si="66"/>
        <v>7.3168360475983921E-2</v>
      </c>
      <c r="BD132" s="18">
        <f t="shared" si="67"/>
        <v>7.5424876653671868E-2</v>
      </c>
      <c r="BE132" s="18">
        <f t="shared" si="68"/>
        <v>8.1241721147128396E-2</v>
      </c>
      <c r="BH132" s="18">
        <f t="shared" si="49"/>
        <v>-5.8476244684865786E-4</v>
      </c>
      <c r="BI132" s="18">
        <f t="shared" si="50"/>
        <v>-3.6454704406224669E-4</v>
      </c>
      <c r="BJ132" s="18">
        <f t="shared" si="51"/>
        <v>1.4195368298701438E-4</v>
      </c>
      <c r="BK132" s="18">
        <f t="shared" si="52"/>
        <v>-2.2902739448249498E-4</v>
      </c>
      <c r="BL132" s="18">
        <f t="shared" si="53"/>
        <v>4.8598756807087529E-4</v>
      </c>
      <c r="BM132" s="18">
        <f t="shared" si="54"/>
        <v>-4.8208470524745139E-4</v>
      </c>
      <c r="BN132" s="18">
        <f t="shared" si="55"/>
        <v>-2.5391769728421443E-3</v>
      </c>
      <c r="BO132" s="18">
        <f t="shared" si="56"/>
        <v>2.8823634608211857E-4</v>
      </c>
      <c r="BP132" s="18">
        <f t="shared" si="57"/>
        <v>-1.0176552715376597E-3</v>
      </c>
      <c r="BQ132" s="18">
        <f t="shared" si="58"/>
        <v>-4.3589810021740782E-5</v>
      </c>
    </row>
    <row r="133" spans="3:69" x14ac:dyDescent="0.15">
      <c r="C133">
        <v>0.91154106485191733</v>
      </c>
      <c r="F133" s="18">
        <f>F132+($B$5+$B$6*F132)*Data!dt+s*F132^g*SQRT(Data!dt)*C133</f>
        <v>7.8253262821535913E-2</v>
      </c>
      <c r="G133" s="18">
        <f t="shared" si="69"/>
        <v>6.4473413371342325E-4</v>
      </c>
      <c r="H133" s="18">
        <f>(a+b*F132)*Data!dt</f>
        <v>-2.4456289844197906E-5</v>
      </c>
      <c r="I133" s="18">
        <f t="shared" si="70"/>
        <v>5.3894811588765631E-7</v>
      </c>
      <c r="J133" s="18">
        <f t="shared" si="71"/>
        <v>9.5621812091305478E-2</v>
      </c>
      <c r="K133" s="18">
        <f t="shared" ref="K133:K196" si="72">J133-J132</f>
        <v>2.4854549547561056E-3</v>
      </c>
      <c r="L133" s="18"/>
      <c r="M133" s="18"/>
      <c r="AJ133">
        <v>-0.43686668504960835</v>
      </c>
      <c r="AK133">
        <v>1.0844496500794776</v>
      </c>
      <c r="AL133">
        <v>-0.15723571777925827</v>
      </c>
      <c r="AM133">
        <v>0.14056467989576049</v>
      </c>
      <c r="AN133">
        <v>1.2831947060476523</v>
      </c>
      <c r="AO133">
        <v>-1.085729763872223</v>
      </c>
      <c r="AP133">
        <v>0.83193071986897849</v>
      </c>
      <c r="AQ133">
        <v>0.91638185040210374</v>
      </c>
      <c r="AR133">
        <v>-0.76943024396314286</v>
      </c>
      <c r="AS133">
        <v>-0.5035826688981615</v>
      </c>
      <c r="AV133" s="18">
        <f t="shared" si="59"/>
        <v>7.6535175373104392E-2</v>
      </c>
      <c r="AW133" s="18">
        <f t="shared" si="60"/>
        <v>9.2010780183425733E-2</v>
      </c>
      <c r="AX133" s="18">
        <f t="shared" si="61"/>
        <v>7.7945080007085762E-2</v>
      </c>
      <c r="AY133" s="18">
        <f t="shared" si="62"/>
        <v>8.3003623873870724E-2</v>
      </c>
      <c r="AZ133" s="18">
        <f t="shared" si="63"/>
        <v>8.3048233358601356E-2</v>
      </c>
      <c r="BA133" s="18">
        <f t="shared" si="64"/>
        <v>7.8928916893664394E-2</v>
      </c>
      <c r="BB133" s="18">
        <f t="shared" si="65"/>
        <v>7.1954845753254323E-2</v>
      </c>
      <c r="BC133" s="18">
        <f t="shared" si="66"/>
        <v>7.3803287208244001E-2</v>
      </c>
      <c r="BD133" s="18">
        <f t="shared" si="67"/>
        <v>7.4846594126415866E-2</v>
      </c>
      <c r="BE133" s="18">
        <f t="shared" si="68"/>
        <v>8.0833968625800515E-2</v>
      </c>
      <c r="BH133" s="18">
        <f t="shared" si="49"/>
        <v>-3.426453353601866E-4</v>
      </c>
      <c r="BI133" s="18">
        <f t="shared" si="50"/>
        <v>8.1966631371642451E-4</v>
      </c>
      <c r="BJ133" s="18">
        <f t="shared" si="51"/>
        <v>-1.4090554667460509E-4</v>
      </c>
      <c r="BK133" s="18">
        <f t="shared" si="52"/>
        <v>7.4825761710486938E-5</v>
      </c>
      <c r="BL133" s="18">
        <f t="shared" si="53"/>
        <v>9.3825933627525449E-4</v>
      </c>
      <c r="BM133" s="18">
        <f t="shared" si="54"/>
        <v>-8.3551343011736834E-4</v>
      </c>
      <c r="BN133" s="18">
        <f t="shared" si="55"/>
        <v>5.6993335088928454E-4</v>
      </c>
      <c r="BO133" s="18">
        <f t="shared" si="56"/>
        <v>6.349267322600799E-4</v>
      </c>
      <c r="BP133" s="18">
        <f t="shared" si="57"/>
        <v>-5.7828252725600215E-4</v>
      </c>
      <c r="BQ133" s="18">
        <f t="shared" si="58"/>
        <v>-4.0775252132788098E-4</v>
      </c>
    </row>
    <row r="134" spans="3:69" x14ac:dyDescent="0.15">
      <c r="C134">
        <v>0.85437932284548879</v>
      </c>
      <c r="F134" s="18">
        <f>F133+($B$5+$B$6*F133)*Data!dt+s*F133^g*SQRT(Data!dt)*C134</f>
        <v>7.8857737249982782E-2</v>
      </c>
      <c r="G134" s="18">
        <f t="shared" si="69"/>
        <v>6.0447442844686894E-4</v>
      </c>
      <c r="H134" s="18">
        <f>(a+b*F133)*Data!dt</f>
        <v>-2.5351753918799882E-5</v>
      </c>
      <c r="I134" s="18">
        <f t="shared" si="70"/>
        <v>5.4342543626066613E-7</v>
      </c>
      <c r="J134" s="18">
        <f t="shared" si="71"/>
        <v>9.7956632629592214E-2</v>
      </c>
      <c r="K134" s="18">
        <f t="shared" si="72"/>
        <v>2.334820538286736E-3</v>
      </c>
      <c r="L134" s="18"/>
      <c r="M134" s="18"/>
      <c r="AJ134">
        <v>-0.22372887542587705</v>
      </c>
      <c r="AK134">
        <v>0.89164586825063452</v>
      </c>
      <c r="AL134">
        <v>-2.5136614567600191</v>
      </c>
      <c r="AM134">
        <v>-0.23848770069889724</v>
      </c>
      <c r="AN134">
        <v>-9.6219991974066943E-2</v>
      </c>
      <c r="AO134">
        <v>-0.43743739297497086</v>
      </c>
      <c r="AP134">
        <v>-0.29206830731709488</v>
      </c>
      <c r="AQ134">
        <v>0.42418832890689373</v>
      </c>
      <c r="AR134">
        <v>0.39568703869008459</v>
      </c>
      <c r="AS134">
        <v>1.7017464415403083</v>
      </c>
      <c r="AV134" s="18">
        <f t="shared" si="59"/>
        <v>7.6349103327010032E-2</v>
      </c>
      <c r="AW134" s="18">
        <f t="shared" si="60"/>
        <v>9.2679059747851109E-2</v>
      </c>
      <c r="AX134" s="18">
        <f t="shared" si="61"/>
        <v>7.6070802955578096E-2</v>
      </c>
      <c r="AY134" s="18">
        <f t="shared" si="62"/>
        <v>8.2790609913935845E-2</v>
      </c>
      <c r="AZ134" s="18">
        <f t="shared" si="63"/>
        <v>8.2943150213583464E-2</v>
      </c>
      <c r="BA134" s="18">
        <f t="shared" si="64"/>
        <v>7.857877014769872E-2</v>
      </c>
      <c r="BB134" s="18">
        <f t="shared" si="65"/>
        <v>7.1731783090109219E-2</v>
      </c>
      <c r="BC134" s="18">
        <f t="shared" si="66"/>
        <v>7.4087795368566883E-2</v>
      </c>
      <c r="BD134" s="18">
        <f t="shared" si="67"/>
        <v>7.5111244183727097E-2</v>
      </c>
      <c r="BE134" s="18">
        <f t="shared" si="68"/>
        <v>8.2080033647586551E-2</v>
      </c>
      <c r="BH134" s="18">
        <f t="shared" si="49"/>
        <v>-1.860720460943599E-4</v>
      </c>
      <c r="BI134" s="18">
        <f t="shared" si="50"/>
        <v>6.6827956442537528E-4</v>
      </c>
      <c r="BJ134" s="18">
        <f t="shared" si="51"/>
        <v>-1.8742770515076668E-3</v>
      </c>
      <c r="BK134" s="18">
        <f t="shared" si="52"/>
        <v>-2.1301395993487959E-4</v>
      </c>
      <c r="BL134" s="18">
        <f t="shared" si="53"/>
        <v>-1.050831450178924E-4</v>
      </c>
      <c r="BM134" s="18">
        <f t="shared" si="54"/>
        <v>-3.5014674596567374E-4</v>
      </c>
      <c r="BN134" s="18">
        <f t="shared" si="55"/>
        <v>-2.2306266314510437E-4</v>
      </c>
      <c r="BO134" s="18">
        <f t="shared" si="56"/>
        <v>2.8450816032288273E-4</v>
      </c>
      <c r="BP134" s="18">
        <f t="shared" si="57"/>
        <v>2.6465005731123037E-4</v>
      </c>
      <c r="BQ134" s="18">
        <f t="shared" si="58"/>
        <v>1.2460650217860358E-3</v>
      </c>
    </row>
    <row r="135" spans="3:69" x14ac:dyDescent="0.15">
      <c r="C135">
        <v>-0.75455773185240105</v>
      </c>
      <c r="F135" s="18">
        <f>F134+($B$5+$B$6*F134)*Data!dt+s*F134^g*SQRT(Data!dt)*C135</f>
        <v>7.827316141116758E-2</v>
      </c>
      <c r="G135" s="18">
        <f t="shared" si="69"/>
        <v>-5.845758388152017E-4</v>
      </c>
      <c r="H135" s="18">
        <f>(a+b*F134)*Data!dt</f>
        <v>-2.61913017360872E-5</v>
      </c>
      <c r="I135" s="18">
        <f t="shared" si="70"/>
        <v>5.4762317534710283E-7</v>
      </c>
      <c r="J135" s="18">
        <f t="shared" si="71"/>
        <v>9.6051531747305408E-2</v>
      </c>
      <c r="K135" s="18">
        <f t="shared" si="72"/>
        <v>-1.905100882286806E-3</v>
      </c>
      <c r="L135" s="18"/>
      <c r="M135" s="18"/>
      <c r="AJ135">
        <v>0.67424707594909705</v>
      </c>
      <c r="AK135">
        <v>1.7190723156090826</v>
      </c>
      <c r="AL135">
        <v>0.37879772207816131</v>
      </c>
      <c r="AM135">
        <v>1.2588179743033834</v>
      </c>
      <c r="AN135">
        <v>-0.63321749621536583</v>
      </c>
      <c r="AO135">
        <v>-0.80400695878779516</v>
      </c>
      <c r="AP135">
        <v>-0.94602910394314677</v>
      </c>
      <c r="AQ135">
        <v>1.4276884030550718</v>
      </c>
      <c r="AR135">
        <v>-1.5379691831185482</v>
      </c>
      <c r="AS135">
        <v>8.4673956735059619E-3</v>
      </c>
      <c r="AV135" s="18">
        <f t="shared" si="59"/>
        <v>7.6817349101075558E-2</v>
      </c>
      <c r="AW135" s="18">
        <f t="shared" si="60"/>
        <v>9.401279741480674E-2</v>
      </c>
      <c r="AX135" s="18">
        <f t="shared" si="61"/>
        <v>7.6323800717206514E-2</v>
      </c>
      <c r="AY135" s="18">
        <f t="shared" si="62"/>
        <v>8.3713448152087755E-2</v>
      </c>
      <c r="AZ135" s="18">
        <f t="shared" si="63"/>
        <v>8.2430708898862823E-2</v>
      </c>
      <c r="BA135" s="18">
        <f t="shared" si="64"/>
        <v>7.7959041889847119E-2</v>
      </c>
      <c r="BB135" s="18">
        <f t="shared" si="65"/>
        <v>7.1047792500893381E-2</v>
      </c>
      <c r="BC135" s="18">
        <f t="shared" si="66"/>
        <v>7.5092289266144335E-2</v>
      </c>
      <c r="BD135" s="18">
        <f t="shared" si="67"/>
        <v>7.3979499839492383E-2</v>
      </c>
      <c r="BE135" s="18">
        <f t="shared" si="68"/>
        <v>8.2055759679040732E-2</v>
      </c>
      <c r="BH135" s="18">
        <f t="shared" si="49"/>
        <v>4.6824577406552603E-4</v>
      </c>
      <c r="BI135" s="18">
        <f t="shared" si="50"/>
        <v>1.3337376669556311E-3</v>
      </c>
      <c r="BJ135" s="18">
        <f t="shared" si="51"/>
        <v>2.5299776162841792E-4</v>
      </c>
      <c r="BK135" s="18">
        <f t="shared" si="52"/>
        <v>9.2283823815191013E-4</v>
      </c>
      <c r="BL135" s="18">
        <f t="shared" si="53"/>
        <v>-5.1244131472064081E-4</v>
      </c>
      <c r="BM135" s="18">
        <f t="shared" si="54"/>
        <v>-6.1972825785160113E-4</v>
      </c>
      <c r="BN135" s="18">
        <f t="shared" si="55"/>
        <v>-6.8399058921583822E-4</v>
      </c>
      <c r="BO135" s="18">
        <f t="shared" si="56"/>
        <v>1.004493897577452E-3</v>
      </c>
      <c r="BP135" s="18">
        <f t="shared" si="57"/>
        <v>-1.1317443442347142E-3</v>
      </c>
      <c r="BQ135" s="18">
        <f t="shared" si="58"/>
        <v>-2.4273968545818203E-5</v>
      </c>
    </row>
    <row r="136" spans="3:69" x14ac:dyDescent="0.15">
      <c r="C136">
        <v>1.803618943085894</v>
      </c>
      <c r="F136" s="18">
        <f>F135+($B$5+$B$6*F135)*Data!dt+s*F135^g*SQRT(Data!dt)*C136</f>
        <v>7.9577531960561304E-2</v>
      </c>
      <c r="G136" s="18">
        <f t="shared" si="69"/>
        <v>1.3043705493937241E-3</v>
      </c>
      <c r="H136" s="18">
        <f>(a+b*F135)*Data!dt</f>
        <v>-2.5379390848843865E-5</v>
      </c>
      <c r="I136" s="18">
        <f t="shared" si="70"/>
        <v>5.4356362091088614E-7</v>
      </c>
      <c r="J136" s="18">
        <f t="shared" si="71"/>
        <v>0.10088781832328626</v>
      </c>
      <c r="K136" s="18">
        <f t="shared" si="72"/>
        <v>4.8362865759808554E-3</v>
      </c>
      <c r="L136" s="18"/>
      <c r="M136" s="18"/>
      <c r="AJ136">
        <v>-0.61187392930150963</v>
      </c>
      <c r="AK136">
        <v>-1.2083614819857758</v>
      </c>
      <c r="AL136">
        <v>0.94130655270419084</v>
      </c>
      <c r="AM136">
        <v>0.77747699833707884</v>
      </c>
      <c r="AN136">
        <v>0.51659185373864602</v>
      </c>
      <c r="AO136">
        <v>-0.92898062575841323</v>
      </c>
      <c r="AP136">
        <v>0.23047505237627774</v>
      </c>
      <c r="AQ136">
        <v>-0.60917614064237569</v>
      </c>
      <c r="AR136">
        <v>-1.1592055670917034</v>
      </c>
      <c r="AS136">
        <v>-0.27964233595412225</v>
      </c>
      <c r="AV136" s="18">
        <f t="shared" si="59"/>
        <v>7.6347091665114636E-2</v>
      </c>
      <c r="AW136" s="18">
        <f t="shared" si="60"/>
        <v>9.2989199360383065E-2</v>
      </c>
      <c r="AX136" s="18">
        <f t="shared" si="61"/>
        <v>7.698642734929749E-2</v>
      </c>
      <c r="AY136" s="18">
        <f t="shared" si="62"/>
        <v>8.4273306970422859E-2</v>
      </c>
      <c r="AZ136" s="18">
        <f t="shared" si="63"/>
        <v>8.2790405774074052E-2</v>
      </c>
      <c r="BA136" s="18">
        <f t="shared" si="64"/>
        <v>7.725056708141248E-2</v>
      </c>
      <c r="BB136" s="18">
        <f t="shared" si="65"/>
        <v>7.1194337579567793E-2</v>
      </c>
      <c r="BC136" s="18">
        <f t="shared" si="66"/>
        <v>7.4631422334838188E-2</v>
      </c>
      <c r="BD136" s="18">
        <f t="shared" si="67"/>
        <v>7.3129210367895367E-2</v>
      </c>
      <c r="BE136" s="18">
        <f t="shared" si="68"/>
        <v>8.1814032523386385E-2</v>
      </c>
      <c r="BH136" s="18">
        <f t="shared" si="49"/>
        <v>-4.7025743596092184E-4</v>
      </c>
      <c r="BI136" s="18">
        <f t="shared" si="50"/>
        <v>-1.0235980544236745E-3</v>
      </c>
      <c r="BJ136" s="18">
        <f t="shared" si="51"/>
        <v>6.6262663209097628E-4</v>
      </c>
      <c r="BK136" s="18">
        <f t="shared" si="52"/>
        <v>5.5985881833510442E-4</v>
      </c>
      <c r="BL136" s="18">
        <f t="shared" si="53"/>
        <v>3.5969687521122951E-4</v>
      </c>
      <c r="BM136" s="18">
        <f t="shared" si="54"/>
        <v>-7.0847480843463928E-4</v>
      </c>
      <c r="BN136" s="18">
        <f t="shared" si="55"/>
        <v>1.4654507867441213E-4</v>
      </c>
      <c r="BO136" s="18">
        <f t="shared" si="56"/>
        <v>-4.6086693130614753E-4</v>
      </c>
      <c r="BP136" s="18">
        <f t="shared" si="57"/>
        <v>-8.5028947159701551E-4</v>
      </c>
      <c r="BQ136" s="18">
        <f t="shared" si="58"/>
        <v>-2.4172715565434766E-4</v>
      </c>
    </row>
    <row r="137" spans="3:69" x14ac:dyDescent="0.15">
      <c r="C137">
        <v>1.0080611900775693</v>
      </c>
      <c r="F137" s="18">
        <f>F136+($B$5+$B$6*F136)*Data!dt+s*F136^g*SQRT(Data!dt)*C137</f>
        <v>8.0299718844983201E-2</v>
      </c>
      <c r="G137" s="18">
        <f t="shared" si="69"/>
        <v>7.2218688442189649E-4</v>
      </c>
      <c r="H137" s="18">
        <f>(a+b*F136)*Data!dt</f>
        <v>-2.7191016611890704E-5</v>
      </c>
      <c r="I137" s="18">
        <f t="shared" si="70"/>
        <v>5.5262174972612029E-7</v>
      </c>
      <c r="J137" s="18">
        <f t="shared" si="71"/>
        <v>0.10362762614117381</v>
      </c>
      <c r="K137" s="18">
        <f t="shared" si="72"/>
        <v>2.7398078178875462E-3</v>
      </c>
      <c r="L137" s="18"/>
      <c r="M137" s="18"/>
      <c r="AJ137">
        <v>0.38069401853135787</v>
      </c>
      <c r="AK137">
        <v>0.59757326198450755</v>
      </c>
      <c r="AL137">
        <v>-1.913913365569897</v>
      </c>
      <c r="AM137">
        <v>-1.0012399798142724E-2</v>
      </c>
      <c r="AN137">
        <v>-0.34510094337747432</v>
      </c>
      <c r="AO137">
        <v>0.55528289522044361</v>
      </c>
      <c r="AP137">
        <v>1.2167083696112968</v>
      </c>
      <c r="AQ137">
        <v>-2.4821929400786757</v>
      </c>
      <c r="AR137">
        <v>0.62109847931424156</v>
      </c>
      <c r="AS137">
        <v>-1.725275069475174</v>
      </c>
      <c r="AV137" s="18">
        <f t="shared" si="59"/>
        <v>7.6601585986191198E-2</v>
      </c>
      <c r="AW137" s="18">
        <f t="shared" si="60"/>
        <v>9.3423585461243491E-2</v>
      </c>
      <c r="AX137" s="18">
        <f t="shared" si="61"/>
        <v>7.5563414973404713E-2</v>
      </c>
      <c r="AY137" s="18">
        <f t="shared" si="62"/>
        <v>8.4231934517012483E-2</v>
      </c>
      <c r="AZ137" s="18">
        <f t="shared" si="63"/>
        <v>8.2497081847298648E-2</v>
      </c>
      <c r="BA137" s="18">
        <f t="shared" si="64"/>
        <v>7.7633317058692808E-2</v>
      </c>
      <c r="BB137" s="18">
        <f t="shared" si="65"/>
        <v>7.203430557339395E-2</v>
      </c>
      <c r="BC137" s="18">
        <f t="shared" si="66"/>
        <v>7.2824139606189553E-2</v>
      </c>
      <c r="BD137" s="18">
        <f t="shared" si="67"/>
        <v>7.3553588859450167E-2</v>
      </c>
      <c r="BE137" s="18">
        <f t="shared" si="68"/>
        <v>8.0483293217387841E-2</v>
      </c>
      <c r="BH137" s="18">
        <f t="shared" si="49"/>
        <v>2.5449432107656211E-4</v>
      </c>
      <c r="BI137" s="18">
        <f t="shared" si="50"/>
        <v>4.3438610086042606E-4</v>
      </c>
      <c r="BJ137" s="18">
        <f t="shared" si="51"/>
        <v>-1.4230123758927765E-3</v>
      </c>
      <c r="BK137" s="18">
        <f t="shared" si="52"/>
        <v>-4.1372453410376542E-5</v>
      </c>
      <c r="BL137" s="18">
        <f t="shared" si="53"/>
        <v>-2.9332392677540453E-4</v>
      </c>
      <c r="BM137" s="18">
        <f t="shared" si="54"/>
        <v>3.8274997728032778E-4</v>
      </c>
      <c r="BN137" s="18">
        <f t="shared" si="55"/>
        <v>8.3996799382615728E-4</v>
      </c>
      <c r="BO137" s="18">
        <f t="shared" si="56"/>
        <v>-1.8072827286486348E-3</v>
      </c>
      <c r="BP137" s="18">
        <f t="shared" si="57"/>
        <v>4.243784915547999E-4</v>
      </c>
      <c r="BQ137" s="18">
        <f t="shared" si="58"/>
        <v>-1.3307393059985434E-3</v>
      </c>
    </row>
    <row r="138" spans="3:69" x14ac:dyDescent="0.15">
      <c r="C138">
        <v>-1.3330964065971784</v>
      </c>
      <c r="F138" s="18">
        <f>F137+($B$5+$B$6*F137)*Data!dt+s*F137^g*SQRT(Data!dt)*C138</f>
        <v>7.9276033823043587E-2</v>
      </c>
      <c r="G138" s="18">
        <f t="shared" si="69"/>
        <v>-1.0236850219396132E-3</v>
      </c>
      <c r="H138" s="18">
        <f>(a+b*F137)*Data!dt</f>
        <v>-2.8194053951365559E-5</v>
      </c>
      <c r="I138" s="18">
        <f t="shared" si="70"/>
        <v>5.5763693642349457E-7</v>
      </c>
      <c r="J138" s="18">
        <f t="shared" si="71"/>
        <v>0.10019794198664632</v>
      </c>
      <c r="K138" s="18">
        <f t="shared" si="72"/>
        <v>-3.4296841545274903E-3</v>
      </c>
      <c r="L138" s="18"/>
      <c r="M138" s="18"/>
      <c r="AJ138">
        <v>1.3186627256800421</v>
      </c>
      <c r="AK138">
        <v>-0.93058133643353358</v>
      </c>
      <c r="AL138">
        <v>0.32197704058489762</v>
      </c>
      <c r="AM138">
        <v>0.3494608336040983</v>
      </c>
      <c r="AN138">
        <v>0.88691194832790643</v>
      </c>
      <c r="AO138">
        <v>0.33151991374325007</v>
      </c>
      <c r="AP138">
        <v>-0.53218741413729731</v>
      </c>
      <c r="AQ138">
        <v>0.49586105888010934</v>
      </c>
      <c r="AR138">
        <v>1.2523332770797424</v>
      </c>
      <c r="AS138">
        <v>-2.0778543330379762E-2</v>
      </c>
      <c r="AV138" s="18">
        <f t="shared" si="59"/>
        <v>7.7540298535145769E-2</v>
      </c>
      <c r="AW138" s="18">
        <f t="shared" si="60"/>
        <v>9.2627612521998123E-2</v>
      </c>
      <c r="AX138" s="18">
        <f t="shared" si="61"/>
        <v>7.5775037193395622E-2</v>
      </c>
      <c r="AY138" s="18">
        <f t="shared" si="62"/>
        <v>8.446555239803126E-2</v>
      </c>
      <c r="AZ138" s="18">
        <f t="shared" si="63"/>
        <v>8.3137138846063469E-2</v>
      </c>
      <c r="BA138" s="18">
        <f t="shared" si="64"/>
        <v>7.7852244203947193E-2</v>
      </c>
      <c r="BB138" s="18">
        <f t="shared" si="65"/>
        <v>7.1641188291065944E-2</v>
      </c>
      <c r="BC138" s="18">
        <f t="shared" si="66"/>
        <v>7.3158956012618681E-2</v>
      </c>
      <c r="BD138" s="18">
        <f t="shared" si="67"/>
        <v>7.4429800646729036E-2</v>
      </c>
      <c r="BE138" s="18">
        <f t="shared" si="68"/>
        <v>8.0439310076677276E-2</v>
      </c>
      <c r="BH138" s="18">
        <f t="shared" si="49"/>
        <v>9.3871254895457057E-4</v>
      </c>
      <c r="BI138" s="18">
        <f t="shared" si="50"/>
        <v>-7.9597293924536794E-4</v>
      </c>
      <c r="BJ138" s="18">
        <f t="shared" si="51"/>
        <v>2.1162221999090902E-4</v>
      </c>
      <c r="BK138" s="18">
        <f t="shared" si="52"/>
        <v>2.3361788101877723E-4</v>
      </c>
      <c r="BL138" s="18">
        <f t="shared" si="53"/>
        <v>6.4005699876482081E-4</v>
      </c>
      <c r="BM138" s="18">
        <f t="shared" si="54"/>
        <v>2.1892714525438561E-4</v>
      </c>
      <c r="BN138" s="18">
        <f t="shared" si="55"/>
        <v>-3.9311728232800658E-4</v>
      </c>
      <c r="BO138" s="18">
        <f t="shared" si="56"/>
        <v>3.3481640642912813E-4</v>
      </c>
      <c r="BP138" s="18">
        <f t="shared" si="57"/>
        <v>8.7621178727886884E-4</v>
      </c>
      <c r="BQ138" s="18">
        <f t="shared" si="58"/>
        <v>-4.3983140710565638E-5</v>
      </c>
    </row>
    <row r="139" spans="3:69" x14ac:dyDescent="0.15">
      <c r="C139">
        <v>0.44794205678044818</v>
      </c>
      <c r="F139" s="18">
        <f>F138+($B$5+$B$6*F138)*Data!dt+s*F138^g*SQRT(Data!dt)*C139</f>
        <v>7.9581623697100992E-2</v>
      </c>
      <c r="G139" s="18">
        <f t="shared" si="69"/>
        <v>3.0558987405740479E-4</v>
      </c>
      <c r="H139" s="18">
        <f>(a+b*F138)*Data!dt</f>
        <v>-2.6772269198671652E-5</v>
      </c>
      <c r="I139" s="18">
        <f t="shared" si="70"/>
        <v>5.5052801266002505E-7</v>
      </c>
      <c r="J139" s="18">
        <f t="shared" si="71"/>
        <v>0.10146170628598523</v>
      </c>
      <c r="K139" s="18">
        <f t="shared" si="72"/>
        <v>1.2637642993389153E-3</v>
      </c>
      <c r="L139" s="18"/>
      <c r="M139" s="18"/>
      <c r="AJ139">
        <v>-0.87663920567138121</v>
      </c>
      <c r="AK139">
        <v>-1.4763691069674678</v>
      </c>
      <c r="AL139">
        <v>-0.89522245616535656</v>
      </c>
      <c r="AM139">
        <v>1.3471435522660613</v>
      </c>
      <c r="AN139">
        <v>0.60695356296491809</v>
      </c>
      <c r="AO139">
        <v>-2.1684627427021042E-2</v>
      </c>
      <c r="AP139">
        <v>-1.2042119124089368</v>
      </c>
      <c r="AQ139">
        <v>-0.63970674091251567</v>
      </c>
      <c r="AR139">
        <v>0.47270873437810224</v>
      </c>
      <c r="AS139">
        <v>0.97799784271046519</v>
      </c>
      <c r="AV139" s="18">
        <f t="shared" si="59"/>
        <v>7.6872652078762524E-2</v>
      </c>
      <c r="AW139" s="18">
        <f t="shared" si="60"/>
        <v>9.139820850732594E-2</v>
      </c>
      <c r="AX139" s="18">
        <f t="shared" si="61"/>
        <v>7.5103726647248889E-2</v>
      </c>
      <c r="AY139" s="18">
        <f t="shared" si="62"/>
        <v>8.5463317633304808E-2</v>
      </c>
      <c r="AZ139" s="18">
        <f t="shared" si="63"/>
        <v>8.3566185302213533E-2</v>
      </c>
      <c r="BA139" s="18">
        <f t="shared" si="64"/>
        <v>7.7811505089873792E-2</v>
      </c>
      <c r="BB139" s="18">
        <f t="shared" si="65"/>
        <v>7.0775637954146375E-2</v>
      </c>
      <c r="BC139" s="18">
        <f t="shared" si="66"/>
        <v>7.2684712665443199E-2</v>
      </c>
      <c r="BD139" s="18">
        <f t="shared" si="67"/>
        <v>7.4749608110176891E-2</v>
      </c>
      <c r="BE139" s="18">
        <f t="shared" si="68"/>
        <v>8.1141877445764524E-2</v>
      </c>
      <c r="BH139" s="18">
        <f t="shared" si="49"/>
        <v>-6.676464563832446E-4</v>
      </c>
      <c r="BI139" s="18">
        <f t="shared" si="50"/>
        <v>-1.2294040146721835E-3</v>
      </c>
      <c r="BJ139" s="18">
        <f t="shared" si="51"/>
        <v>-6.7131054614673336E-4</v>
      </c>
      <c r="BK139" s="18">
        <f t="shared" si="52"/>
        <v>9.9776523527354832E-4</v>
      </c>
      <c r="BL139" s="18">
        <f t="shared" si="53"/>
        <v>4.2904645615006454E-4</v>
      </c>
      <c r="BM139" s="18">
        <f t="shared" si="54"/>
        <v>-4.0739114073401472E-5</v>
      </c>
      <c r="BN139" s="18">
        <f t="shared" si="55"/>
        <v>-8.6555033691956829E-4</v>
      </c>
      <c r="BO139" s="18">
        <f t="shared" si="56"/>
        <v>-4.74243347175482E-4</v>
      </c>
      <c r="BP139" s="18">
        <f t="shared" si="57"/>
        <v>3.1980746344785482E-4</v>
      </c>
      <c r="BQ139" s="18">
        <f t="shared" si="58"/>
        <v>7.0256736908724804E-4</v>
      </c>
    </row>
    <row r="140" spans="3:69" x14ac:dyDescent="0.15">
      <c r="C140">
        <v>2.8039721655659378E-2</v>
      </c>
      <c r="F140" s="18">
        <f>F139+($B$5+$B$6*F139)*Data!dt+s*F139^g*SQRT(Data!dt)*C140</f>
        <v>7.9575271851156301E-2</v>
      </c>
      <c r="G140" s="18">
        <f t="shared" si="69"/>
        <v>-6.3518459446909592E-6</v>
      </c>
      <c r="H140" s="18">
        <f>(a+b*F139)*Data!dt</f>
        <v>-2.7196699579306938E-5</v>
      </c>
      <c r="I140" s="18">
        <f t="shared" si="70"/>
        <v>5.526501645632015E-7</v>
      </c>
      <c r="J140" s="18">
        <f t="shared" si="71"/>
        <v>0.10161893077380943</v>
      </c>
      <c r="K140" s="18">
        <f t="shared" si="72"/>
        <v>1.5722448782419518E-4</v>
      </c>
      <c r="L140" s="18"/>
      <c r="M140" s="18"/>
      <c r="AJ140">
        <v>-1.998068910324946</v>
      </c>
      <c r="AK140">
        <v>-1.1825545698229689</v>
      </c>
      <c r="AL140">
        <v>2.2473614080809057E-2</v>
      </c>
      <c r="AM140">
        <v>-0.95128825705614872</v>
      </c>
      <c r="AN140">
        <v>-0.13866383596905507</v>
      </c>
      <c r="AO140">
        <v>0.59649210015777498</v>
      </c>
      <c r="AP140">
        <v>1.8313039618078619</v>
      </c>
      <c r="AQ140">
        <v>1.117427927965764E-2</v>
      </c>
      <c r="AR140">
        <v>-0.19705680642800871</v>
      </c>
      <c r="AS140">
        <v>0.6201730684551876</v>
      </c>
      <c r="AV140" s="18">
        <f t="shared" si="59"/>
        <v>7.5389344597924471E-2</v>
      </c>
      <c r="AW140" s="18">
        <f t="shared" si="60"/>
        <v>9.041247432474149E-2</v>
      </c>
      <c r="AX140" s="18">
        <f t="shared" si="61"/>
        <v>7.5098979394747481E-2</v>
      </c>
      <c r="AY140" s="18">
        <f t="shared" si="62"/>
        <v>8.4695092344055839E-2</v>
      </c>
      <c r="AZ140" s="18">
        <f t="shared" si="63"/>
        <v>8.3427822063558088E-2</v>
      </c>
      <c r="BA140" s="18">
        <f t="shared" si="64"/>
        <v>7.8225242414816071E-2</v>
      </c>
      <c r="BB140" s="18">
        <f t="shared" si="65"/>
        <v>7.2044541891900696E-2</v>
      </c>
      <c r="BC140" s="18">
        <f t="shared" si="66"/>
        <v>7.2675033899511243E-2</v>
      </c>
      <c r="BD140" s="18">
        <f t="shared" si="67"/>
        <v>7.4587146635578361E-2</v>
      </c>
      <c r="BE140" s="18">
        <f t="shared" si="68"/>
        <v>8.1578050704704294E-2</v>
      </c>
      <c r="BH140" s="18">
        <f t="shared" si="49"/>
        <v>-1.4833074808380531E-3</v>
      </c>
      <c r="BI140" s="18">
        <f t="shared" si="50"/>
        <v>-9.8573418258444956E-4</v>
      </c>
      <c r="BJ140" s="18">
        <f t="shared" si="51"/>
        <v>-4.7472525014080613E-6</v>
      </c>
      <c r="BK140" s="18">
        <f t="shared" si="52"/>
        <v>-7.6822528924896938E-4</v>
      </c>
      <c r="BL140" s="18">
        <f t="shared" si="53"/>
        <v>-1.3836323865544509E-4</v>
      </c>
      <c r="BM140" s="18">
        <f t="shared" si="54"/>
        <v>4.1373732494227877E-4</v>
      </c>
      <c r="BN140" s="18">
        <f t="shared" si="55"/>
        <v>1.2689039377543204E-3</v>
      </c>
      <c r="BO140" s="18">
        <f t="shared" si="56"/>
        <v>-9.6787659319558239E-6</v>
      </c>
      <c r="BP140" s="18">
        <f t="shared" si="57"/>
        <v>-1.6246147459852978E-4</v>
      </c>
      <c r="BQ140" s="18">
        <f t="shared" si="58"/>
        <v>4.3617325893977044E-4</v>
      </c>
    </row>
    <row r="141" spans="3:69" x14ac:dyDescent="0.15">
      <c r="C141">
        <v>-1.5011983123258688</v>
      </c>
      <c r="F141" s="18">
        <f>F140+($B$5+$B$6*F140)*Data!dt+s*F140^g*SQRT(Data!dt)*C141</f>
        <v>7.8432131017529397E-2</v>
      </c>
      <c r="G141" s="18">
        <f t="shared" si="69"/>
        <v>-1.1431408336269044E-3</v>
      </c>
      <c r="H141" s="18">
        <f>(a+b*F140)*Data!dt</f>
        <v>-2.7187877571050424E-5</v>
      </c>
      <c r="I141" s="18">
        <f t="shared" si="70"/>
        <v>5.5260605452191889E-7</v>
      </c>
      <c r="J141" s="18">
        <f t="shared" si="71"/>
        <v>9.7746259201683963E-2</v>
      </c>
      <c r="K141" s="18">
        <f t="shared" si="72"/>
        <v>-3.8726715721254662E-3</v>
      </c>
      <c r="L141" s="18"/>
      <c r="M141" s="18"/>
      <c r="AJ141">
        <v>1.3813405530527234</v>
      </c>
      <c r="AK141">
        <v>-1.0245867088087834</v>
      </c>
      <c r="AL141">
        <v>0.70469809543283191</v>
      </c>
      <c r="AM141">
        <v>1.4978422768763267</v>
      </c>
      <c r="AN141">
        <v>-9.0724370238604024E-2</v>
      </c>
      <c r="AO141">
        <v>-1.9420440366957337</v>
      </c>
      <c r="AP141">
        <v>-1.3544467947212979</v>
      </c>
      <c r="AQ141">
        <v>0.26121938390133437</v>
      </c>
      <c r="AR141">
        <v>-0.63083007262321189</v>
      </c>
      <c r="AS141">
        <v>-0.45256911107571796</v>
      </c>
      <c r="AV141" s="18">
        <f t="shared" si="59"/>
        <v>7.6367451409450601E-2</v>
      </c>
      <c r="AW141" s="18">
        <f t="shared" si="60"/>
        <v>8.9558373833565075E-2</v>
      </c>
      <c r="AX141" s="18">
        <f t="shared" si="61"/>
        <v>7.5586916110941371E-2</v>
      </c>
      <c r="AY141" s="18">
        <f t="shared" si="62"/>
        <v>8.5809513019761557E-2</v>
      </c>
      <c r="AZ141" s="18">
        <f t="shared" si="63"/>
        <v>8.3326227938476244E-2</v>
      </c>
      <c r="BA141" s="18">
        <f t="shared" si="64"/>
        <v>7.676856163583555E-2</v>
      </c>
      <c r="BB141" s="18">
        <f t="shared" si="65"/>
        <v>7.1069778647568679E-2</v>
      </c>
      <c r="BC141" s="18">
        <f t="shared" si="66"/>
        <v>7.2843003535063344E-2</v>
      </c>
      <c r="BD141" s="18">
        <f t="shared" si="67"/>
        <v>7.4112879092630854E-2</v>
      </c>
      <c r="BE141" s="18">
        <f t="shared" si="68"/>
        <v>8.120744536201549E-2</v>
      </c>
      <c r="BH141" s="18">
        <f t="shared" si="49"/>
        <v>9.7810681152613044E-4</v>
      </c>
      <c r="BI141" s="18">
        <f t="shared" si="50"/>
        <v>-8.5410049117641551E-4</v>
      </c>
      <c r="BJ141" s="18">
        <f t="shared" si="51"/>
        <v>4.8793671619389023E-4</v>
      </c>
      <c r="BK141" s="18">
        <f t="shared" si="52"/>
        <v>1.1144206757057185E-3</v>
      </c>
      <c r="BL141" s="18">
        <f t="shared" si="53"/>
        <v>-1.0159412508184418E-4</v>
      </c>
      <c r="BM141" s="18">
        <f t="shared" si="54"/>
        <v>-1.4566807789805208E-3</v>
      </c>
      <c r="BN141" s="18">
        <f t="shared" si="55"/>
        <v>-9.7476324433201644E-4</v>
      </c>
      <c r="BO141" s="18">
        <f t="shared" si="56"/>
        <v>1.6796963555210098E-4</v>
      </c>
      <c r="BP141" s="18">
        <f t="shared" si="57"/>
        <v>-4.7426754294750684E-4</v>
      </c>
      <c r="BQ141" s="18">
        <f t="shared" si="58"/>
        <v>-3.7060534268880396E-4</v>
      </c>
    </row>
    <row r="142" spans="3:69" x14ac:dyDescent="0.15">
      <c r="C142">
        <v>-0.73949195211753249</v>
      </c>
      <c r="F142" s="18">
        <f>F141+($B$5+$B$6*F141)*Data!dt+s*F141^g*SQRT(Data!dt)*C142</f>
        <v>7.786077396293907E-2</v>
      </c>
      <c r="G142" s="18">
        <f t="shared" si="69"/>
        <v>-5.7135705459032682E-4</v>
      </c>
      <c r="H142" s="18">
        <f>(a+b*F141)*Data!dt</f>
        <v>-2.5600181968790834E-5</v>
      </c>
      <c r="I142" s="18">
        <f t="shared" si="70"/>
        <v>5.4466757651062096E-7</v>
      </c>
      <c r="J142" s="18">
        <f t="shared" si="71"/>
        <v>9.5880860134970991E-2</v>
      </c>
      <c r="K142" s="18">
        <f t="shared" si="72"/>
        <v>-1.8653990667129722E-3</v>
      </c>
      <c r="L142" s="18"/>
      <c r="M142" s="18"/>
      <c r="AJ142">
        <v>-2.3629809220437892E-2</v>
      </c>
      <c r="AK142">
        <v>-1.4511419976770412</v>
      </c>
      <c r="AL142">
        <v>-1.1111887943116017</v>
      </c>
      <c r="AM142">
        <v>-0.19282197172287852</v>
      </c>
      <c r="AN142">
        <v>0.220841229747748</v>
      </c>
      <c r="AO142">
        <v>-0.54076281230663881</v>
      </c>
      <c r="AP142">
        <v>1.2832288120989688</v>
      </c>
      <c r="AQ142">
        <v>-0.70282567321555689</v>
      </c>
      <c r="AR142">
        <v>1.1013571565854363</v>
      </c>
      <c r="AS142">
        <v>0.93934204414836131</v>
      </c>
      <c r="AV142" s="18">
        <f t="shared" si="59"/>
        <v>7.6327510730254608E-2</v>
      </c>
      <c r="AW142" s="18">
        <f t="shared" si="60"/>
        <v>8.8372910218372291E-2</v>
      </c>
      <c r="AX142" s="18">
        <f t="shared" si="61"/>
        <v>7.4760204517715714E-2</v>
      </c>
      <c r="AY142" s="18">
        <f t="shared" si="62"/>
        <v>8.5624818477854275E-2</v>
      </c>
      <c r="AZ142" s="18">
        <f t="shared" si="63"/>
        <v>8.3461822852798531E-2</v>
      </c>
      <c r="BA142" s="18">
        <f t="shared" si="64"/>
        <v>7.635043548485683E-2</v>
      </c>
      <c r="BB142" s="18">
        <f t="shared" si="65"/>
        <v>7.195590313813599E-2</v>
      </c>
      <c r="BC142" s="18">
        <f t="shared" si="66"/>
        <v>7.2325292323356133E-2</v>
      </c>
      <c r="BD142" s="18">
        <f t="shared" si="67"/>
        <v>7.4883399180607949E-2</v>
      </c>
      <c r="BE142" s="18">
        <f t="shared" si="68"/>
        <v>8.1883398672618388E-2</v>
      </c>
      <c r="BH142" s="18">
        <f t="shared" si="49"/>
        <v>-3.9940679195993312E-5</v>
      </c>
      <c r="BI142" s="18">
        <f t="shared" si="50"/>
        <v>-1.1854636151927833E-3</v>
      </c>
      <c r="BJ142" s="18">
        <f t="shared" si="51"/>
        <v>-8.267115932256569E-4</v>
      </c>
      <c r="BK142" s="18">
        <f t="shared" si="52"/>
        <v>-1.8469454190728207E-4</v>
      </c>
      <c r="BL142" s="18">
        <f t="shared" si="53"/>
        <v>1.3559491432228732E-4</v>
      </c>
      <c r="BM142" s="18">
        <f t="shared" si="54"/>
        <v>-4.1812615097872041E-4</v>
      </c>
      <c r="BN142" s="18">
        <f t="shared" si="55"/>
        <v>8.8612449056731102E-4</v>
      </c>
      <c r="BO142" s="18">
        <f t="shared" si="56"/>
        <v>-5.1771121170721135E-4</v>
      </c>
      <c r="BP142" s="18">
        <f t="shared" si="57"/>
        <v>7.7052008797709459E-4</v>
      </c>
      <c r="BQ142" s="18">
        <f t="shared" si="58"/>
        <v>6.7595331060289754E-4</v>
      </c>
    </row>
    <row r="143" spans="3:69" x14ac:dyDescent="0.15">
      <c r="C143">
        <v>0.33175638236571103</v>
      </c>
      <c r="F143" s="18">
        <f>F142+($B$5+$B$6*F142)*Data!dt+s*F142^g*SQRT(Data!dt)*C143</f>
        <v>7.8079915409322659E-2</v>
      </c>
      <c r="G143" s="18">
        <f t="shared" si="69"/>
        <v>2.191414463835889E-4</v>
      </c>
      <c r="H143" s="18">
        <f>(a+b*F142)*Data!dt</f>
        <v>-2.4806630504082046E-5</v>
      </c>
      <c r="I143" s="18">
        <f t="shared" si="70"/>
        <v>5.4069981918707702E-7</v>
      </c>
      <c r="J143" s="18">
        <f t="shared" si="71"/>
        <v>9.6838448298782132E-2</v>
      </c>
      <c r="K143" s="18">
        <f t="shared" si="72"/>
        <v>9.5758816381114054E-4</v>
      </c>
      <c r="L143" s="18"/>
      <c r="M143" s="18"/>
      <c r="AJ143">
        <v>-0.46939589992689434</v>
      </c>
      <c r="AK143">
        <v>-1.7245611161342822</v>
      </c>
      <c r="AL143">
        <v>2.2934909793548286</v>
      </c>
      <c r="AM143">
        <v>0.35792027119896375</v>
      </c>
      <c r="AN143">
        <v>-1.3471935744746588</v>
      </c>
      <c r="AO143">
        <v>-1.124128630181076</v>
      </c>
      <c r="AP143">
        <v>1.7882211977848783</v>
      </c>
      <c r="AQ143">
        <v>-0.4689638899435522</v>
      </c>
      <c r="AR143">
        <v>0.35227458283770829</v>
      </c>
      <c r="AS143">
        <v>0.1266573690372752</v>
      </c>
      <c r="AV143" s="18">
        <f t="shared" si="59"/>
        <v>7.5963091444353287E-2</v>
      </c>
      <c r="AW143" s="18">
        <f t="shared" si="60"/>
        <v>8.6982498504605696E-2</v>
      </c>
      <c r="AX143" s="18">
        <f t="shared" si="61"/>
        <v>7.6392240619636689E-2</v>
      </c>
      <c r="AY143" s="18">
        <f t="shared" si="62"/>
        <v>8.5865225782800897E-2</v>
      </c>
      <c r="AZ143" s="18">
        <f t="shared" si="63"/>
        <v>8.2403602326001316E-2</v>
      </c>
      <c r="BA143" s="18">
        <f t="shared" si="64"/>
        <v>7.5509185387628186E-2</v>
      </c>
      <c r="BB143" s="18">
        <f t="shared" si="65"/>
        <v>7.3203373778679429E-2</v>
      </c>
      <c r="BC143" s="18">
        <f t="shared" si="66"/>
        <v>7.1975818066288916E-2</v>
      </c>
      <c r="BD143" s="18">
        <f t="shared" si="67"/>
        <v>7.5116762372908596E-2</v>
      </c>
      <c r="BE143" s="18">
        <f t="shared" si="68"/>
        <v>8.19485146898251E-2</v>
      </c>
      <c r="BH143" s="18">
        <f t="shared" si="49"/>
        <v>-3.6441928590132122E-4</v>
      </c>
      <c r="BI143" s="18">
        <f t="shared" si="50"/>
        <v>-1.3904117137665956E-3</v>
      </c>
      <c r="BJ143" s="18">
        <f t="shared" si="51"/>
        <v>1.632036101920975E-3</v>
      </c>
      <c r="BK143" s="18">
        <f t="shared" si="52"/>
        <v>2.4040730494662155E-4</v>
      </c>
      <c r="BL143" s="18">
        <f t="shared" si="53"/>
        <v>-1.0582205267972156E-3</v>
      </c>
      <c r="BM143" s="18">
        <f t="shared" si="54"/>
        <v>-8.4125009722864352E-4</v>
      </c>
      <c r="BN143" s="18">
        <f t="shared" si="55"/>
        <v>1.2474706405434383E-3</v>
      </c>
      <c r="BO143" s="18">
        <f t="shared" si="56"/>
        <v>-3.4947425706721713E-4</v>
      </c>
      <c r="BP143" s="18">
        <f t="shared" si="57"/>
        <v>2.3336319230064795E-4</v>
      </c>
      <c r="BQ143" s="18">
        <f t="shared" si="58"/>
        <v>6.5116017206712229E-5</v>
      </c>
    </row>
    <row r="144" spans="3:69" x14ac:dyDescent="0.15">
      <c r="C144">
        <v>-1.1473707672848832</v>
      </c>
      <c r="F144" s="18">
        <f>F143+($B$5+$B$6*F143)*Data!dt+s*F143^g*SQRT(Data!dt)*C144</f>
        <v>7.7209929917012449E-2</v>
      </c>
      <c r="G144" s="18">
        <f t="shared" si="69"/>
        <v>-8.6998549231021016E-4</v>
      </c>
      <c r="H144" s="18">
        <f>(a+b*F143)*Data!dt</f>
        <v>-2.5110993624059254E-5</v>
      </c>
      <c r="I144" s="18">
        <f t="shared" si="70"/>
        <v>5.4222163478696306E-7</v>
      </c>
      <c r="J144" s="18">
        <f t="shared" si="71"/>
        <v>9.3898194177686106E-2</v>
      </c>
      <c r="K144" s="18">
        <f t="shared" si="72"/>
        <v>-2.9402541210960254E-3</v>
      </c>
      <c r="L144" s="18"/>
      <c r="M144" s="18"/>
      <c r="AJ144">
        <v>-5.8325895224697888E-2</v>
      </c>
      <c r="AK144">
        <v>0.37375684769358486</v>
      </c>
      <c r="AL144">
        <v>-0.24882069737941492</v>
      </c>
      <c r="AM144">
        <v>-0.81163761933567002</v>
      </c>
      <c r="AN144">
        <v>-0.65828771766973659</v>
      </c>
      <c r="AO144">
        <v>0.6905997906869743</v>
      </c>
      <c r="AP144">
        <v>0.93264361566980369</v>
      </c>
      <c r="AQ144">
        <v>-0.42643250708351843</v>
      </c>
      <c r="AR144">
        <v>0.26538714337220881</v>
      </c>
      <c r="AS144">
        <v>-0.64626192397554405</v>
      </c>
      <c r="AV144" s="18">
        <f t="shared" si="59"/>
        <v>7.5898557993685764E-2</v>
      </c>
      <c r="AW144" s="18">
        <f t="shared" si="60"/>
        <v>8.7235507905888354E-2</v>
      </c>
      <c r="AX144" s="18">
        <f t="shared" si="61"/>
        <v>7.6188243706157094E-2</v>
      </c>
      <c r="AY144" s="18">
        <f t="shared" si="62"/>
        <v>8.520255873063784E-2</v>
      </c>
      <c r="AZ144" s="18">
        <f t="shared" si="63"/>
        <v>8.1874511137632791E-2</v>
      </c>
      <c r="BA144" s="18">
        <f t="shared" si="64"/>
        <v>7.5987731304073672E-2</v>
      </c>
      <c r="BB144" s="18">
        <f t="shared" si="65"/>
        <v>7.3850002653704963E-2</v>
      </c>
      <c r="BC144" s="18">
        <f t="shared" si="66"/>
        <v>7.165770230893527E-2</v>
      </c>
      <c r="BD144" s="18">
        <f t="shared" si="67"/>
        <v>7.5287442572356145E-2</v>
      </c>
      <c r="BE144" s="18">
        <f t="shared" si="68"/>
        <v>8.1430504546694704E-2</v>
      </c>
      <c r="BH144" s="18">
        <f t="shared" si="49"/>
        <v>-6.4533450667522696E-5</v>
      </c>
      <c r="BI144" s="18">
        <f t="shared" si="50"/>
        <v>2.5300940128265836E-4</v>
      </c>
      <c r="BJ144" s="18">
        <f t="shared" si="51"/>
        <v>-2.0399691347959548E-4</v>
      </c>
      <c r="BK144" s="18">
        <f t="shared" si="52"/>
        <v>-6.6266705216305732E-4</v>
      </c>
      <c r="BL144" s="18">
        <f t="shared" si="53"/>
        <v>-5.2909118836852453E-4</v>
      </c>
      <c r="BM144" s="18">
        <f t="shared" si="54"/>
        <v>4.7854591644548583E-4</v>
      </c>
      <c r="BN144" s="18">
        <f t="shared" si="55"/>
        <v>6.4662887502553446E-4</v>
      </c>
      <c r="BO144" s="18">
        <f t="shared" si="56"/>
        <v>-3.1811575735364583E-4</v>
      </c>
      <c r="BP144" s="18">
        <f t="shared" si="57"/>
        <v>1.706801994475482E-4</v>
      </c>
      <c r="BQ144" s="18">
        <f t="shared" si="58"/>
        <v>-5.1801014313039573E-4</v>
      </c>
    </row>
    <row r="145" spans="3:69" x14ac:dyDescent="0.15">
      <c r="C145">
        <v>1.7049751477316022</v>
      </c>
      <c r="F145" s="18">
        <f>F144+($B$5+$B$6*F144)*Data!dt+s*F144^g*SQRT(Data!dt)*C145</f>
        <v>7.8434483653829212E-2</v>
      </c>
      <c r="G145" s="18">
        <f t="shared" si="69"/>
        <v>1.2245537368167636E-3</v>
      </c>
      <c r="H145" s="18">
        <f>(a+b*F144)*Data!dt</f>
        <v>-2.3902680440295071E-5</v>
      </c>
      <c r="I145" s="18">
        <f t="shared" si="70"/>
        <v>5.3618006886814213E-7</v>
      </c>
      <c r="J145" s="18">
        <f t="shared" si="71"/>
        <v>9.8474531528364384E-2</v>
      </c>
      <c r="K145" s="18">
        <f t="shared" si="72"/>
        <v>4.5763373506782778E-3</v>
      </c>
      <c r="L145" s="18"/>
      <c r="M145" s="18"/>
      <c r="AJ145">
        <v>1.5266641639755107</v>
      </c>
      <c r="AK145">
        <v>-1.5677505871281028</v>
      </c>
      <c r="AL145">
        <v>0.53161897994868923</v>
      </c>
      <c r="AM145">
        <v>-2.7929490897804499</v>
      </c>
      <c r="AN145">
        <v>1.2461441656341776</v>
      </c>
      <c r="AO145">
        <v>-5.7293618738185614E-2</v>
      </c>
      <c r="AP145">
        <v>0.14376837498275563</v>
      </c>
      <c r="AQ145">
        <v>-0.99699491329374723</v>
      </c>
      <c r="AR145">
        <v>0.6977052180445753</v>
      </c>
      <c r="AS145">
        <v>-0.61469563661376014</v>
      </c>
      <c r="AV145" s="18">
        <f t="shared" si="59"/>
        <v>7.6984832027741493E-2</v>
      </c>
      <c r="AW145" s="18">
        <f t="shared" si="60"/>
        <v>8.5977448915356261E-2</v>
      </c>
      <c r="AX145" s="18">
        <f t="shared" si="61"/>
        <v>7.65524502763235E-2</v>
      </c>
      <c r="AY145" s="18">
        <f t="shared" si="62"/>
        <v>8.3019190060377737E-2</v>
      </c>
      <c r="AZ145" s="18">
        <f t="shared" si="63"/>
        <v>8.2783769669189142E-2</v>
      </c>
      <c r="BA145" s="18">
        <f t="shared" si="64"/>
        <v>7.5923906632403532E-2</v>
      </c>
      <c r="BB145" s="18">
        <f t="shared" si="65"/>
        <v>7.3933723893575928E-2</v>
      </c>
      <c r="BC145" s="18">
        <f t="shared" si="66"/>
        <v>7.0938206977545867E-2</v>
      </c>
      <c r="BD145" s="18">
        <f t="shared" si="67"/>
        <v>7.5770699357318838E-2</v>
      </c>
      <c r="BE145" s="18">
        <f t="shared" si="68"/>
        <v>8.0938494717641266E-2</v>
      </c>
      <c r="BH145" s="18">
        <f t="shared" si="49"/>
        <v>1.0862740340557286E-3</v>
      </c>
      <c r="BI145" s="18">
        <f t="shared" si="50"/>
        <v>-1.2580589905320932E-3</v>
      </c>
      <c r="BJ145" s="18">
        <f t="shared" si="51"/>
        <v>3.6420657016640601E-4</v>
      </c>
      <c r="BK145" s="18">
        <f t="shared" si="52"/>
        <v>-2.1833686702601024E-3</v>
      </c>
      <c r="BL145" s="18">
        <f t="shared" si="53"/>
        <v>9.0925853155635061E-4</v>
      </c>
      <c r="BM145" s="18">
        <f t="shared" si="54"/>
        <v>-6.3824671670140165E-5</v>
      </c>
      <c r="BN145" s="18">
        <f t="shared" si="55"/>
        <v>8.3721239870965247E-5</v>
      </c>
      <c r="BO145" s="18">
        <f t="shared" si="56"/>
        <v>-7.1949533138940258E-4</v>
      </c>
      <c r="BP145" s="18">
        <f t="shared" si="57"/>
        <v>4.8325678496269342E-4</v>
      </c>
      <c r="BQ145" s="18">
        <f t="shared" si="58"/>
        <v>-4.920098290534386E-4</v>
      </c>
    </row>
    <row r="146" spans="3:69" x14ac:dyDescent="0.15">
      <c r="C146">
        <v>0.8280062502308283</v>
      </c>
      <c r="F146" s="18">
        <f>F145+($B$5+$B$6*F145)*Data!dt+s*F145^g*SQRT(Data!dt)*C146</f>
        <v>7.9019971207667017E-2</v>
      </c>
      <c r="G146" s="18">
        <f t="shared" si="69"/>
        <v>5.854875538378046E-4</v>
      </c>
      <c r="H146" s="18">
        <f>(a+b*F145)*Data!dt</f>
        <v>-2.5603449519207243E-5</v>
      </c>
      <c r="I146" s="18">
        <f t="shared" si="70"/>
        <v>5.4468391426270297E-7</v>
      </c>
      <c r="J146" s="18">
        <f t="shared" si="71"/>
        <v>0.10073985291801833</v>
      </c>
      <c r="K146" s="18">
        <f t="shared" si="72"/>
        <v>2.2653213896539487E-3</v>
      </c>
      <c r="L146" s="18"/>
      <c r="M146" s="18"/>
      <c r="AJ146">
        <v>-0.15879322745604441</v>
      </c>
      <c r="AK146">
        <v>-0.69341012931545265</v>
      </c>
      <c r="AL146">
        <v>-0.40868371797841974</v>
      </c>
      <c r="AM146">
        <v>0.46317722990352195</v>
      </c>
      <c r="AN146">
        <v>0.14199031284078956</v>
      </c>
      <c r="AO146">
        <v>-0.34886056710092817</v>
      </c>
      <c r="AP146">
        <v>1.979087755898945</v>
      </c>
      <c r="AQ146">
        <v>-0.63766606217541266</v>
      </c>
      <c r="AR146">
        <v>0.98558984973351471</v>
      </c>
      <c r="AS146">
        <v>-0.11226461538171861</v>
      </c>
      <c r="AV146" s="18">
        <f t="shared" si="59"/>
        <v>7.6845136344255063E-2</v>
      </c>
      <c r="AW146" s="18">
        <f t="shared" si="60"/>
        <v>8.5405570971341521E-2</v>
      </c>
      <c r="AX146" s="18">
        <f t="shared" si="61"/>
        <v>7.6231481776230722E-2</v>
      </c>
      <c r="AY146" s="18">
        <f t="shared" si="62"/>
        <v>8.3338905060945379E-2</v>
      </c>
      <c r="AZ146" s="18">
        <f t="shared" si="63"/>
        <v>8.2859784477179885E-2</v>
      </c>
      <c r="BA146" s="18">
        <f t="shared" si="64"/>
        <v>7.5648475677300278E-2</v>
      </c>
      <c r="BB146" s="18">
        <f t="shared" si="65"/>
        <v>7.5332465750793068E-2</v>
      </c>
      <c r="BC146" s="18">
        <f t="shared" si="66"/>
        <v>7.0475454100099824E-2</v>
      </c>
      <c r="BD146" s="18">
        <f t="shared" si="67"/>
        <v>7.646372906956829E-2</v>
      </c>
      <c r="BE146" s="18">
        <f t="shared" si="68"/>
        <v>8.0825246986488464E-2</v>
      </c>
      <c r="BH146" s="18">
        <f t="shared" si="49"/>
        <v>-1.3969568348642936E-4</v>
      </c>
      <c r="BI146" s="18">
        <f t="shared" si="50"/>
        <v>-5.7187794401473979E-4</v>
      </c>
      <c r="BJ146" s="18">
        <f t="shared" si="51"/>
        <v>-3.2096850009277755E-4</v>
      </c>
      <c r="BK146" s="18">
        <f t="shared" si="52"/>
        <v>3.1971500056764135E-4</v>
      </c>
      <c r="BL146" s="18">
        <f t="shared" si="53"/>
        <v>7.6014807990743005E-5</v>
      </c>
      <c r="BM146" s="18">
        <f t="shared" si="54"/>
        <v>-2.7543095510325355E-4</v>
      </c>
      <c r="BN146" s="18">
        <f t="shared" si="55"/>
        <v>1.3987418572171395E-3</v>
      </c>
      <c r="BO146" s="18">
        <f t="shared" si="56"/>
        <v>-4.6275287744604321E-4</v>
      </c>
      <c r="BP146" s="18">
        <f t="shared" si="57"/>
        <v>6.9302971224945165E-4</v>
      </c>
      <c r="BQ146" s="18">
        <f t="shared" si="58"/>
        <v>-1.1324773115280184E-4</v>
      </c>
    </row>
    <row r="147" spans="3:69" x14ac:dyDescent="0.15">
      <c r="C147">
        <v>1.508078639744781</v>
      </c>
      <c r="F147" s="18">
        <f>F146+($B$5+$B$6*F146)*Data!dt+s*F146^g*SQRT(Data!dt)*C147</f>
        <v>8.011070377415562E-2</v>
      </c>
      <c r="G147" s="18">
        <f t="shared" si="69"/>
        <v>1.0907325664886031E-3</v>
      </c>
      <c r="H147" s="18">
        <f>(a+b*F146)*Data!dt</f>
        <v>-2.6416626677315305E-5</v>
      </c>
      <c r="I147" s="18">
        <f t="shared" si="70"/>
        <v>5.4874980005324328E-7</v>
      </c>
      <c r="J147" s="18">
        <f t="shared" si="71"/>
        <v>0.10479732241155337</v>
      </c>
      <c r="K147" s="18">
        <f t="shared" si="72"/>
        <v>4.0574694935350403E-3</v>
      </c>
      <c r="L147" s="18"/>
      <c r="M147" s="18"/>
      <c r="AJ147">
        <v>-0.41208068068954162</v>
      </c>
      <c r="AK147">
        <v>0.63870402300381102</v>
      </c>
      <c r="AL147">
        <v>0.98693817562889308</v>
      </c>
      <c r="AM147">
        <v>-2.3201573640108109</v>
      </c>
      <c r="AN147">
        <v>1.0972235031658784</v>
      </c>
      <c r="AO147">
        <v>0.47662069846410304</v>
      </c>
      <c r="AP147">
        <v>-0.60347133512550499</v>
      </c>
      <c r="AQ147">
        <v>1.6460808183182962</v>
      </c>
      <c r="AR147">
        <v>0.75120397013961338</v>
      </c>
      <c r="AS147">
        <v>-0.9778364074009005</v>
      </c>
      <c r="AV147" s="18">
        <f t="shared" si="59"/>
        <v>7.6520710721949395E-2</v>
      </c>
      <c r="AW147" s="18">
        <f t="shared" si="60"/>
        <v>8.5862168108059536E-2</v>
      </c>
      <c r="AX147" s="18">
        <f t="shared" si="61"/>
        <v>7.6927023097920919E-2</v>
      </c>
      <c r="AY147" s="18">
        <f t="shared" si="62"/>
        <v>8.1541427404036471E-2</v>
      </c>
      <c r="AZ147" s="18">
        <f t="shared" si="63"/>
        <v>8.3660346008592734E-2</v>
      </c>
      <c r="BA147" s="18">
        <f t="shared" si="64"/>
        <v>7.5972196890519664E-2</v>
      </c>
      <c r="BB147" s="18">
        <f t="shared" si="65"/>
        <v>7.4874688506021789E-2</v>
      </c>
      <c r="BC147" s="18">
        <f t="shared" si="66"/>
        <v>7.1612470899878225E-2</v>
      </c>
      <c r="BD147" s="18">
        <f t="shared" si="67"/>
        <v>7.698826224046651E-2</v>
      </c>
      <c r="BE147" s="18">
        <f t="shared" si="68"/>
        <v>8.0063737264402982E-2</v>
      </c>
      <c r="BH147" s="18">
        <f t="shared" si="49"/>
        <v>-3.2442562230566852E-4</v>
      </c>
      <c r="BI147" s="18">
        <f t="shared" si="50"/>
        <v>4.5659713671801494E-4</v>
      </c>
      <c r="BJ147" s="18">
        <f t="shared" si="51"/>
        <v>6.9554132169019622E-4</v>
      </c>
      <c r="BK147" s="18">
        <f t="shared" si="52"/>
        <v>-1.7974776569089079E-3</v>
      </c>
      <c r="BL147" s="18">
        <f t="shared" si="53"/>
        <v>8.0056153141284947E-4</v>
      </c>
      <c r="BM147" s="18">
        <f t="shared" si="54"/>
        <v>3.2372121321938563E-4</v>
      </c>
      <c r="BN147" s="18">
        <f t="shared" si="55"/>
        <v>-4.5777724477127912E-4</v>
      </c>
      <c r="BO147" s="18">
        <f t="shared" si="56"/>
        <v>1.1370167997784009E-3</v>
      </c>
      <c r="BP147" s="18">
        <f t="shared" si="57"/>
        <v>5.2453317089821982E-4</v>
      </c>
      <c r="BQ147" s="18">
        <f t="shared" si="58"/>
        <v>-7.6150972208548218E-4</v>
      </c>
    </row>
    <row r="148" spans="3:69" x14ac:dyDescent="0.15">
      <c r="C148">
        <v>-1.3542239685193636</v>
      </c>
      <c r="F148" s="18">
        <f>F147+($B$5+$B$6*F147)*Data!dt+s*F147^g*SQRT(Data!dt)*C148</f>
        <v>7.9072695144581956E-2</v>
      </c>
      <c r="G148" s="18">
        <f t="shared" si="69"/>
        <v>-1.038008629573664E-3</v>
      </c>
      <c r="H148" s="18">
        <f>(a+b*F147)*Data!dt</f>
        <v>-2.7931533019660589E-5</v>
      </c>
      <c r="I148" s="18">
        <f t="shared" si="70"/>
        <v>5.5632433176496968E-7</v>
      </c>
      <c r="J148" s="18">
        <f t="shared" si="71"/>
        <v>0.10131196224279225</v>
      </c>
      <c r="K148" s="18">
        <f t="shared" si="72"/>
        <v>-3.485360168761123E-3</v>
      </c>
      <c r="L148" s="18"/>
      <c r="M148" s="18"/>
      <c r="AJ148">
        <v>0.39146016206359491</v>
      </c>
      <c r="AK148">
        <v>0.59993681134073995</v>
      </c>
      <c r="AL148">
        <v>-0.60393404055503197</v>
      </c>
      <c r="AM148">
        <v>-0.34352751754340716</v>
      </c>
      <c r="AN148">
        <v>0.39978658605832607</v>
      </c>
      <c r="AO148">
        <v>-0.38069970287324395</v>
      </c>
      <c r="AP148">
        <v>-0.69586803874699399</v>
      </c>
      <c r="AQ148">
        <v>-0.2465890247549396</v>
      </c>
      <c r="AR148">
        <v>0.59466174207045697</v>
      </c>
      <c r="AS148">
        <v>0.47009052650537342</v>
      </c>
      <c r="AV148" s="18">
        <f t="shared" si="59"/>
        <v>7.6783127082036745E-2</v>
      </c>
      <c r="AW148" s="18">
        <f t="shared" si="60"/>
        <v>8.6289508842884111E-2</v>
      </c>
      <c r="AX148" s="18">
        <f t="shared" si="61"/>
        <v>7.6462097693847791E-2</v>
      </c>
      <c r="AY148" s="18">
        <f t="shared" si="62"/>
        <v>8.1253003461914691E-2</v>
      </c>
      <c r="AZ148" s="18">
        <f t="shared" si="63"/>
        <v>8.3932208515079237E-2</v>
      </c>
      <c r="BA148" s="18">
        <f t="shared" si="64"/>
        <v>7.5673491955451588E-2</v>
      </c>
      <c r="BB148" s="18">
        <f t="shared" si="65"/>
        <v>7.4352249434921441E-2</v>
      </c>
      <c r="BC148" s="18">
        <f t="shared" si="66"/>
        <v>7.1422447575611989E-2</v>
      </c>
      <c r="BD148" s="18">
        <f t="shared" si="67"/>
        <v>7.739947892111923E-2</v>
      </c>
      <c r="BE148" s="18">
        <f t="shared" si="68"/>
        <v>8.0386395304355443E-2</v>
      </c>
      <c r="BH148" s="18">
        <f t="shared" si="49"/>
        <v>2.6241636008735025E-4</v>
      </c>
      <c r="BI148" s="18">
        <f t="shared" si="50"/>
        <v>4.2734073482457446E-4</v>
      </c>
      <c r="BJ148" s="18">
        <f t="shared" si="51"/>
        <v>-4.649254040731271E-4</v>
      </c>
      <c r="BK148" s="18">
        <f t="shared" si="52"/>
        <v>-2.8842394212177935E-4</v>
      </c>
      <c r="BL148" s="18">
        <f t="shared" si="53"/>
        <v>2.7186250648650323E-4</v>
      </c>
      <c r="BM148" s="18">
        <f t="shared" si="54"/>
        <v>-2.9870493506807538E-4</v>
      </c>
      <c r="BN148" s="18">
        <f t="shared" si="55"/>
        <v>-5.2243907110034737E-4</v>
      </c>
      <c r="BO148" s="18">
        <f t="shared" si="56"/>
        <v>-1.9002332426623636E-4</v>
      </c>
      <c r="BP148" s="18">
        <f t="shared" si="57"/>
        <v>4.1121668065272066E-4</v>
      </c>
      <c r="BQ148" s="18">
        <f t="shared" si="58"/>
        <v>3.2265803995246145E-4</v>
      </c>
    </row>
    <row r="149" spans="3:69" x14ac:dyDescent="0.15">
      <c r="C149">
        <v>0.8067468115768861</v>
      </c>
      <c r="F149" s="18">
        <f>F148+($B$5+$B$6*F148)*Data!dt+s*F148^g*SQRT(Data!dt)*C149</f>
        <v>7.9644023696539223E-2</v>
      </c>
      <c r="G149" s="18">
        <f t="shared" si="69"/>
        <v>5.7132855195726751E-4</v>
      </c>
      <c r="H149" s="18">
        <f>(a+b*F148)*Data!dt</f>
        <v>-2.6489854367474944E-5</v>
      </c>
      <c r="I149" s="18">
        <f t="shared" si="70"/>
        <v>5.4911593850404153E-7</v>
      </c>
      <c r="J149" s="18">
        <f t="shared" si="71"/>
        <v>0.10352126009251029</v>
      </c>
      <c r="K149" s="18">
        <f t="shared" si="72"/>
        <v>2.2092978497180449E-3</v>
      </c>
      <c r="L149" s="18"/>
      <c r="M149" s="18"/>
      <c r="AJ149">
        <v>-1.1586598702706397</v>
      </c>
      <c r="AK149">
        <v>-0.63803781813476235</v>
      </c>
      <c r="AL149">
        <v>0.85654164649895392</v>
      </c>
      <c r="AM149">
        <v>-0.35563289202400483</v>
      </c>
      <c r="AN149">
        <v>-0.53256371757015586</v>
      </c>
      <c r="AO149">
        <v>4.290541255613789E-3</v>
      </c>
      <c r="AP149">
        <v>-0.60821776060038246</v>
      </c>
      <c r="AQ149">
        <v>-8.6338332039304078E-2</v>
      </c>
      <c r="AR149">
        <v>-0.46712557377759367</v>
      </c>
      <c r="AS149">
        <v>0.48597030399832875</v>
      </c>
      <c r="AV149" s="18">
        <f t="shared" si="59"/>
        <v>7.5913744609571815E-2</v>
      </c>
      <c r="AW149" s="18">
        <f t="shared" si="60"/>
        <v>8.575908978211863E-2</v>
      </c>
      <c r="AX149" s="18">
        <f t="shared" si="61"/>
        <v>7.7063385634276949E-2</v>
      </c>
      <c r="AY149" s="18">
        <f t="shared" si="62"/>
        <v>8.0956344500115809E-2</v>
      </c>
      <c r="AZ149" s="18">
        <f t="shared" si="63"/>
        <v>8.3492381244663197E-2</v>
      </c>
      <c r="BA149" s="18">
        <f t="shared" si="64"/>
        <v>7.5654833519799694E-2</v>
      </c>
      <c r="BB149" s="18">
        <f t="shared" si="65"/>
        <v>7.3895272011270871E-2</v>
      </c>
      <c r="BC149" s="18">
        <f t="shared" si="66"/>
        <v>7.1345777997895973E-2</v>
      </c>
      <c r="BD149" s="18">
        <f t="shared" si="67"/>
        <v>7.7032843859055372E-2</v>
      </c>
      <c r="BE149" s="18">
        <f t="shared" si="68"/>
        <v>8.0721175443777507E-2</v>
      </c>
      <c r="BH149" s="18">
        <f t="shared" si="49"/>
        <v>-8.6938247246493017E-4</v>
      </c>
      <c r="BI149" s="18">
        <f t="shared" si="50"/>
        <v>-5.3041906076548018E-4</v>
      </c>
      <c r="BJ149" s="18">
        <f t="shared" si="51"/>
        <v>6.0128794042915712E-4</v>
      </c>
      <c r="BK149" s="18">
        <f t="shared" si="52"/>
        <v>-2.9665896179888185E-4</v>
      </c>
      <c r="BL149" s="18">
        <f t="shared" si="53"/>
        <v>-4.3982727041604053E-4</v>
      </c>
      <c r="BM149" s="18">
        <f t="shared" si="54"/>
        <v>-1.865843565189429E-5</v>
      </c>
      <c r="BN149" s="18">
        <f t="shared" si="55"/>
        <v>-4.5697742365057026E-4</v>
      </c>
      <c r="BO149" s="18">
        <f t="shared" si="56"/>
        <v>-7.6669577716015347E-5</v>
      </c>
      <c r="BP149" s="18">
        <f t="shared" si="57"/>
        <v>-3.666350620638581E-4</v>
      </c>
      <c r="BQ149" s="18">
        <f t="shared" si="58"/>
        <v>3.3478013942206397E-4</v>
      </c>
    </row>
    <row r="150" spans="3:69" x14ac:dyDescent="0.15">
      <c r="C150">
        <v>-1.3178123481338844</v>
      </c>
      <c r="F150" s="18">
        <f>F149+($B$5+$B$6*F149)*Data!dt+s*F149^g*SQRT(Data!dt)*C150</f>
        <v>7.8636688773109212E-2</v>
      </c>
      <c r="G150" s="18">
        <f t="shared" si="69"/>
        <v>-1.0073349234300116E-3</v>
      </c>
      <c r="H150" s="18">
        <f>(a+b*F149)*Data!dt</f>
        <v>-2.7283366245193369E-5</v>
      </c>
      <c r="I150" s="18">
        <f t="shared" si="70"/>
        <v>5.5308349789263371E-7</v>
      </c>
      <c r="J150" s="18">
        <f t="shared" si="71"/>
        <v>0.10013185296851213</v>
      </c>
      <c r="K150" s="18">
        <f t="shared" si="72"/>
        <v>-3.3894071239981699E-3</v>
      </c>
      <c r="L150" s="18"/>
      <c r="M150" s="18"/>
      <c r="AJ150">
        <v>-1.2700093066086993</v>
      </c>
      <c r="AK150">
        <v>-3.0575029086321592</v>
      </c>
      <c r="AL150">
        <v>0.70276655605994165</v>
      </c>
      <c r="AM150">
        <v>0.91458787210285664</v>
      </c>
      <c r="AN150">
        <v>-0.50413291319273412</v>
      </c>
      <c r="AO150">
        <v>-0.982993242359953</v>
      </c>
      <c r="AP150">
        <v>-0.62167600844986737</v>
      </c>
      <c r="AQ150">
        <v>0.74004219641210511</v>
      </c>
      <c r="AR150">
        <v>-3.0358933145180345E-2</v>
      </c>
      <c r="AS150">
        <v>2.0145853341091424</v>
      </c>
      <c r="AV150" s="18">
        <f t="shared" si="59"/>
        <v>7.496952553476223E-2</v>
      </c>
      <c r="AW150" s="18">
        <f t="shared" si="60"/>
        <v>8.3363782123455132E-2</v>
      </c>
      <c r="AX150" s="18">
        <f t="shared" si="61"/>
        <v>7.7553793919578576E-2</v>
      </c>
      <c r="AY150" s="18">
        <f t="shared" si="62"/>
        <v>8.1612994498998823E-2</v>
      </c>
      <c r="AZ150" s="18">
        <f t="shared" si="63"/>
        <v>8.3075880235261232E-2</v>
      </c>
      <c r="BA150" s="18">
        <f t="shared" si="64"/>
        <v>7.4920586171520767E-2</v>
      </c>
      <c r="BB150" s="18">
        <f t="shared" si="65"/>
        <v>7.3430633552772573E-2</v>
      </c>
      <c r="BC150" s="18">
        <f t="shared" si="66"/>
        <v>7.1850925992838488E-2</v>
      </c>
      <c r="BD150" s="18">
        <f t="shared" si="67"/>
        <v>7.6986982517603858E-2</v>
      </c>
      <c r="BE150" s="18">
        <f t="shared" si="68"/>
        <v>8.2200732255821043E-2</v>
      </c>
      <c r="BH150" s="18">
        <f t="shared" si="49"/>
        <v>-9.4421907480958522E-4</v>
      </c>
      <c r="BI150" s="18">
        <f t="shared" si="50"/>
        <v>-2.395307658663498E-3</v>
      </c>
      <c r="BJ150" s="18">
        <f t="shared" si="51"/>
        <v>4.9040828530162728E-4</v>
      </c>
      <c r="BK150" s="18">
        <f t="shared" si="52"/>
        <v>6.5664999888301323E-4</v>
      </c>
      <c r="BL150" s="18">
        <f t="shared" si="53"/>
        <v>-4.1650100940196499E-4</v>
      </c>
      <c r="BM150" s="18">
        <f t="shared" si="54"/>
        <v>-7.342473482789269E-4</v>
      </c>
      <c r="BN150" s="18">
        <f t="shared" si="55"/>
        <v>-4.6463845849829821E-4</v>
      </c>
      <c r="BO150" s="18">
        <f t="shared" si="56"/>
        <v>5.0514799494251472E-4</v>
      </c>
      <c r="BP150" s="18">
        <f t="shared" si="57"/>
        <v>-4.5861341451514104E-5</v>
      </c>
      <c r="BQ150" s="18">
        <f t="shared" si="58"/>
        <v>1.4795568120435365E-3</v>
      </c>
    </row>
    <row r="151" spans="3:69" x14ac:dyDescent="0.15">
      <c r="C151">
        <v>0.68043163992115296</v>
      </c>
      <c r="F151" s="18">
        <f>F150+($B$5+$B$6*F150)*Data!dt+s*F150^g*SQRT(Data!dt)*C151</f>
        <v>7.9113628326127908E-2</v>
      </c>
      <c r="G151" s="18">
        <f t="shared" si="69"/>
        <v>4.7693955301869595E-4</v>
      </c>
      <c r="H151" s="18">
        <f>(a+b*F150)*Data!dt</f>
        <v>-2.5884289962651686E-5</v>
      </c>
      <c r="I151" s="18">
        <f t="shared" si="70"/>
        <v>5.460881164799252E-7</v>
      </c>
      <c r="J151" s="18">
        <f t="shared" si="71"/>
        <v>0.10200828111367413</v>
      </c>
      <c r="K151" s="18">
        <f t="shared" si="72"/>
        <v>1.8764281451620068E-3</v>
      </c>
      <c r="L151" s="18"/>
      <c r="M151" s="18"/>
      <c r="AJ151">
        <v>0.485692908114288</v>
      </c>
      <c r="AK151">
        <v>-0.13275325727590825</v>
      </c>
      <c r="AL151">
        <v>2.4839027901180089</v>
      </c>
      <c r="AM151">
        <v>0.81180360211874358</v>
      </c>
      <c r="AN151">
        <v>0.10711573850130662</v>
      </c>
      <c r="AO151">
        <v>-0.41637122194515541</v>
      </c>
      <c r="AP151">
        <v>-0.41887915358529426</v>
      </c>
      <c r="AQ151">
        <v>1.393077582179103</v>
      </c>
      <c r="AR151">
        <v>-0.77116510510677472</v>
      </c>
      <c r="AS151">
        <v>0.41071302803175058</v>
      </c>
      <c r="AV151" s="18">
        <f t="shared" si="59"/>
        <v>7.5299181971434856E-2</v>
      </c>
      <c r="AW151" s="18">
        <f t="shared" si="60"/>
        <v>8.3230325153387602E-2</v>
      </c>
      <c r="AX151" s="18">
        <f t="shared" si="61"/>
        <v>7.9352280191004224E-2</v>
      </c>
      <c r="AY151" s="18">
        <f t="shared" si="62"/>
        <v>8.2194128658185414E-2</v>
      </c>
      <c r="AZ151" s="18">
        <f t="shared" si="63"/>
        <v>8.3125190134864094E-2</v>
      </c>
      <c r="BA151" s="18">
        <f t="shared" si="64"/>
        <v>7.4599532218065062E-2</v>
      </c>
      <c r="BB151" s="18">
        <f t="shared" si="65"/>
        <v>7.3112859422059875E-2</v>
      </c>
      <c r="BC151" s="18">
        <f t="shared" si="66"/>
        <v>7.2818500685938689E-2</v>
      </c>
      <c r="BD151" s="18">
        <f t="shared" si="67"/>
        <v>7.6399524960828843E-2</v>
      </c>
      <c r="BE151" s="18">
        <f t="shared" si="68"/>
        <v>8.2480207408817979E-2</v>
      </c>
      <c r="BH151" s="18">
        <f t="shared" si="49"/>
        <v>3.2965643667262623E-4</v>
      </c>
      <c r="BI151" s="18">
        <f t="shared" si="50"/>
        <v>-1.3345697006753032E-4</v>
      </c>
      <c r="BJ151" s="18">
        <f t="shared" si="51"/>
        <v>1.7984862714256478E-3</v>
      </c>
      <c r="BK151" s="18">
        <f t="shared" si="52"/>
        <v>5.811341591865915E-4</v>
      </c>
      <c r="BL151" s="18">
        <f t="shared" si="53"/>
        <v>4.9309899602861806E-5</v>
      </c>
      <c r="BM151" s="18">
        <f t="shared" si="54"/>
        <v>-3.2105395345570498E-4</v>
      </c>
      <c r="BN151" s="18">
        <f t="shared" si="55"/>
        <v>-3.1777413071269744E-4</v>
      </c>
      <c r="BO151" s="18">
        <f t="shared" si="56"/>
        <v>9.6757469310020106E-4</v>
      </c>
      <c r="BP151" s="18">
        <f t="shared" si="57"/>
        <v>-5.8745755677501454E-4</v>
      </c>
      <c r="BQ151" s="18">
        <f t="shared" si="58"/>
        <v>2.7947515299693582E-4</v>
      </c>
    </row>
    <row r="152" spans="3:69" x14ac:dyDescent="0.15">
      <c r="C152">
        <v>-0.95759560281294398</v>
      </c>
      <c r="F152" s="18">
        <f>F151+($B$5+$B$6*F151)*Data!dt+s*F151^g*SQRT(Data!dt)*C152</f>
        <v>7.8377297059166684E-2</v>
      </c>
      <c r="G152" s="18">
        <f t="shared" si="69"/>
        <v>-7.3633126696122375E-4</v>
      </c>
      <c r="H152" s="18">
        <f>(a+b*F151)*Data!dt</f>
        <v>-2.6546706008510988E-5</v>
      </c>
      <c r="I152" s="18">
        <f t="shared" si="70"/>
        <v>5.494001967092217E-7</v>
      </c>
      <c r="J152" s="18">
        <f t="shared" si="71"/>
        <v>9.9568128461798439E-2</v>
      </c>
      <c r="K152" s="18">
        <f t="shared" si="72"/>
        <v>-2.4401526518756933E-3</v>
      </c>
      <c r="L152" s="18"/>
      <c r="M152" s="18"/>
      <c r="AJ152">
        <v>0.98890041044796817</v>
      </c>
      <c r="AK152">
        <v>-1.3430235412670299</v>
      </c>
      <c r="AL152">
        <v>-0.1195940058096312</v>
      </c>
      <c r="AM152">
        <v>6.4950427258736454E-2</v>
      </c>
      <c r="AN152">
        <v>0.50049720812239684</v>
      </c>
      <c r="AO152">
        <v>-0.39281189856410492</v>
      </c>
      <c r="AP152">
        <v>1.180956132884603</v>
      </c>
      <c r="AQ152">
        <v>-1.0104668035637587</v>
      </c>
      <c r="AR152">
        <v>-0.9337418305221945</v>
      </c>
      <c r="AS152">
        <v>1.2704094842774794</v>
      </c>
      <c r="AV152" s="18">
        <f t="shared" si="59"/>
        <v>7.5993032551284839E-2</v>
      </c>
      <c r="AW152" s="18">
        <f t="shared" si="60"/>
        <v>8.2177019828623118E-2</v>
      </c>
      <c r="AX152" s="18">
        <f t="shared" si="61"/>
        <v>7.9236623509914672E-2</v>
      </c>
      <c r="AY152" s="18">
        <f t="shared" si="62"/>
        <v>8.2212374056436152E-2</v>
      </c>
      <c r="AZ152" s="18">
        <f t="shared" si="63"/>
        <v>8.3473337152085159E-2</v>
      </c>
      <c r="BA152" s="18">
        <f t="shared" si="64"/>
        <v>7.4296525384704729E-2</v>
      </c>
      <c r="BB152" s="18">
        <f t="shared" si="65"/>
        <v>7.3936137979870434E-2</v>
      </c>
      <c r="BC152" s="18">
        <f t="shared" si="66"/>
        <v>7.2082139474578519E-2</v>
      </c>
      <c r="BD152" s="18">
        <f t="shared" si="67"/>
        <v>7.5696619461312564E-2</v>
      </c>
      <c r="BE152" s="18">
        <f t="shared" si="68"/>
        <v>8.3410458475344687E-2</v>
      </c>
      <c r="BH152" s="18">
        <f t="shared" si="49"/>
        <v>6.9385057984998333E-4</v>
      </c>
      <c r="BI152" s="18">
        <f t="shared" si="50"/>
        <v>-1.0533053247644836E-3</v>
      </c>
      <c r="BJ152" s="18">
        <f t="shared" si="51"/>
        <v>-1.1565668108955152E-4</v>
      </c>
      <c r="BK152" s="18">
        <f t="shared" si="52"/>
        <v>1.824539825073801E-5</v>
      </c>
      <c r="BL152" s="18">
        <f t="shared" si="53"/>
        <v>3.4814701722106489E-4</v>
      </c>
      <c r="BM152" s="18">
        <f t="shared" si="54"/>
        <v>-3.0300683336033363E-4</v>
      </c>
      <c r="BN152" s="18">
        <f t="shared" si="55"/>
        <v>8.2327855781055836E-4</v>
      </c>
      <c r="BO152" s="18">
        <f t="shared" si="56"/>
        <v>-7.363612113601703E-4</v>
      </c>
      <c r="BP152" s="18">
        <f t="shared" si="57"/>
        <v>-7.0290549951627923E-4</v>
      </c>
      <c r="BQ152" s="18">
        <f t="shared" si="58"/>
        <v>9.3025106652670775E-4</v>
      </c>
    </row>
    <row r="153" spans="3:69" x14ac:dyDescent="0.15">
      <c r="C153">
        <v>1.601270014361944</v>
      </c>
      <c r="F153" s="18">
        <f>F152+($B$5+$B$6*F152)*Data!dt+s*F152^g*SQRT(Data!dt)*C153</f>
        <v>7.953312271035802E-2</v>
      </c>
      <c r="G153" s="18">
        <f t="shared" si="69"/>
        <v>1.1558256511913362E-3</v>
      </c>
      <c r="H153" s="18">
        <f>(a+b*F152)*Data!dt</f>
        <v>-2.5524023693287066E-5</v>
      </c>
      <c r="I153" s="18">
        <f t="shared" si="70"/>
        <v>5.4428678513310207E-7</v>
      </c>
      <c r="J153" s="18">
        <f t="shared" si="71"/>
        <v>0.10387117879039368</v>
      </c>
      <c r="K153" s="18">
        <f t="shared" si="72"/>
        <v>4.3030503285952371E-3</v>
      </c>
      <c r="L153" s="18"/>
      <c r="M153" s="18"/>
      <c r="AJ153">
        <v>-0.83291524788364768</v>
      </c>
      <c r="AK153">
        <v>4.2060719351866283E-2</v>
      </c>
      <c r="AL153">
        <v>-0.16755393517087214</v>
      </c>
      <c r="AM153">
        <v>-0.56465751185896806</v>
      </c>
      <c r="AN153">
        <v>-0.3021580141648883</v>
      </c>
      <c r="AO153">
        <v>1.5021714716567658</v>
      </c>
      <c r="AP153">
        <v>1.2364398571662605</v>
      </c>
      <c r="AQ153">
        <v>-0.34548861549410503</v>
      </c>
      <c r="AR153">
        <v>-0.63979541664593853</v>
      </c>
      <c r="AS153">
        <v>-0.87344915300491266</v>
      </c>
      <c r="AV153" s="18">
        <f t="shared" si="59"/>
        <v>7.5365748844513442E-2</v>
      </c>
      <c r="AW153" s="18">
        <f t="shared" si="60"/>
        <v>8.2177992320922502E-2</v>
      </c>
      <c r="AX153" s="18">
        <f t="shared" si="61"/>
        <v>7.9085615926190636E-2</v>
      </c>
      <c r="AY153" s="18">
        <f t="shared" si="62"/>
        <v>8.1754872840523143E-2</v>
      </c>
      <c r="AZ153" s="18">
        <f t="shared" si="63"/>
        <v>8.3210682899516206E-2</v>
      </c>
      <c r="BA153" s="18">
        <f t="shared" si="64"/>
        <v>7.5355671760223897E-2</v>
      </c>
      <c r="BB153" s="18">
        <f t="shared" si="65"/>
        <v>7.4802754506606131E-2</v>
      </c>
      <c r="BC153" s="18">
        <f t="shared" si="66"/>
        <v>7.1820922071806029E-2</v>
      </c>
      <c r="BD153" s="18">
        <f t="shared" si="67"/>
        <v>7.5210946641273965E-2</v>
      </c>
      <c r="BE153" s="18">
        <f t="shared" si="68"/>
        <v>8.2713181260303317E-2</v>
      </c>
      <c r="BH153" s="18">
        <f t="shared" si="49"/>
        <v>-6.2728370677139766E-4</v>
      </c>
      <c r="BI153" s="18">
        <f t="shared" si="50"/>
        <v>9.7249229938367598E-7</v>
      </c>
      <c r="BJ153" s="18">
        <f t="shared" si="51"/>
        <v>-1.51007583724036E-4</v>
      </c>
      <c r="BK153" s="18">
        <f t="shared" si="52"/>
        <v>-4.5750121591300874E-4</v>
      </c>
      <c r="BL153" s="18">
        <f t="shared" si="53"/>
        <v>-2.6265425256895292E-4</v>
      </c>
      <c r="BM153" s="18">
        <f t="shared" si="54"/>
        <v>1.0591463755191682E-3</v>
      </c>
      <c r="BN153" s="18">
        <f t="shared" si="55"/>
        <v>8.6661652673569733E-4</v>
      </c>
      <c r="BO153" s="18">
        <f t="shared" si="56"/>
        <v>-2.6121740277249006E-4</v>
      </c>
      <c r="BP153" s="18">
        <f t="shared" si="57"/>
        <v>-4.8567282003859902E-4</v>
      </c>
      <c r="BQ153" s="18">
        <f t="shared" si="58"/>
        <v>-6.9727721504136975E-4</v>
      </c>
    </row>
    <row r="154" spans="3:69" x14ac:dyDescent="0.15">
      <c r="C154">
        <v>-0.1898172286018962</v>
      </c>
      <c r="F154" s="18">
        <f>F153+($B$5+$B$6*F153)*Data!dt+s*F153^g*SQRT(Data!dt)*C154</f>
        <v>7.9364925408891021E-2</v>
      </c>
      <c r="G154" s="18">
        <f t="shared" si="69"/>
        <v>-1.6819730146699907E-4</v>
      </c>
      <c r="H154" s="18">
        <f>(a+b*F153)*Data!dt</f>
        <v>-2.7129337097719476E-5</v>
      </c>
      <c r="I154" s="18">
        <f t="shared" si="70"/>
        <v>5.5231335215526414E-7</v>
      </c>
      <c r="J154" s="18">
        <f t="shared" si="71"/>
        <v>0.10345429980579131</v>
      </c>
      <c r="K154" s="18">
        <f t="shared" si="72"/>
        <v>-4.1687898460236739E-4</v>
      </c>
      <c r="L154" s="18"/>
      <c r="M154" s="18"/>
      <c r="AJ154">
        <v>0.392859647035948</v>
      </c>
      <c r="AK154">
        <v>-0.21613004719256423</v>
      </c>
      <c r="AL154">
        <v>0.13140720511728432</v>
      </c>
      <c r="AM154">
        <v>-1.5529121810686775</v>
      </c>
      <c r="AN154">
        <v>-1.0276698958477937</v>
      </c>
      <c r="AO154">
        <v>0.1185389919555746</v>
      </c>
      <c r="AP154">
        <v>-0.131905153466505</v>
      </c>
      <c r="AQ154">
        <v>0.33149717637570575</v>
      </c>
      <c r="AR154">
        <v>-1.0378857950854581</v>
      </c>
      <c r="AS154">
        <v>-0.35533730624592863</v>
      </c>
      <c r="AV154" s="18">
        <f t="shared" si="59"/>
        <v>7.5628620033633978E-2</v>
      </c>
      <c r="AW154" s="18">
        <f t="shared" si="60"/>
        <v>8.1983917571476758E-2</v>
      </c>
      <c r="AX154" s="18">
        <f t="shared" si="61"/>
        <v>7.915649191865963E-2</v>
      </c>
      <c r="AY154" s="18">
        <f t="shared" si="62"/>
        <v>8.0554559100279699E-2</v>
      </c>
      <c r="AZ154" s="18">
        <f t="shared" si="63"/>
        <v>8.2397246384759565E-2</v>
      </c>
      <c r="BA154" s="18">
        <f t="shared" si="64"/>
        <v>7.5420095194127859E-2</v>
      </c>
      <c r="BB154" s="18">
        <f t="shared" si="65"/>
        <v>7.4687126040634502E-2</v>
      </c>
      <c r="BC154" s="18">
        <f t="shared" si="66"/>
        <v>7.2038616340437386E-2</v>
      </c>
      <c r="BD154" s="18">
        <f t="shared" si="67"/>
        <v>7.4439738143703055E-2</v>
      </c>
      <c r="BE154" s="18">
        <f t="shared" si="68"/>
        <v>8.2412328621700309E-2</v>
      </c>
      <c r="BH154" s="18">
        <f t="shared" si="49"/>
        <v>2.6287118912053653E-4</v>
      </c>
      <c r="BI154" s="18">
        <f t="shared" si="50"/>
        <v>-1.9407474944574399E-4</v>
      </c>
      <c r="BJ154" s="18">
        <f t="shared" si="51"/>
        <v>7.0875992468993898E-5</v>
      </c>
      <c r="BK154" s="18">
        <f t="shared" si="52"/>
        <v>-1.2003137402434444E-3</v>
      </c>
      <c r="BL154" s="18">
        <f t="shared" si="53"/>
        <v>-8.134365147566408E-4</v>
      </c>
      <c r="BM154" s="18">
        <f t="shared" si="54"/>
        <v>6.4423433903962324E-5</v>
      </c>
      <c r="BN154" s="18">
        <f t="shared" si="55"/>
        <v>-1.156284659716289E-4</v>
      </c>
      <c r="BO154" s="18">
        <f t="shared" si="56"/>
        <v>2.1769426863135766E-4</v>
      </c>
      <c r="BP154" s="18">
        <f t="shared" si="57"/>
        <v>-7.7120849757091048E-4</v>
      </c>
      <c r="BQ154" s="18">
        <f t="shared" si="58"/>
        <v>-3.0085263860300804E-4</v>
      </c>
    </row>
    <row r="155" spans="3:69" x14ac:dyDescent="0.15">
      <c r="C155">
        <v>-0.28880776881123893</v>
      </c>
      <c r="F155" s="18">
        <f>F154+($B$5+$B$6*F154)*Data!dt+s*F154^g*SQRT(Data!dt)*C155</f>
        <v>7.9123621212209866E-2</v>
      </c>
      <c r="G155" s="18">
        <f t="shared" si="69"/>
        <v>-2.4130419668115521E-4</v>
      </c>
      <c r="H155" s="18">
        <f>(a+b*F154)*Data!dt</f>
        <v>-2.6895729734570868E-5</v>
      </c>
      <c r="I155" s="18">
        <f t="shared" si="70"/>
        <v>5.5114531533952115E-7</v>
      </c>
      <c r="J155" s="18">
        <f t="shared" si="71"/>
        <v>0.10277655784296227</v>
      </c>
      <c r="K155" s="18">
        <f t="shared" si="72"/>
        <v>-6.7774196282903432E-4</v>
      </c>
      <c r="L155" s="18"/>
      <c r="M155" s="18"/>
      <c r="AJ155">
        <v>-1.0111284609592985</v>
      </c>
      <c r="AK155">
        <v>3.9169663068605587E-2</v>
      </c>
      <c r="AL155">
        <v>-1.4819624993833713</v>
      </c>
      <c r="AM155">
        <v>0.3155594185955124</v>
      </c>
      <c r="AN155">
        <v>0.63012521422933787</v>
      </c>
      <c r="AO155">
        <v>0.86694399215048179</v>
      </c>
      <c r="AP155">
        <v>-4.8498804972041398E-2</v>
      </c>
      <c r="AQ155">
        <v>-0.13941644283477217</v>
      </c>
      <c r="AR155">
        <v>0.61603373069374356</v>
      </c>
      <c r="AS155">
        <v>2.3550092009827495</v>
      </c>
      <c r="AV155" s="18">
        <f t="shared" si="59"/>
        <v>7.487414277974791E-2</v>
      </c>
      <c r="AW155" s="18">
        <f t="shared" si="60"/>
        <v>8.1982939485986769E-2</v>
      </c>
      <c r="AX155" s="18">
        <f t="shared" si="61"/>
        <v>7.8031134796053558E-2</v>
      </c>
      <c r="AY155" s="18">
        <f t="shared" si="62"/>
        <v>8.0762029013378187E-2</v>
      </c>
      <c r="AZ155" s="18">
        <f t="shared" si="63"/>
        <v>8.2842791692528242E-2</v>
      </c>
      <c r="BA155" s="18">
        <f t="shared" si="64"/>
        <v>7.6026091135713278E-2</v>
      </c>
      <c r="BB155" s="18">
        <f t="shared" si="65"/>
        <v>7.463179933913737E-2</v>
      </c>
      <c r="BC155" s="18">
        <f t="shared" si="66"/>
        <v>7.1923287294647892E-2</v>
      </c>
      <c r="BD155" s="18">
        <f t="shared" si="67"/>
        <v>7.4862603332783065E-2</v>
      </c>
      <c r="BE155" s="18">
        <f t="shared" si="68"/>
        <v>8.4162789110314537E-2</v>
      </c>
      <c r="BH155" s="18">
        <f t="shared" si="49"/>
        <v>-7.5447725388606834E-4</v>
      </c>
      <c r="BI155" s="18">
        <f t="shared" si="50"/>
        <v>-9.7808548998878919E-7</v>
      </c>
      <c r="BJ155" s="18">
        <f t="shared" si="51"/>
        <v>-1.1253571226060716E-3</v>
      </c>
      <c r="BK155" s="18">
        <f t="shared" si="52"/>
        <v>2.074699130984875E-4</v>
      </c>
      <c r="BL155" s="18">
        <f t="shared" si="53"/>
        <v>4.4554530776867718E-4</v>
      </c>
      <c r="BM155" s="18">
        <f t="shared" si="54"/>
        <v>6.0599594158541881E-4</v>
      </c>
      <c r="BN155" s="18">
        <f t="shared" si="55"/>
        <v>-5.5326701497132591E-5</v>
      </c>
      <c r="BO155" s="18">
        <f t="shared" si="56"/>
        <v>-1.1532904578949454E-4</v>
      </c>
      <c r="BP155" s="18">
        <f t="shared" si="57"/>
        <v>4.2286518908001003E-4</v>
      </c>
      <c r="BQ155" s="18">
        <f t="shared" si="58"/>
        <v>1.7504604886142278E-3</v>
      </c>
    </row>
    <row r="156" spans="3:69" x14ac:dyDescent="0.15">
      <c r="C156">
        <v>-0.43773297875304706</v>
      </c>
      <c r="F156" s="18">
        <f>F155+($B$5+$B$6*F155)*Data!dt+s*F155^g*SQRT(Data!dt)*C156</f>
        <v>7.8772585733297124E-2</v>
      </c>
      <c r="G156" s="18">
        <f t="shared" si="69"/>
        <v>-3.5103547891274234E-4</v>
      </c>
      <c r="H156" s="18">
        <f>(a+b*F155)*Data!dt</f>
        <v>-2.6560585016958152E-5</v>
      </c>
      <c r="I156" s="18">
        <f t="shared" si="70"/>
        <v>5.4946959175145757E-7</v>
      </c>
      <c r="J156" s="18">
        <f t="shared" si="71"/>
        <v>0.10170636349310418</v>
      </c>
      <c r="K156" s="18">
        <f t="shared" si="72"/>
        <v>-1.0701943498580974E-3</v>
      </c>
      <c r="L156" s="18"/>
      <c r="M156" s="18"/>
      <c r="AJ156">
        <v>-0.3812726845353609</v>
      </c>
      <c r="AK156">
        <v>0.43348791223252192</v>
      </c>
      <c r="AL156">
        <v>5.6606950238347054E-2</v>
      </c>
      <c r="AM156">
        <v>1.0539451977820136</v>
      </c>
      <c r="AN156">
        <v>1.6162812244147062</v>
      </c>
      <c r="AO156">
        <v>1.6660123947076499</v>
      </c>
      <c r="AP156">
        <v>0.50158973863290157</v>
      </c>
      <c r="AQ156">
        <v>0.88754859461914748</v>
      </c>
      <c r="AR156">
        <v>2.7703208616003394E-2</v>
      </c>
      <c r="AS156">
        <v>-0.75871412263950333</v>
      </c>
      <c r="AV156" s="18">
        <f t="shared" si="59"/>
        <v>7.4578555358599669E-2</v>
      </c>
      <c r="AW156" s="18">
        <f t="shared" si="60"/>
        <v>8.2279490261181754E-2</v>
      </c>
      <c r="AX156" s="18">
        <f t="shared" si="61"/>
        <v>7.8047761454678788E-2</v>
      </c>
      <c r="AY156" s="18">
        <f t="shared" si="62"/>
        <v>8.1522489756311919E-2</v>
      </c>
      <c r="AZ156" s="18">
        <f t="shared" si="63"/>
        <v>8.4036988174176278E-2</v>
      </c>
      <c r="BA156" s="18">
        <f t="shared" si="64"/>
        <v>7.7214370358319045E-2</v>
      </c>
      <c r="BB156" s="18">
        <f t="shared" si="65"/>
        <v>7.4972578946271171E-2</v>
      </c>
      <c r="BC156" s="18">
        <f t="shared" si="66"/>
        <v>7.2533984379109115E-2</v>
      </c>
      <c r="BD156" s="18">
        <f t="shared" si="67"/>
        <v>7.4861935575242386E-2</v>
      </c>
      <c r="BE156" s="18">
        <f t="shared" si="68"/>
        <v>8.3549190966090134E-2</v>
      </c>
      <c r="BH156" s="18">
        <f t="shared" si="49"/>
        <v>-2.9558742114824121E-4</v>
      </c>
      <c r="BI156" s="18">
        <f t="shared" si="50"/>
        <v>2.9655077519498418E-4</v>
      </c>
      <c r="BJ156" s="18">
        <f t="shared" si="51"/>
        <v>1.6626658625229496E-5</v>
      </c>
      <c r="BK156" s="18">
        <f t="shared" si="52"/>
        <v>7.6046074293373289E-4</v>
      </c>
      <c r="BL156" s="18">
        <f t="shared" si="53"/>
        <v>1.1941964816480355E-3</v>
      </c>
      <c r="BM156" s="18">
        <f t="shared" si="54"/>
        <v>1.1882792226057676E-3</v>
      </c>
      <c r="BN156" s="18">
        <f t="shared" si="55"/>
        <v>3.4077960713380095E-4</v>
      </c>
      <c r="BO156" s="18">
        <f t="shared" si="56"/>
        <v>6.1069708446122306E-4</v>
      </c>
      <c r="BP156" s="18">
        <f t="shared" si="57"/>
        <v>-6.6775754067882609E-7</v>
      </c>
      <c r="BQ156" s="18">
        <f t="shared" si="58"/>
        <v>-6.1359814422440317E-4</v>
      </c>
    </row>
    <row r="157" spans="3:69" x14ac:dyDescent="0.15">
      <c r="C157">
        <v>-0.19425897335167974</v>
      </c>
      <c r="F157" s="18">
        <f>F156+($B$5+$B$6*F156)*Data!dt+s*F156^g*SQRT(Data!dt)*C157</f>
        <v>7.8602835650369407E-2</v>
      </c>
      <c r="G157" s="18">
        <f t="shared" si="69"/>
        <v>-1.6975008292771654E-4</v>
      </c>
      <c r="H157" s="18">
        <f>(a+b*F156)*Data!dt</f>
        <v>-2.6073035740690453E-5</v>
      </c>
      <c r="I157" s="18">
        <f t="shared" si="70"/>
        <v>5.4703184537011901E-7</v>
      </c>
      <c r="J157" s="18">
        <f t="shared" si="71"/>
        <v>0.1012777794833398</v>
      </c>
      <c r="K157" s="18">
        <f t="shared" si="72"/>
        <v>-4.2858400976437949E-4</v>
      </c>
      <c r="L157" s="18"/>
      <c r="M157" s="18"/>
      <c r="AJ157">
        <v>1.8316859495826066</v>
      </c>
      <c r="AK157">
        <v>2.0216066332068294</v>
      </c>
      <c r="AL157">
        <v>0.93145217761048116</v>
      </c>
      <c r="AM157">
        <v>-0.96083113021450117</v>
      </c>
      <c r="AN157">
        <v>1.50471805682173</v>
      </c>
      <c r="AO157">
        <v>-0.23885831978986971</v>
      </c>
      <c r="AP157">
        <v>-1.6258763935184106</v>
      </c>
      <c r="AQ157">
        <v>0.72799593908712268</v>
      </c>
      <c r="AR157">
        <v>0.82618498709052801</v>
      </c>
      <c r="AS157">
        <v>-1.9610979506978765E-3</v>
      </c>
      <c r="AV157" s="18">
        <f t="shared" si="59"/>
        <v>7.5876493536322753E-2</v>
      </c>
      <c r="AW157" s="18">
        <f t="shared" si="60"/>
        <v>8.3776679699557557E-2</v>
      </c>
      <c r="AX157" s="18">
        <f t="shared" si="61"/>
        <v>7.8708435212240899E-2</v>
      </c>
      <c r="AY157" s="18">
        <f t="shared" si="62"/>
        <v>8.0769653610620509E-2</v>
      </c>
      <c r="AZ157" s="18">
        <f t="shared" si="63"/>
        <v>8.5153103866850016E-2</v>
      </c>
      <c r="BA157" s="18">
        <f t="shared" si="64"/>
        <v>7.7015554106534115E-2</v>
      </c>
      <c r="BB157" s="18">
        <f t="shared" si="65"/>
        <v>7.3778623001743232E-2</v>
      </c>
      <c r="BC157" s="18">
        <f t="shared" si="66"/>
        <v>7.3033252292567657E-2</v>
      </c>
      <c r="BD157" s="18">
        <f t="shared" si="67"/>
        <v>7.543699259719476E-2</v>
      </c>
      <c r="BE157" s="18">
        <f t="shared" si="68"/>
        <v>8.3514989967734252E-2</v>
      </c>
      <c r="BH157" s="18">
        <f t="shared" si="49"/>
        <v>1.2979381777230847E-3</v>
      </c>
      <c r="BI157" s="18">
        <f t="shared" si="50"/>
        <v>1.4971894383758039E-3</v>
      </c>
      <c r="BJ157" s="18">
        <f t="shared" si="51"/>
        <v>6.6067375756211077E-4</v>
      </c>
      <c r="BK157" s="18">
        <f t="shared" si="52"/>
        <v>-7.5283614569141011E-4</v>
      </c>
      <c r="BL157" s="18">
        <f t="shared" si="53"/>
        <v>1.1161156926737387E-3</v>
      </c>
      <c r="BM157" s="18">
        <f t="shared" si="54"/>
        <v>-1.9881625178493068E-4</v>
      </c>
      <c r="BN157" s="18">
        <f t="shared" si="55"/>
        <v>-1.1939559445279385E-3</v>
      </c>
      <c r="BO157" s="18">
        <f t="shared" si="56"/>
        <v>4.992679134585426E-4</v>
      </c>
      <c r="BP157" s="18">
        <f t="shared" si="57"/>
        <v>5.7505702195237429E-4</v>
      </c>
      <c r="BQ157" s="18">
        <f t="shared" si="58"/>
        <v>-3.4200998355882195E-5</v>
      </c>
    </row>
    <row r="158" spans="3:69" x14ac:dyDescent="0.15">
      <c r="C158">
        <v>0.32981688491418026</v>
      </c>
      <c r="F158" s="18">
        <f>F157+($B$5+$B$6*F157)*Data!dt+s*F157^g*SQRT(Data!dt)*C158</f>
        <v>7.8820673250488915E-2</v>
      </c>
      <c r="G158" s="18">
        <f t="shared" si="69"/>
        <v>2.1783760011950815E-4</v>
      </c>
      <c r="H158" s="18">
        <f>(a+b*F157)*Data!dt</f>
        <v>-2.5837271736624179E-5</v>
      </c>
      <c r="I158" s="18">
        <f t="shared" si="70"/>
        <v>5.4585302534978765E-7</v>
      </c>
      <c r="J158" s="18">
        <f t="shared" si="71"/>
        <v>0.10223025662259851</v>
      </c>
      <c r="K158" s="18">
        <f t="shared" si="72"/>
        <v>9.5247713925870892E-4</v>
      </c>
      <c r="L158" s="18"/>
      <c r="M158" s="18"/>
      <c r="AJ158">
        <v>-0.38315192796289921</v>
      </c>
      <c r="AK158">
        <v>1.6937428881647065</v>
      </c>
      <c r="AL158">
        <v>-1.7290176401729695</v>
      </c>
      <c r="AM158">
        <v>-0.63434299590880983</v>
      </c>
      <c r="AN158">
        <v>-1.7588808987056836</v>
      </c>
      <c r="AO158">
        <v>-9.6702024166006595E-3</v>
      </c>
      <c r="AP158">
        <v>0.4074217940797098</v>
      </c>
      <c r="AQ158">
        <v>0.11468046068330295</v>
      </c>
      <c r="AR158">
        <v>0.70230726123554632</v>
      </c>
      <c r="AS158">
        <v>-0.22116296349850018</v>
      </c>
      <c r="AV158" s="18">
        <f t="shared" si="59"/>
        <v>7.5576315694475274E-2</v>
      </c>
      <c r="AW158" s="18">
        <f t="shared" si="60"/>
        <v>8.5035553298098893E-2</v>
      </c>
      <c r="AX158" s="18">
        <f t="shared" si="61"/>
        <v>7.7404162964487766E-2</v>
      </c>
      <c r="AY158" s="18">
        <f t="shared" si="62"/>
        <v>8.0265726579271848E-2</v>
      </c>
      <c r="AZ158" s="18">
        <f t="shared" si="63"/>
        <v>8.3765612462827849E-2</v>
      </c>
      <c r="BA158" s="18">
        <f t="shared" si="64"/>
        <v>7.6984849371507735E-2</v>
      </c>
      <c r="BB158" s="18">
        <f t="shared" si="65"/>
        <v>7.4051113396849069E-2</v>
      </c>
      <c r="BC158" s="18">
        <f t="shared" si="66"/>
        <v>7.3096821671760112E-2</v>
      </c>
      <c r="BD158" s="18">
        <f t="shared" si="67"/>
        <v>7.5923873381095769E-2</v>
      </c>
      <c r="BE158" s="18">
        <f t="shared" si="68"/>
        <v>8.3313902616382371E-2</v>
      </c>
      <c r="BH158" s="18">
        <f t="shared" si="49"/>
        <v>-3.0017784184747931E-4</v>
      </c>
      <c r="BI158" s="18">
        <f t="shared" si="50"/>
        <v>1.2588735985413352E-3</v>
      </c>
      <c r="BJ158" s="18">
        <f t="shared" si="51"/>
        <v>-1.3042722477531327E-3</v>
      </c>
      <c r="BK158" s="18">
        <f t="shared" si="52"/>
        <v>-5.0392703134866101E-4</v>
      </c>
      <c r="BL158" s="18">
        <f t="shared" si="53"/>
        <v>-1.3874914040221675E-3</v>
      </c>
      <c r="BM158" s="18">
        <f t="shared" si="54"/>
        <v>-3.0704735026379493E-5</v>
      </c>
      <c r="BN158" s="18">
        <f t="shared" si="55"/>
        <v>2.7249039510583717E-4</v>
      </c>
      <c r="BO158" s="18">
        <f t="shared" si="56"/>
        <v>6.3569379192454645E-5</v>
      </c>
      <c r="BP158" s="18">
        <f t="shared" si="57"/>
        <v>4.8688078390100864E-4</v>
      </c>
      <c r="BQ158" s="18">
        <f t="shared" si="58"/>
        <v>-2.0108735135188072E-4</v>
      </c>
    </row>
    <row r="159" spans="3:69" x14ac:dyDescent="0.15">
      <c r="C159">
        <v>-0.5700837846234208</v>
      </c>
      <c r="F159" s="18">
        <f>F158+($B$5+$B$6*F158)*Data!dt+s*F158^g*SQRT(Data!dt)*C159</f>
        <v>7.8372761652679146E-2</v>
      </c>
      <c r="G159" s="18">
        <f t="shared" si="69"/>
        <v>-4.4791159780976919E-4</v>
      </c>
      <c r="H159" s="18">
        <f>(a+b*F158)*Data!dt</f>
        <v>-2.6139823959012386E-5</v>
      </c>
      <c r="I159" s="18">
        <f t="shared" si="70"/>
        <v>5.4736578646172869E-7</v>
      </c>
      <c r="J159" s="18">
        <f t="shared" si="71"/>
        <v>0.10081128727548277</v>
      </c>
      <c r="K159" s="18">
        <f t="shared" si="72"/>
        <v>-1.4189693471157311E-3</v>
      </c>
      <c r="L159" s="18"/>
      <c r="M159" s="18"/>
      <c r="AJ159">
        <v>0.25031795303220861</v>
      </c>
      <c r="AK159">
        <v>5.4549218475585803E-2</v>
      </c>
      <c r="AL159">
        <v>-1.4538136383634992</v>
      </c>
      <c r="AM159">
        <v>1.2580176189658232</v>
      </c>
      <c r="AN159">
        <v>0.96117446446442045</v>
      </c>
      <c r="AO159">
        <v>6.1513674154412001E-2</v>
      </c>
      <c r="AP159">
        <v>0.49060190576710738</v>
      </c>
      <c r="AQ159">
        <v>0.42813326217583381</v>
      </c>
      <c r="AR159">
        <v>0.86193949755397625</v>
      </c>
      <c r="AS159">
        <v>-0.28575641408679076</v>
      </c>
      <c r="AV159" s="18">
        <f t="shared" si="59"/>
        <v>7.573602609803104E-2</v>
      </c>
      <c r="AW159" s="18">
        <f t="shared" si="60"/>
        <v>8.5042700372365429E-2</v>
      </c>
      <c r="AX159" s="18">
        <f t="shared" si="61"/>
        <v>7.6314107230368619E-2</v>
      </c>
      <c r="AY159" s="18">
        <f t="shared" si="62"/>
        <v>8.1176806692378242E-2</v>
      </c>
      <c r="AZ159" s="18">
        <f t="shared" si="63"/>
        <v>8.4465688872965267E-2</v>
      </c>
      <c r="BA159" s="18">
        <f t="shared" si="64"/>
        <v>7.7006236569058195E-2</v>
      </c>
      <c r="BB159" s="18">
        <f t="shared" si="65"/>
        <v>7.4383412499118104E-2</v>
      </c>
      <c r="BC159" s="18">
        <f t="shared" si="66"/>
        <v>7.3383664743356419E-2</v>
      </c>
      <c r="BD159" s="18">
        <f t="shared" si="67"/>
        <v>7.6527627725375122E-2</v>
      </c>
      <c r="BE159" s="18">
        <f t="shared" si="68"/>
        <v>8.3064165271548404E-2</v>
      </c>
      <c r="BH159" s="18">
        <f t="shared" si="49"/>
        <v>1.597104035557656E-4</v>
      </c>
      <c r="BI159" s="18">
        <f t="shared" si="50"/>
        <v>7.1470742665363796E-6</v>
      </c>
      <c r="BJ159" s="18">
        <f t="shared" si="51"/>
        <v>-1.0900557341191469E-3</v>
      </c>
      <c r="BK159" s="18">
        <f t="shared" si="52"/>
        <v>9.1108011310639392E-4</v>
      </c>
      <c r="BL159" s="18">
        <f t="shared" si="53"/>
        <v>7.0007641013741795E-4</v>
      </c>
      <c r="BM159" s="18">
        <f t="shared" si="54"/>
        <v>2.1387197550459813E-5</v>
      </c>
      <c r="BN159" s="18">
        <f t="shared" si="55"/>
        <v>3.322991022690347E-4</v>
      </c>
      <c r="BO159" s="18">
        <f t="shared" si="56"/>
        <v>2.8684307159630718E-4</v>
      </c>
      <c r="BP159" s="18">
        <f t="shared" si="57"/>
        <v>6.0375434427935304E-4</v>
      </c>
      <c r="BQ159" s="18">
        <f t="shared" si="58"/>
        <v>-2.4973734483396681E-4</v>
      </c>
    </row>
    <row r="160" spans="3:69" x14ac:dyDescent="0.15">
      <c r="C160">
        <v>0.95904852059902623</v>
      </c>
      <c r="F160" s="18">
        <f>F159+($B$5+$B$6*F159)*Data!dt+s*F159^g*SQRT(Data!dt)*C160</f>
        <v>7.9054769121862142E-2</v>
      </c>
      <c r="G160" s="18">
        <f t="shared" si="69"/>
        <v>6.8200746918299637E-4</v>
      </c>
      <c r="H160" s="18">
        <f>(a+b*F159)*Data!dt</f>
        <v>-2.5517724517609928E-5</v>
      </c>
      <c r="I160" s="18">
        <f t="shared" si="70"/>
        <v>5.442552892547164E-7</v>
      </c>
      <c r="J160" s="18">
        <f t="shared" si="71"/>
        <v>0.10342193536857264</v>
      </c>
      <c r="K160" s="18">
        <f t="shared" si="72"/>
        <v>2.6106480930898623E-3</v>
      </c>
      <c r="L160" s="18"/>
      <c r="M160" s="18"/>
      <c r="AJ160">
        <v>-0.6409823072317522</v>
      </c>
      <c r="AK160">
        <v>0.54684960559825413</v>
      </c>
      <c r="AL160">
        <v>-0.51815504775731824</v>
      </c>
      <c r="AM160">
        <v>0.39581323107995559</v>
      </c>
      <c r="AN160">
        <v>0.63668949223938398</v>
      </c>
      <c r="AO160">
        <v>0.9165478331851773</v>
      </c>
      <c r="AP160">
        <v>1.6802641766844317</v>
      </c>
      <c r="AQ160">
        <v>-0.61397258832585067</v>
      </c>
      <c r="AR160">
        <v>-0.12929035619890783</v>
      </c>
      <c r="AS160">
        <v>-2.1698178898077458</v>
      </c>
      <c r="AV160" s="18">
        <f t="shared" si="59"/>
        <v>7.5249317062264232E-2</v>
      </c>
      <c r="AW160" s="18">
        <f t="shared" si="60"/>
        <v>8.5428166382386012E-2</v>
      </c>
      <c r="AX160" s="18">
        <f t="shared" si="61"/>
        <v>7.5914240742579867E-2</v>
      </c>
      <c r="AY160" s="18">
        <f t="shared" si="62"/>
        <v>8.1444578200284085E-2</v>
      </c>
      <c r="AZ160" s="18">
        <f t="shared" si="63"/>
        <v>8.4919334465038479E-2</v>
      </c>
      <c r="BA160" s="18">
        <f t="shared" si="64"/>
        <v>7.7652866820609082E-2</v>
      </c>
      <c r="BB160" s="18">
        <f t="shared" si="65"/>
        <v>7.5571066867442832E-2</v>
      </c>
      <c r="BC160" s="18">
        <f t="shared" si="66"/>
        <v>7.2926780393926485E-2</v>
      </c>
      <c r="BD160" s="18">
        <f t="shared" si="67"/>
        <v>7.6410419941007474E-2</v>
      </c>
      <c r="BE160" s="18">
        <f t="shared" si="68"/>
        <v>8.1384163262044937E-2</v>
      </c>
      <c r="BH160" s="18">
        <f t="shared" si="49"/>
        <v>-4.8670903576680802E-4</v>
      </c>
      <c r="BI160" s="18">
        <f t="shared" si="50"/>
        <v>3.8546601002058256E-4</v>
      </c>
      <c r="BJ160" s="18">
        <f t="shared" si="51"/>
        <v>-3.9986648778875256E-4</v>
      </c>
      <c r="BK160" s="18">
        <f t="shared" si="52"/>
        <v>2.6777150790584237E-4</v>
      </c>
      <c r="BL160" s="18">
        <f t="shared" si="53"/>
        <v>4.5364559207321242E-4</v>
      </c>
      <c r="BM160" s="18">
        <f t="shared" si="54"/>
        <v>6.4663025155088649E-4</v>
      </c>
      <c r="BN160" s="18">
        <f t="shared" si="55"/>
        <v>1.1876543683247281E-3</v>
      </c>
      <c r="BO160" s="18">
        <f t="shared" si="56"/>
        <v>-4.5688434942993406E-4</v>
      </c>
      <c r="BP160" s="18">
        <f t="shared" si="57"/>
        <v>-1.1720778436764834E-4</v>
      </c>
      <c r="BQ160" s="18">
        <f t="shared" si="58"/>
        <v>-1.6800020095034673E-3</v>
      </c>
    </row>
    <row r="161" spans="3:69" x14ac:dyDescent="0.15">
      <c r="C161">
        <v>-1.0215035217697732</v>
      </c>
      <c r="F161" s="18">
        <f>F160+($B$5+$B$6*F160)*Data!dt+s*F160^g*SQRT(Data!dt)*C161</f>
        <v>7.8271431780546852E-2</v>
      </c>
      <c r="G161" s="18">
        <f t="shared" si="69"/>
        <v>-7.8333734131529054E-4</v>
      </c>
      <c r="H161" s="18">
        <f>(a+b*F160)*Data!dt</f>
        <v>-2.6464957113697423E-5</v>
      </c>
      <c r="I161" s="18">
        <f t="shared" si="70"/>
        <v>5.4899145223515389E-7</v>
      </c>
      <c r="J161" s="18">
        <f t="shared" si="71"/>
        <v>0.10081337056300942</v>
      </c>
      <c r="K161" s="18">
        <f t="shared" si="72"/>
        <v>-2.608564805563221E-3</v>
      </c>
      <c r="L161" s="18"/>
      <c r="M161" s="18"/>
      <c r="AJ161">
        <v>-0.60363731790857855</v>
      </c>
      <c r="AK161">
        <v>-2.0207517081871629</v>
      </c>
      <c r="AL161">
        <v>1.4035686035640538</v>
      </c>
      <c r="AM161">
        <v>0.47409685066668317</v>
      </c>
      <c r="AN161">
        <v>-1.0256826499244198</v>
      </c>
      <c r="AO161">
        <v>-0.20884954210487194</v>
      </c>
      <c r="AP161">
        <v>-0.61634636949747801</v>
      </c>
      <c r="AQ161">
        <v>-0.59895683079957962</v>
      </c>
      <c r="AR161">
        <v>-0.7771927812427748</v>
      </c>
      <c r="AS161">
        <v>0.52988184506830294</v>
      </c>
      <c r="AV161" s="18">
        <f t="shared" si="59"/>
        <v>7.4791776266575016E-2</v>
      </c>
      <c r="AW161" s="18">
        <f t="shared" si="60"/>
        <v>8.3836409959650207E-2</v>
      </c>
      <c r="AX161" s="18">
        <f t="shared" si="61"/>
        <v>7.6911231115621106E-2</v>
      </c>
      <c r="AY161" s="18">
        <f t="shared" si="62"/>
        <v>8.1771341168108816E-2</v>
      </c>
      <c r="AZ161" s="18">
        <f t="shared" si="63"/>
        <v>8.4097071055934308E-2</v>
      </c>
      <c r="BA161" s="18">
        <f t="shared" si="64"/>
        <v>7.7474982265790887E-2</v>
      </c>
      <c r="BB161" s="18">
        <f t="shared" si="65"/>
        <v>7.5102940478635444E-2</v>
      </c>
      <c r="BC161" s="18">
        <f t="shared" si="66"/>
        <v>7.2482583005635676E-2</v>
      </c>
      <c r="BD161" s="18">
        <f t="shared" si="67"/>
        <v>7.5821487737037313E-2</v>
      </c>
      <c r="BE161" s="18">
        <f t="shared" si="68"/>
        <v>8.1752815717003255E-2</v>
      </c>
      <c r="BH161" s="18">
        <f t="shared" si="49"/>
        <v>-4.5754079568921524E-4</v>
      </c>
      <c r="BI161" s="18">
        <f t="shared" si="50"/>
        <v>-1.5917564227358044E-3</v>
      </c>
      <c r="BJ161" s="18">
        <f t="shared" si="51"/>
        <v>9.9699037304123994E-4</v>
      </c>
      <c r="BK161" s="18">
        <f t="shared" si="52"/>
        <v>3.2676296782473135E-4</v>
      </c>
      <c r="BL161" s="18">
        <f t="shared" si="53"/>
        <v>-8.2226340910417084E-4</v>
      </c>
      <c r="BM161" s="18">
        <f t="shared" si="54"/>
        <v>-1.7788455481819454E-4</v>
      </c>
      <c r="BN161" s="18">
        <f t="shared" si="55"/>
        <v>-4.6812638880738833E-4</v>
      </c>
      <c r="BO161" s="18">
        <f t="shared" si="56"/>
        <v>-4.4419738829080957E-4</v>
      </c>
      <c r="BP161" s="18">
        <f t="shared" si="57"/>
        <v>-5.8893220397016055E-4</v>
      </c>
      <c r="BQ161" s="18">
        <f t="shared" si="58"/>
        <v>3.6865245495831811E-4</v>
      </c>
    </row>
    <row r="162" spans="3:69" x14ac:dyDescent="0.15">
      <c r="C162">
        <v>-0.52669292927021161</v>
      </c>
      <c r="F162" s="18">
        <f>F161+($B$5+$B$6*F161)*Data!dt+s*F161^g*SQRT(Data!dt)*C162</f>
        <v>7.7857745412256624E-2</v>
      </c>
      <c r="G162" s="18">
        <f t="shared" si="69"/>
        <v>-4.1368636829022809E-4</v>
      </c>
      <c r="H162" s="18">
        <f>(a+b*F161)*Data!dt</f>
        <v>-2.5376988584092855E-5</v>
      </c>
      <c r="I162" s="18">
        <f t="shared" si="70"/>
        <v>5.4355160958713103E-7</v>
      </c>
      <c r="J162" s="18">
        <f t="shared" si="71"/>
        <v>9.9508746159676226E-2</v>
      </c>
      <c r="K162" s="18">
        <f t="shared" si="72"/>
        <v>-1.3046244033331905E-3</v>
      </c>
      <c r="L162" s="18"/>
      <c r="M162" s="18"/>
      <c r="AJ162">
        <v>1.2067675925209187</v>
      </c>
      <c r="AK162">
        <v>-2.1164669306017458</v>
      </c>
      <c r="AL162">
        <v>-0.57666966313263401</v>
      </c>
      <c r="AM162">
        <v>1.5380692275357433</v>
      </c>
      <c r="AN162">
        <v>0.51160782277293038</v>
      </c>
      <c r="AO162">
        <v>1.2486998457461596</v>
      </c>
      <c r="AP162">
        <v>-0.38150460568431299</v>
      </c>
      <c r="AQ162">
        <v>-0.75532398113864474</v>
      </c>
      <c r="AR162">
        <v>-1.8728405848378316</v>
      </c>
      <c r="AS162">
        <v>-0.3334423581691226</v>
      </c>
      <c r="AV162" s="18">
        <f t="shared" si="59"/>
        <v>7.5640931825405641E-2</v>
      </c>
      <c r="AW162" s="18">
        <f t="shared" si="60"/>
        <v>8.2188400328743333E-2</v>
      </c>
      <c r="AX162" s="18">
        <f t="shared" si="61"/>
        <v>7.6466298454894707E-2</v>
      </c>
      <c r="AY162" s="18">
        <f t="shared" si="62"/>
        <v>8.2900134582962443E-2</v>
      </c>
      <c r="AZ162" s="18">
        <f t="shared" si="63"/>
        <v>8.4454575540600027E-2</v>
      </c>
      <c r="BA162" s="18">
        <f t="shared" si="64"/>
        <v>7.8366631483257801E-2</v>
      </c>
      <c r="BB162" s="18">
        <f t="shared" si="65"/>
        <v>7.4806448054938121E-2</v>
      </c>
      <c r="BC162" s="18">
        <f t="shared" si="66"/>
        <v>7.1929364468900928E-2</v>
      </c>
      <c r="BD162" s="18">
        <f t="shared" si="67"/>
        <v>7.4440525151349676E-2</v>
      </c>
      <c r="BE162" s="18">
        <f t="shared" si="68"/>
        <v>8.1471362259441432E-2</v>
      </c>
      <c r="BH162" s="18">
        <f t="shared" ref="BH162:BH225" si="73">AV162-AV161</f>
        <v>8.4915555883062488E-4</v>
      </c>
      <c r="BI162" s="18">
        <f t="shared" ref="BI162:BI225" si="74">AW162-AW161</f>
        <v>-1.6480096309068742E-3</v>
      </c>
      <c r="BJ162" s="18">
        <f t="shared" ref="BJ162:BJ225" si="75">AX162-AX161</f>
        <v>-4.4493266072639925E-4</v>
      </c>
      <c r="BK162" s="18">
        <f t="shared" ref="BK162:BK225" si="76">AY162-AY161</f>
        <v>1.1287934148536266E-3</v>
      </c>
      <c r="BL162" s="18">
        <f t="shared" ref="BL162:BL225" si="77">AZ162-AZ161</f>
        <v>3.5750448466571882E-4</v>
      </c>
      <c r="BM162" s="18">
        <f t="shared" ref="BM162:BM225" si="78">BA162-BA161</f>
        <v>8.9164921746691383E-4</v>
      </c>
      <c r="BN162" s="18">
        <f t="shared" ref="BN162:BN225" si="79">BB162-BB161</f>
        <v>-2.9649242369732265E-4</v>
      </c>
      <c r="BO162" s="18">
        <f t="shared" ref="BO162:BO225" si="80">BC162-BC161</f>
        <v>-5.5321853673474808E-4</v>
      </c>
      <c r="BP162" s="18">
        <f t="shared" ref="BP162:BP225" si="81">BD162-BD161</f>
        <v>-1.3809625856876367E-3</v>
      </c>
      <c r="BQ162" s="18">
        <f t="shared" ref="BQ162:BQ225" si="82">BE162-BE161</f>
        <v>-2.8145345756182272E-4</v>
      </c>
    </row>
    <row r="163" spans="3:69" x14ac:dyDescent="0.15">
      <c r="C163">
        <v>-2.0545940060401335</v>
      </c>
      <c r="F163" s="18">
        <f>F162+($B$5+$B$6*F162)*Data!dt+s*F162^g*SQRT(Data!dt)*C163</f>
        <v>7.6322182275577757E-2</v>
      </c>
      <c r="G163" s="18">
        <f t="shared" si="69"/>
        <v>-1.5355631366788663E-3</v>
      </c>
      <c r="H163" s="18">
        <f>(a+b*F162)*Data!dt</f>
        <v>-2.4802424183689758E-5</v>
      </c>
      <c r="I163" s="18">
        <f t="shared" si="70"/>
        <v>5.4067878758511553E-7</v>
      </c>
      <c r="J163" s="18">
        <f t="shared" si="71"/>
        <v>9.4177748887995752E-2</v>
      </c>
      <c r="K163" s="18">
        <f t="shared" si="72"/>
        <v>-5.3309972716804738E-3</v>
      </c>
      <c r="L163" s="18"/>
      <c r="M163" s="18"/>
      <c r="AJ163">
        <v>2.3854909159126692E-2</v>
      </c>
      <c r="AK163">
        <v>-0.16491640053573065</v>
      </c>
      <c r="AL163">
        <v>0.60150114222778939</v>
      </c>
      <c r="AM163">
        <v>-1.8597984308144078</v>
      </c>
      <c r="AN163">
        <v>0.52131213124084752</v>
      </c>
      <c r="AO163">
        <v>0.98719965535565279</v>
      </c>
      <c r="AP163">
        <v>-1.3389171726885252</v>
      </c>
      <c r="AQ163">
        <v>0.40414079194306396</v>
      </c>
      <c r="AR163">
        <v>-0.56831368056009524</v>
      </c>
      <c r="AS163">
        <v>-1.2271357263671234E-2</v>
      </c>
      <c r="AV163" s="18">
        <f t="shared" si="59"/>
        <v>7.5636497511289397E-2</v>
      </c>
      <c r="AW163" s="18">
        <f t="shared" si="60"/>
        <v>8.203299176367157E-2</v>
      </c>
      <c r="AX163" s="18">
        <f t="shared" si="61"/>
        <v>7.6881747542957402E-2</v>
      </c>
      <c r="AY163" s="18">
        <f t="shared" si="62"/>
        <v>8.1457214359362373E-2</v>
      </c>
      <c r="AZ163" s="18">
        <f t="shared" si="63"/>
        <v>8.481984545632007E-2</v>
      </c>
      <c r="BA163" s="18">
        <f t="shared" si="64"/>
        <v>7.9069387105552641E-2</v>
      </c>
      <c r="BB163" s="18">
        <f t="shared" si="65"/>
        <v>7.3820850947752384E-2</v>
      </c>
      <c r="BC163" s="18">
        <f t="shared" si="66"/>
        <v>7.219842638974526E-2</v>
      </c>
      <c r="BD163" s="18">
        <f t="shared" si="67"/>
        <v>7.4011856431777587E-2</v>
      </c>
      <c r="BE163" s="18">
        <f t="shared" si="68"/>
        <v>8.1432310664911009E-2</v>
      </c>
      <c r="BH163" s="18">
        <f t="shared" si="73"/>
        <v>-4.4343141162445088E-6</v>
      </c>
      <c r="BI163" s="18">
        <f t="shared" si="74"/>
        <v>-1.5540856507176293E-4</v>
      </c>
      <c r="BJ163" s="18">
        <f t="shared" si="75"/>
        <v>4.1544908806269432E-4</v>
      </c>
      <c r="BK163" s="18">
        <f t="shared" si="76"/>
        <v>-1.4429202236000693E-3</v>
      </c>
      <c r="BL163" s="18">
        <f t="shared" si="77"/>
        <v>3.6526991572004286E-4</v>
      </c>
      <c r="BM163" s="18">
        <f t="shared" si="78"/>
        <v>7.0275562229484001E-4</v>
      </c>
      <c r="BN163" s="18">
        <f t="shared" si="79"/>
        <v>-9.8559710718573723E-4</v>
      </c>
      <c r="BO163" s="18">
        <f t="shared" si="80"/>
        <v>2.6906192084433234E-4</v>
      </c>
      <c r="BP163" s="18">
        <f t="shared" si="81"/>
        <v>-4.2866871957208952E-4</v>
      </c>
      <c r="BQ163" s="18">
        <f t="shared" si="82"/>
        <v>-3.9051594530423173E-5</v>
      </c>
    </row>
    <row r="164" spans="3:69" x14ac:dyDescent="0.15">
      <c r="C164">
        <v>-0.26036786948679946</v>
      </c>
      <c r="F164" s="18">
        <f>F163+($B$5+$B$6*F163)*Data!dt+s*F163^g*SQRT(Data!dt)*C164</f>
        <v>7.610995919785904E-2</v>
      </c>
      <c r="G164" s="18">
        <f t="shared" si="69"/>
        <v>-2.1222307771871785E-4</v>
      </c>
      <c r="H164" s="18">
        <f>(a+b*F163)*Data!dt</f>
        <v>-2.2669697604969111E-5</v>
      </c>
      <c r="I164" s="18">
        <f t="shared" si="70"/>
        <v>5.3001515469151233E-7</v>
      </c>
      <c r="J164" s="18">
        <f t="shared" si="71"/>
        <v>9.3574952640409298E-2</v>
      </c>
      <c r="K164" s="18">
        <f t="shared" si="72"/>
        <v>-6.02796247586454E-4</v>
      </c>
      <c r="L164" s="18"/>
      <c r="M164" s="18"/>
      <c r="AJ164">
        <v>-0.76513288149726577</v>
      </c>
      <c r="AK164">
        <v>0.73542196332709864</v>
      </c>
      <c r="AL164">
        <v>1.2037162377964705</v>
      </c>
      <c r="AM164">
        <v>-1.1283987078058999</v>
      </c>
      <c r="AN164">
        <v>0.77655158747802489</v>
      </c>
      <c r="AO164">
        <v>-1.232408521900652</v>
      </c>
      <c r="AP164">
        <v>-0.66095822148781735</v>
      </c>
      <c r="AQ164">
        <v>-0.39157839637482539</v>
      </c>
      <c r="AR164">
        <v>0.10310714060324244</v>
      </c>
      <c r="AS164">
        <v>0.27768805921368767</v>
      </c>
      <c r="AV164" s="18">
        <f t="shared" si="59"/>
        <v>7.5060254905306226E-2</v>
      </c>
      <c r="AW164" s="18">
        <f t="shared" si="60"/>
        <v>8.2557462775804974E-2</v>
      </c>
      <c r="AX164" s="18">
        <f t="shared" si="61"/>
        <v>7.7737838445675334E-2</v>
      </c>
      <c r="AY164" s="18">
        <f t="shared" si="62"/>
        <v>8.0578728484044029E-2</v>
      </c>
      <c r="AZ164" s="18">
        <f t="shared" si="63"/>
        <v>8.5381361844999143E-2</v>
      </c>
      <c r="BA164" s="18">
        <f t="shared" si="64"/>
        <v>7.8129677180258192E-2</v>
      </c>
      <c r="BB164" s="18">
        <f t="shared" si="65"/>
        <v>7.3328414405193207E-2</v>
      </c>
      <c r="BC164" s="18">
        <f t="shared" si="66"/>
        <v>7.190421511342282E-2</v>
      </c>
      <c r="BD164" s="18">
        <f t="shared" si="67"/>
        <v>7.4066314871178957E-2</v>
      </c>
      <c r="BE164" s="18">
        <f t="shared" si="68"/>
        <v>8.1611364647088028E-2</v>
      </c>
      <c r="BH164" s="18">
        <f t="shared" si="73"/>
        <v>-5.7624260598317101E-4</v>
      </c>
      <c r="BI164" s="18">
        <f t="shared" si="74"/>
        <v>5.2447101213340397E-4</v>
      </c>
      <c r="BJ164" s="18">
        <f t="shared" si="75"/>
        <v>8.5609090271793198E-4</v>
      </c>
      <c r="BK164" s="18">
        <f t="shared" si="76"/>
        <v>-8.7848587531834388E-4</v>
      </c>
      <c r="BL164" s="18">
        <f t="shared" si="77"/>
        <v>5.6151638867907305E-4</v>
      </c>
      <c r="BM164" s="18">
        <f t="shared" si="78"/>
        <v>-9.3970992529444908E-4</v>
      </c>
      <c r="BN164" s="18">
        <f t="shared" si="79"/>
        <v>-4.9243654255917702E-4</v>
      </c>
      <c r="BO164" s="18">
        <f t="shared" si="80"/>
        <v>-2.9421127632243971E-4</v>
      </c>
      <c r="BP164" s="18">
        <f t="shared" si="81"/>
        <v>5.445843940136974E-5</v>
      </c>
      <c r="BQ164" s="18">
        <f t="shared" si="82"/>
        <v>1.7905398217701873E-4</v>
      </c>
    </row>
    <row r="165" spans="3:69" x14ac:dyDescent="0.15">
      <c r="C165">
        <v>-1.2433156371116638</v>
      </c>
      <c r="F165" s="18">
        <f>F164+($B$5+$B$6*F164)*Data!dt+s*F164^g*SQRT(Data!dt)*C165</f>
        <v>7.5183683197432877E-2</v>
      </c>
      <c r="G165" s="18">
        <f t="shared" si="69"/>
        <v>-9.2627600042616276E-4</v>
      </c>
      <c r="H165" s="18">
        <f>(a+b*F164)*Data!dt</f>
        <v>-2.2374943330359782E-5</v>
      </c>
      <c r="I165" s="18">
        <f t="shared" si="70"/>
        <v>5.2854138331846563E-7</v>
      </c>
      <c r="J165" s="18">
        <f t="shared" si="71"/>
        <v>9.0381861587262441E-2</v>
      </c>
      <c r="K165" s="18">
        <f t="shared" si="72"/>
        <v>-3.193091053146857E-3</v>
      </c>
      <c r="L165" s="18"/>
      <c r="M165" s="18"/>
      <c r="AJ165">
        <v>0.67382643464952707</v>
      </c>
      <c r="AK165">
        <v>0.54478050515172072</v>
      </c>
      <c r="AL165">
        <v>-0.38626581044809427</v>
      </c>
      <c r="AM165">
        <v>0.16460603546875063</v>
      </c>
      <c r="AN165">
        <v>-0.7637208909727633</v>
      </c>
      <c r="AO165">
        <v>0.97425527201266959</v>
      </c>
      <c r="AP165">
        <v>-0.1627324763830984</v>
      </c>
      <c r="AQ165">
        <v>-0.94336883194046095</v>
      </c>
      <c r="AR165">
        <v>-0.39574729271407705</v>
      </c>
      <c r="AS165">
        <v>0.44830130718764849</v>
      </c>
      <c r="AV165" s="18">
        <f t="shared" si="59"/>
        <v>7.5525825530502216E-2</v>
      </c>
      <c r="AW165" s="18">
        <f t="shared" si="60"/>
        <v>8.2938627768855244E-2</v>
      </c>
      <c r="AX165" s="18">
        <f t="shared" si="61"/>
        <v>7.7429396767629582E-2</v>
      </c>
      <c r="AY165" s="18">
        <f t="shared" si="62"/>
        <v>8.0673279988530647E-2</v>
      </c>
      <c r="AZ165" s="18">
        <f t="shared" si="63"/>
        <v>8.4758031912195844E-2</v>
      </c>
      <c r="BA165" s="18">
        <f t="shared" si="64"/>
        <v>7.8822125334223864E-2</v>
      </c>
      <c r="BB165" s="18">
        <f t="shared" si="65"/>
        <v>7.3193776807405131E-2</v>
      </c>
      <c r="BC165" s="18">
        <f t="shared" si="66"/>
        <v>7.1221062842611843E-2</v>
      </c>
      <c r="BD165" s="18">
        <f t="shared" si="67"/>
        <v>7.3762955656798787E-2</v>
      </c>
      <c r="BE165" s="18">
        <f t="shared" si="68"/>
        <v>8.1918841326358474E-2</v>
      </c>
      <c r="BH165" s="18">
        <f t="shared" si="73"/>
        <v>4.6557062519599068E-4</v>
      </c>
      <c r="BI165" s="18">
        <f t="shared" si="74"/>
        <v>3.811649930502703E-4</v>
      </c>
      <c r="BJ165" s="18">
        <f t="shared" si="75"/>
        <v>-3.0844167804575107E-4</v>
      </c>
      <c r="BK165" s="18">
        <f t="shared" si="76"/>
        <v>9.4551504486617421E-5</v>
      </c>
      <c r="BL165" s="18">
        <f t="shared" si="77"/>
        <v>-6.2332993280329874E-4</v>
      </c>
      <c r="BM165" s="18">
        <f t="shared" si="78"/>
        <v>6.9244815396567183E-4</v>
      </c>
      <c r="BN165" s="18">
        <f t="shared" si="79"/>
        <v>-1.3463759778807594E-4</v>
      </c>
      <c r="BO165" s="18">
        <f t="shared" si="80"/>
        <v>-6.8315227081097718E-4</v>
      </c>
      <c r="BP165" s="18">
        <f t="shared" si="81"/>
        <v>-3.0335921438016944E-4</v>
      </c>
      <c r="BQ165" s="18">
        <f t="shared" si="82"/>
        <v>3.0747667927044642E-4</v>
      </c>
    </row>
    <row r="166" spans="3:69" x14ac:dyDescent="0.15">
      <c r="C166">
        <v>0.18125660972145852</v>
      </c>
      <c r="F166" s="18">
        <f>F165+($B$5+$B$6*F165)*Data!dt+s*F165^g*SQRT(Data!dt)*C166</f>
        <v>7.529356552594807E-2</v>
      </c>
      <c r="G166" s="18">
        <f t="shared" si="69"/>
        <v>1.0988232851519286E-4</v>
      </c>
      <c r="H166" s="18">
        <f>(a+b*F165)*Data!dt</f>
        <v>-2.1088448885323445E-5</v>
      </c>
      <c r="I166" s="18">
        <f t="shared" si="70"/>
        <v>5.2210891109328403E-7</v>
      </c>
      <c r="J166" s="18">
        <f t="shared" si="71"/>
        <v>9.0942848026995801E-2</v>
      </c>
      <c r="K166" s="18">
        <f t="shared" si="72"/>
        <v>5.6098643973336026E-4</v>
      </c>
      <c r="L166" s="18"/>
      <c r="M166" s="18"/>
      <c r="AJ166">
        <v>0.38664893509121612</v>
      </c>
      <c r="AK166">
        <v>0.89519062385079451</v>
      </c>
      <c r="AL166">
        <v>1.5982732293196023</v>
      </c>
      <c r="AM166">
        <v>0.72529928729636595</v>
      </c>
      <c r="AN166">
        <v>1.3067665349808522</v>
      </c>
      <c r="AO166">
        <v>-6.2154867919161916E-2</v>
      </c>
      <c r="AP166">
        <v>-2.0912375475745648</v>
      </c>
      <c r="AQ166">
        <v>0.78215180110419169</v>
      </c>
      <c r="AR166">
        <v>0.93601329353987239</v>
      </c>
      <c r="AS166">
        <v>1.5509522199863568</v>
      </c>
      <c r="AV166" s="18">
        <f t="shared" si="59"/>
        <v>7.5784278183986878E-2</v>
      </c>
      <c r="AW166" s="18">
        <f t="shared" si="60"/>
        <v>8.3586148475780261E-2</v>
      </c>
      <c r="AX166" s="18">
        <f t="shared" si="61"/>
        <v>7.8577176063380522E-2</v>
      </c>
      <c r="AY166" s="18">
        <f t="shared" si="62"/>
        <v>8.1187443374232782E-2</v>
      </c>
      <c r="AZ166" s="18">
        <f t="shared" si="63"/>
        <v>8.5726198408298968E-2</v>
      </c>
      <c r="BA166" s="18">
        <f t="shared" si="64"/>
        <v>7.874999830485202E-2</v>
      </c>
      <c r="BB166" s="18">
        <f t="shared" si="65"/>
        <v>7.1684515433267884E-2</v>
      </c>
      <c r="BC166" s="18">
        <f t="shared" si="66"/>
        <v>7.1755543054270024E-2</v>
      </c>
      <c r="BD166" s="18">
        <f t="shared" si="67"/>
        <v>7.4413755785803073E-2</v>
      </c>
      <c r="BE166" s="18">
        <f t="shared" si="68"/>
        <v>8.305819163919026E-2</v>
      </c>
      <c r="BH166" s="18">
        <f t="shared" si="73"/>
        <v>2.5845265348466151E-4</v>
      </c>
      <c r="BI166" s="18">
        <f t="shared" si="74"/>
        <v>6.4752070692501718E-4</v>
      </c>
      <c r="BJ166" s="18">
        <f t="shared" si="75"/>
        <v>1.1477792957509392E-3</v>
      </c>
      <c r="BK166" s="18">
        <f t="shared" si="76"/>
        <v>5.1416338570213493E-4</v>
      </c>
      <c r="BL166" s="18">
        <f t="shared" si="77"/>
        <v>9.6816649610312333E-4</v>
      </c>
      <c r="BM166" s="18">
        <f t="shared" si="78"/>
        <v>-7.2127029371843454E-5</v>
      </c>
      <c r="BN166" s="18">
        <f t="shared" si="79"/>
        <v>-1.5092613741372468E-3</v>
      </c>
      <c r="BO166" s="18">
        <f t="shared" si="80"/>
        <v>5.3448021165818094E-4</v>
      </c>
      <c r="BP166" s="18">
        <f t="shared" si="81"/>
        <v>6.5080012900428641E-4</v>
      </c>
      <c r="BQ166" s="18">
        <f t="shared" si="82"/>
        <v>1.1393503128317856E-3</v>
      </c>
    </row>
    <row r="167" spans="3:69" x14ac:dyDescent="0.15">
      <c r="C167">
        <v>9.9112185125704855E-2</v>
      </c>
      <c r="F167" s="18">
        <f>F166+($B$5+$B$6*F166)*Data!dt+s*F166^g*SQRT(Data!dt)*C167</f>
        <v>7.5343992372266577E-2</v>
      </c>
      <c r="G167" s="18">
        <f t="shared" si="69"/>
        <v>5.0426846318507579E-5</v>
      </c>
      <c r="H167" s="18">
        <f>(a+b*F166)*Data!dt</f>
        <v>-2.1241063230483433E-5</v>
      </c>
      <c r="I167" s="18">
        <f t="shared" si="70"/>
        <v>5.2287198281908394E-7</v>
      </c>
      <c r="J167" s="18">
        <f t="shared" si="71"/>
        <v>9.1287364901057044E-2</v>
      </c>
      <c r="K167" s="18">
        <f t="shared" si="72"/>
        <v>3.4451687406124309E-4</v>
      </c>
      <c r="L167" s="18"/>
      <c r="M167" s="18"/>
      <c r="AJ167">
        <v>1.3012777344556525</v>
      </c>
      <c r="AK167">
        <v>0.67419705374049954</v>
      </c>
      <c r="AL167">
        <v>0.50169091991847381</v>
      </c>
      <c r="AM167">
        <v>-0.22653011910733767</v>
      </c>
      <c r="AN167">
        <v>-2.8910562832606956E-3</v>
      </c>
      <c r="AO167">
        <v>-1.2048712960677221</v>
      </c>
      <c r="AP167">
        <v>-1.1639258445939049</v>
      </c>
      <c r="AQ167">
        <v>-0.60451043282228056</v>
      </c>
      <c r="AR167">
        <v>-1.0546136763878167</v>
      </c>
      <c r="AS167">
        <v>-4.2249439502484165E-2</v>
      </c>
      <c r="AV167" s="18">
        <f t="shared" si="59"/>
        <v>7.6706369307987327E-2</v>
      </c>
      <c r="AW167" s="18">
        <f t="shared" si="60"/>
        <v>8.4067046404393012E-2</v>
      </c>
      <c r="AX167" s="18">
        <f t="shared" si="61"/>
        <v>7.8921972542593102E-2</v>
      </c>
      <c r="AY167" s="18">
        <f t="shared" si="62"/>
        <v>8.0987922312470359E-2</v>
      </c>
      <c r="AZ167" s="18">
        <f t="shared" si="63"/>
        <v>8.5688236923835606E-2</v>
      </c>
      <c r="BA167" s="18">
        <f t="shared" si="64"/>
        <v>7.7832942310641667E-2</v>
      </c>
      <c r="BB167" s="18">
        <f t="shared" si="65"/>
        <v>7.0847072187080085E-2</v>
      </c>
      <c r="BC167" s="18">
        <f t="shared" si="66"/>
        <v>7.1312488754273928E-2</v>
      </c>
      <c r="BD167" s="18">
        <f t="shared" si="67"/>
        <v>7.3635615264181858E-2</v>
      </c>
      <c r="BE167" s="18">
        <f t="shared" si="68"/>
        <v>8.2994079238029872E-2</v>
      </c>
      <c r="BH167" s="18">
        <f t="shared" si="73"/>
        <v>9.2209112400044868E-4</v>
      </c>
      <c r="BI167" s="18">
        <f t="shared" si="74"/>
        <v>4.8089792861275016E-4</v>
      </c>
      <c r="BJ167" s="18">
        <f t="shared" si="75"/>
        <v>3.4479647921258072E-4</v>
      </c>
      <c r="BK167" s="18">
        <f t="shared" si="76"/>
        <v>-1.9952106176242268E-4</v>
      </c>
      <c r="BL167" s="18">
        <f t="shared" si="77"/>
        <v>-3.7961484463361339E-5</v>
      </c>
      <c r="BM167" s="18">
        <f t="shared" si="78"/>
        <v>-9.1705599421035289E-4</v>
      </c>
      <c r="BN167" s="18">
        <f t="shared" si="79"/>
        <v>-8.3744324618779953E-4</v>
      </c>
      <c r="BO167" s="18">
        <f t="shared" si="80"/>
        <v>-4.4305429999609569E-4</v>
      </c>
      <c r="BP167" s="18">
        <f t="shared" si="81"/>
        <v>-7.7814052162121505E-4</v>
      </c>
      <c r="BQ167" s="18">
        <f t="shared" si="82"/>
        <v>-6.4112401160387744E-5</v>
      </c>
    </row>
    <row r="168" spans="3:69" x14ac:dyDescent="0.15">
      <c r="C168">
        <v>0.29711259230680298</v>
      </c>
      <c r="F168" s="18">
        <f>F167+($B$5+$B$6*F167)*Data!dt+s*F167^g*SQRT(Data!dt)*C168</f>
        <v>7.5537594984597972E-2</v>
      </c>
      <c r="G168" s="18">
        <f t="shared" si="69"/>
        <v>1.9360261233139497E-4</v>
      </c>
      <c r="H168" s="18">
        <f>(a+b*F167)*Data!dt</f>
        <v>-2.1311100517036917E-5</v>
      </c>
      <c r="I168" s="18">
        <f t="shared" si="70"/>
        <v>5.2322216925185135E-7</v>
      </c>
      <c r="J168" s="18">
        <f t="shared" si="71"/>
        <v>9.2153658662062488E-2</v>
      </c>
      <c r="K168" s="18">
        <f t="shared" si="72"/>
        <v>8.6629376100544331E-4</v>
      </c>
      <c r="L168" s="18"/>
      <c r="M168" s="18"/>
      <c r="AJ168">
        <v>-0.52514678827719763</v>
      </c>
      <c r="AK168">
        <v>0.65691438067005947</v>
      </c>
      <c r="AL168">
        <v>0.95445329861831851</v>
      </c>
      <c r="AM168">
        <v>-1.7639194993535057</v>
      </c>
      <c r="AN168">
        <v>-0.41911675907613244</v>
      </c>
      <c r="AO168">
        <v>-9.2074969870736822E-2</v>
      </c>
      <c r="AP168">
        <v>-2.7288479031994939</v>
      </c>
      <c r="AQ168">
        <v>-0.23272150428965688</v>
      </c>
      <c r="AR168">
        <v>-1.4583656593458727</v>
      </c>
      <c r="AS168">
        <v>-0.45644810597877949</v>
      </c>
      <c r="AV168" s="18">
        <f t="shared" si="59"/>
        <v>7.6299886879184542E-2</v>
      </c>
      <c r="AW168" s="18">
        <f t="shared" si="60"/>
        <v>8.4535546788818833E-2</v>
      </c>
      <c r="AX168" s="18">
        <f t="shared" si="61"/>
        <v>7.9602290023513544E-2</v>
      </c>
      <c r="AY168" s="18">
        <f t="shared" si="62"/>
        <v>7.9635931429478418E-2</v>
      </c>
      <c r="AZ168" s="18">
        <f t="shared" si="63"/>
        <v>8.5329252355273527E-2</v>
      </c>
      <c r="BA168" s="18">
        <f t="shared" si="64"/>
        <v>7.7740481599863756E-2</v>
      </c>
      <c r="BB168" s="18">
        <f t="shared" si="65"/>
        <v>6.891793142579028E-2</v>
      </c>
      <c r="BC168" s="18">
        <f t="shared" si="66"/>
        <v>7.1133005562652535E-2</v>
      </c>
      <c r="BD168" s="18">
        <f t="shared" si="67"/>
        <v>7.2573809385841112E-2</v>
      </c>
      <c r="BE168" s="18">
        <f t="shared" si="68"/>
        <v>8.2615618697773063E-2</v>
      </c>
      <c r="BH168" s="18">
        <f t="shared" si="73"/>
        <v>-4.0648242880278462E-4</v>
      </c>
      <c r="BI168" s="18">
        <f t="shared" si="74"/>
        <v>4.685003844258212E-4</v>
      </c>
      <c r="BJ168" s="18">
        <f t="shared" si="75"/>
        <v>6.8031748092044209E-4</v>
      </c>
      <c r="BK168" s="18">
        <f t="shared" si="76"/>
        <v>-1.3519908829919408E-3</v>
      </c>
      <c r="BL168" s="18">
        <f t="shared" si="77"/>
        <v>-3.5898456856207905E-4</v>
      </c>
      <c r="BM168" s="18">
        <f t="shared" si="78"/>
        <v>-9.2460710777911292E-5</v>
      </c>
      <c r="BN168" s="18">
        <f t="shared" si="79"/>
        <v>-1.9291407612898048E-3</v>
      </c>
      <c r="BO168" s="18">
        <f t="shared" si="80"/>
        <v>-1.7948319162139348E-4</v>
      </c>
      <c r="BP168" s="18">
        <f t="shared" si="81"/>
        <v>-1.0618058783407464E-3</v>
      </c>
      <c r="BQ168" s="18">
        <f t="shared" si="82"/>
        <v>-3.7846054025680864E-4</v>
      </c>
    </row>
    <row r="169" spans="3:69" x14ac:dyDescent="0.15">
      <c r="C169">
        <v>0.64696450863266364</v>
      </c>
      <c r="F169" s="18">
        <f>F168+($B$5+$B$6*F168)*Data!dt+s*F168^g*SQRT(Data!dt)*C169</f>
        <v>7.5984591797103748E-2</v>
      </c>
      <c r="G169" s="18">
        <f t="shared" si="69"/>
        <v>4.4699681250577605E-4</v>
      </c>
      <c r="H169" s="18">
        <f>(a+b*F168)*Data!dt</f>
        <v>-2.1579993034163855E-5</v>
      </c>
      <c r="I169" s="18">
        <f t="shared" si="70"/>
        <v>5.2456663183748604E-7</v>
      </c>
      <c r="J169" s="18">
        <f t="shared" si="71"/>
        <v>9.3941893172538232E-2</v>
      </c>
      <c r="K169" s="18">
        <f t="shared" si="72"/>
        <v>1.7882345104757447E-3</v>
      </c>
      <c r="L169" s="18"/>
      <c r="M169" s="18"/>
      <c r="AJ169">
        <v>-1.8189439288107678</v>
      </c>
      <c r="AK169">
        <v>-0.96623807621654123</v>
      </c>
      <c r="AL169">
        <v>-1.1026259016944095</v>
      </c>
      <c r="AM169">
        <v>0.10513645065657329</v>
      </c>
      <c r="AN169">
        <v>-1.0568123798293527</v>
      </c>
      <c r="AO169">
        <v>-1.7811908037401736</v>
      </c>
      <c r="AP169">
        <v>-0.61664877648581751</v>
      </c>
      <c r="AQ169">
        <v>0.24046585167525336</v>
      </c>
      <c r="AR169">
        <v>-0.20199649952701293</v>
      </c>
      <c r="AS169">
        <v>-0.62456592786475085</v>
      </c>
      <c r="AV169" s="18">
        <f t="shared" si="59"/>
        <v>7.4953211479606874E-2</v>
      </c>
      <c r="AW169" s="18">
        <f t="shared" si="60"/>
        <v>8.3761144351937697E-2</v>
      </c>
      <c r="AX169" s="18">
        <f t="shared" si="61"/>
        <v>7.8755261201901169E-2</v>
      </c>
      <c r="AY169" s="18">
        <f t="shared" si="62"/>
        <v>7.9686844870814996E-2</v>
      </c>
      <c r="AZ169" s="18">
        <f t="shared" si="63"/>
        <v>8.4480557742265344E-2</v>
      </c>
      <c r="BA169" s="18">
        <f t="shared" si="64"/>
        <v>7.6407103743947019E-2</v>
      </c>
      <c r="BB169" s="18">
        <f t="shared" si="65"/>
        <v>6.847894354968892E-2</v>
      </c>
      <c r="BC169" s="18">
        <f t="shared" si="66"/>
        <v>7.1286551242677076E-2</v>
      </c>
      <c r="BD169" s="18">
        <f t="shared" si="67"/>
        <v>7.2412944637080243E-2</v>
      </c>
      <c r="BE169" s="18">
        <f t="shared" si="68"/>
        <v>8.2111135159712384E-2</v>
      </c>
      <c r="BH169" s="18">
        <f t="shared" si="73"/>
        <v>-1.3466753995776681E-3</v>
      </c>
      <c r="BI169" s="18">
        <f t="shared" si="74"/>
        <v>-7.7440243688113586E-4</v>
      </c>
      <c r="BJ169" s="18">
        <f t="shared" si="75"/>
        <v>-8.4702882161237503E-4</v>
      </c>
      <c r="BK169" s="18">
        <f t="shared" si="76"/>
        <v>5.0913441336578047E-5</v>
      </c>
      <c r="BL169" s="18">
        <f t="shared" si="77"/>
        <v>-8.4869461300818294E-4</v>
      </c>
      <c r="BM169" s="18">
        <f t="shared" si="78"/>
        <v>-1.333377855916737E-3</v>
      </c>
      <c r="BN169" s="18">
        <f t="shared" si="79"/>
        <v>-4.3898787610135992E-4</v>
      </c>
      <c r="BO169" s="18">
        <f t="shared" si="80"/>
        <v>1.5354568002454161E-4</v>
      </c>
      <c r="BP169" s="18">
        <f t="shared" si="81"/>
        <v>-1.6086474876086942E-4</v>
      </c>
      <c r="BQ169" s="18">
        <f t="shared" si="82"/>
        <v>-5.0448353806067936E-4</v>
      </c>
    </row>
    <row r="170" spans="3:69" x14ac:dyDescent="0.15">
      <c r="C170">
        <v>1.3396356735029258</v>
      </c>
      <c r="F170" s="18">
        <f>F169+($B$5+$B$6*F169)*Data!dt+s*F169^g*SQRT(Data!dt)*C170</f>
        <v>7.693551506846974E-2</v>
      </c>
      <c r="G170" s="18">
        <f t="shared" si="69"/>
        <v>9.5092327136599153E-4</v>
      </c>
      <c r="H170" s="18">
        <f>(a+b*F169)*Data!dt</f>
        <v>-2.2200821940421877E-5</v>
      </c>
      <c r="I170" s="18">
        <f t="shared" si="70"/>
        <v>5.2767077636877614E-7</v>
      </c>
      <c r="J170" s="18">
        <f t="shared" si="71"/>
        <v>9.7555476475107344E-2</v>
      </c>
      <c r="K170" s="18">
        <f t="shared" si="72"/>
        <v>3.6135833025691122E-3</v>
      </c>
      <c r="L170" s="18"/>
      <c r="M170" s="18"/>
      <c r="AJ170">
        <v>0.90032926891581155</v>
      </c>
      <c r="AK170">
        <v>1.9017807062482461</v>
      </c>
      <c r="AL170">
        <v>-0.44837861423729919</v>
      </c>
      <c r="AM170">
        <v>1.1803854249592405</v>
      </c>
      <c r="AN170">
        <v>-0.66161419454147108</v>
      </c>
      <c r="AO170">
        <v>0.8765755410422571</v>
      </c>
      <c r="AP170">
        <v>0.37935706131975166</v>
      </c>
      <c r="AQ170">
        <v>-0.31025024327391293</v>
      </c>
      <c r="AR170">
        <v>-0.99199041869724169</v>
      </c>
      <c r="AS170">
        <v>-0.77107074503146578</v>
      </c>
      <c r="AV170" s="18">
        <f t="shared" si="59"/>
        <v>7.5581997106561619E-2</v>
      </c>
      <c r="AW170" s="18">
        <f t="shared" si="60"/>
        <v>8.5178585180419486E-2</v>
      </c>
      <c r="AX170" s="18">
        <f t="shared" si="61"/>
        <v>7.8397620695071751E-2</v>
      </c>
      <c r="AY170" s="18">
        <f t="shared" si="62"/>
        <v>8.0537585716068533E-2</v>
      </c>
      <c r="AZ170" s="18">
        <f t="shared" si="63"/>
        <v>8.3939797403018046E-2</v>
      </c>
      <c r="BA170" s="18">
        <f t="shared" si="64"/>
        <v>7.702283678545882E-2</v>
      </c>
      <c r="BB170" s="18">
        <f t="shared" si="65"/>
        <v>6.8728771884943779E-2</v>
      </c>
      <c r="BC170" s="18">
        <f t="shared" si="66"/>
        <v>7.1052585051792405E-2</v>
      </c>
      <c r="BD170" s="18">
        <f t="shared" si="67"/>
        <v>7.1692252651944538E-2</v>
      </c>
      <c r="BE170" s="18">
        <f t="shared" si="68"/>
        <v>8.1498169202170859E-2</v>
      </c>
      <c r="BH170" s="18">
        <f t="shared" si="73"/>
        <v>6.2878562695474483E-4</v>
      </c>
      <c r="BI170" s="18">
        <f t="shared" si="74"/>
        <v>1.4174408284817891E-3</v>
      </c>
      <c r="BJ170" s="18">
        <f t="shared" si="75"/>
        <v>-3.5764050682941806E-4</v>
      </c>
      <c r="BK170" s="18">
        <f t="shared" si="76"/>
        <v>8.5074084525353644E-4</v>
      </c>
      <c r="BL170" s="18">
        <f t="shared" si="77"/>
        <v>-5.4076033924729816E-4</v>
      </c>
      <c r="BM170" s="18">
        <f t="shared" si="78"/>
        <v>6.1573304151180119E-4</v>
      </c>
      <c r="BN170" s="18">
        <f t="shared" si="79"/>
        <v>2.4982833525485915E-4</v>
      </c>
      <c r="BO170" s="18">
        <f t="shared" si="80"/>
        <v>-2.339661908846713E-4</v>
      </c>
      <c r="BP170" s="18">
        <f t="shared" si="81"/>
        <v>-7.2069198513570465E-4</v>
      </c>
      <c r="BQ170" s="18">
        <f t="shared" si="82"/>
        <v>-6.1296595754152527E-4</v>
      </c>
    </row>
    <row r="171" spans="3:69" x14ac:dyDescent="0.15">
      <c r="C171">
        <v>-0.1351622813672293</v>
      </c>
      <c r="F171" s="18">
        <f>F170+($B$5+$B$6*F170)*Data!dt+s*F170^g*SQRT(Data!dt)*C171</f>
        <v>7.6813197897658225E-2</v>
      </c>
      <c r="G171" s="18">
        <f t="shared" si="69"/>
        <v>-1.223171708115145E-4</v>
      </c>
      <c r="H171" s="18">
        <f>(a+b*F170)*Data!dt</f>
        <v>-2.3521548706207977E-5</v>
      </c>
      <c r="I171" s="18">
        <f t="shared" si="70"/>
        <v>5.3427441019770664E-7</v>
      </c>
      <c r="J171" s="18">
        <f t="shared" si="71"/>
        <v>9.728262592271987E-2</v>
      </c>
      <c r="K171" s="18">
        <f t="shared" si="72"/>
        <v>-2.7285055238747413E-4</v>
      </c>
      <c r="L171" s="18"/>
      <c r="M171" s="18"/>
      <c r="AJ171">
        <v>-1.1398992683098186</v>
      </c>
      <c r="AK171">
        <v>-0.68442091105680447</v>
      </c>
      <c r="AL171">
        <v>1.2084137779311277</v>
      </c>
      <c r="AM171">
        <v>-0.39414317143382505</v>
      </c>
      <c r="AN171">
        <v>0.31067315831023734</v>
      </c>
      <c r="AO171">
        <v>9.8120835900772363E-2</v>
      </c>
      <c r="AP171">
        <v>-0.39865426515461877</v>
      </c>
      <c r="AQ171">
        <v>0.41768544178921729</v>
      </c>
      <c r="AR171">
        <v>0.64396772359032184</v>
      </c>
      <c r="AS171">
        <v>0.18577111404738389</v>
      </c>
      <c r="AV171" s="18">
        <f t="shared" si="59"/>
        <v>7.4734518303738534E-2</v>
      </c>
      <c r="AW171" s="18">
        <f t="shared" si="60"/>
        <v>8.4617225402216473E-2</v>
      </c>
      <c r="AX171" s="18">
        <f t="shared" si="61"/>
        <v>7.9263700889355443E-2</v>
      </c>
      <c r="AY171" s="18">
        <f t="shared" si="62"/>
        <v>8.0214298904999426E-2</v>
      </c>
      <c r="AZ171" s="18">
        <f t="shared" si="63"/>
        <v>8.4143743184023942E-2</v>
      </c>
      <c r="BA171" s="18">
        <f t="shared" si="64"/>
        <v>7.7070955165809363E-2</v>
      </c>
      <c r="BB171" s="18">
        <f t="shared" si="65"/>
        <v>6.8441235574962359E-2</v>
      </c>
      <c r="BC171" s="18">
        <f t="shared" si="66"/>
        <v>7.1330632837020819E-2</v>
      </c>
      <c r="BD171" s="18">
        <f t="shared" si="67"/>
        <v>7.2130393161698128E-2</v>
      </c>
      <c r="BE171" s="18">
        <f t="shared" si="68"/>
        <v>8.1608066763765683E-2</v>
      </c>
      <c r="BH171" s="18">
        <f t="shared" si="73"/>
        <v>-8.4747880282308452E-4</v>
      </c>
      <c r="BI171" s="18">
        <f t="shared" si="74"/>
        <v>-5.613597782030133E-4</v>
      </c>
      <c r="BJ171" s="18">
        <f t="shared" si="75"/>
        <v>8.6608019428369154E-4</v>
      </c>
      <c r="BK171" s="18">
        <f t="shared" si="76"/>
        <v>-3.2328681106910673E-4</v>
      </c>
      <c r="BL171" s="18">
        <f t="shared" si="77"/>
        <v>2.0394578100589589E-4</v>
      </c>
      <c r="BM171" s="18">
        <f t="shared" si="78"/>
        <v>4.81183803505425E-5</v>
      </c>
      <c r="BN171" s="18">
        <f t="shared" si="79"/>
        <v>-2.8753630998142043E-4</v>
      </c>
      <c r="BO171" s="18">
        <f t="shared" si="80"/>
        <v>2.7804778522841356E-4</v>
      </c>
      <c r="BP171" s="18">
        <f t="shared" si="81"/>
        <v>4.3814050975359009E-4</v>
      </c>
      <c r="BQ171" s="18">
        <f t="shared" si="82"/>
        <v>1.0989756159482389E-4</v>
      </c>
    </row>
    <row r="172" spans="3:69" x14ac:dyDescent="0.15">
      <c r="C172">
        <v>-0.81535517892916687</v>
      </c>
      <c r="F172" s="18">
        <f>F171+($B$5+$B$6*F171)*Data!dt+s*F171^g*SQRT(Data!dt)*C172</f>
        <v>7.6194343840831597E-2</v>
      </c>
      <c r="G172" s="18">
        <f t="shared" si="69"/>
        <v>-6.1885405682662875E-4</v>
      </c>
      <c r="H172" s="18">
        <f>(a+b*F171)*Data!dt</f>
        <v>-2.335166374674754E-5</v>
      </c>
      <c r="I172" s="18">
        <f t="shared" si="70"/>
        <v>5.3342498540040449E-7</v>
      </c>
      <c r="J172" s="18">
        <f t="shared" si="71"/>
        <v>9.5217309699861294E-2</v>
      </c>
      <c r="K172" s="18">
        <f t="shared" si="72"/>
        <v>-2.0653162228585764E-3</v>
      </c>
      <c r="L172" s="18"/>
      <c r="M172" s="18"/>
      <c r="AJ172">
        <v>1.8481296137906611</v>
      </c>
      <c r="AK172">
        <v>-0.59101807892147917</v>
      </c>
      <c r="AL172">
        <v>0.87204398369067349</v>
      </c>
      <c r="AM172">
        <v>1.3546150512411259</v>
      </c>
      <c r="AN172">
        <v>1.0298731467628386</v>
      </c>
      <c r="AO172">
        <v>-1.0324879440304358</v>
      </c>
      <c r="AP172">
        <v>0.11457245818746742</v>
      </c>
      <c r="AQ172">
        <v>-1.8050013750325888</v>
      </c>
      <c r="AR172">
        <v>-0.61718537835986353</v>
      </c>
      <c r="AS172">
        <v>0.31130525712796953</v>
      </c>
      <c r="AV172" s="18">
        <f t="shared" si="59"/>
        <v>7.6045463649942774E-2</v>
      </c>
      <c r="AW172" s="18">
        <f t="shared" si="60"/>
        <v>8.4129981916021265E-2</v>
      </c>
      <c r="AX172" s="18">
        <f t="shared" si="61"/>
        <v>7.9883930906063522E-2</v>
      </c>
      <c r="AY172" s="18">
        <f t="shared" si="62"/>
        <v>8.1197245351853881E-2</v>
      </c>
      <c r="AZ172" s="18">
        <f t="shared" si="63"/>
        <v>8.4897461536068045E-2</v>
      </c>
      <c r="BA172" s="18">
        <f t="shared" si="64"/>
        <v>7.6291893974682307E-2</v>
      </c>
      <c r="BB172" s="18">
        <f t="shared" si="65"/>
        <v>6.850849905251763E-2</v>
      </c>
      <c r="BC172" s="18">
        <f t="shared" si="66"/>
        <v>7.0044513853005058E-2</v>
      </c>
      <c r="BD172" s="18">
        <f t="shared" si="67"/>
        <v>7.1676734427709041E-2</v>
      </c>
      <c r="BE172" s="18">
        <f t="shared" si="68"/>
        <v>8.1812409227075833E-2</v>
      </c>
      <c r="BH172" s="18">
        <f t="shared" si="73"/>
        <v>1.3109453462042397E-3</v>
      </c>
      <c r="BI172" s="18">
        <f t="shared" si="74"/>
        <v>-4.8724348619520741E-4</v>
      </c>
      <c r="BJ172" s="18">
        <f t="shared" si="75"/>
        <v>6.2023001670807876E-4</v>
      </c>
      <c r="BK172" s="18">
        <f t="shared" si="76"/>
        <v>9.8294644685445465E-4</v>
      </c>
      <c r="BL172" s="18">
        <f t="shared" si="77"/>
        <v>7.5371835204410265E-4</v>
      </c>
      <c r="BM172" s="18">
        <f t="shared" si="78"/>
        <v>-7.7906119112705619E-4</v>
      </c>
      <c r="BN172" s="18">
        <f t="shared" si="79"/>
        <v>6.7263477555271067E-5</v>
      </c>
      <c r="BO172" s="18">
        <f t="shared" si="80"/>
        <v>-1.2861189840157605E-3</v>
      </c>
      <c r="BP172" s="18">
        <f t="shared" si="81"/>
        <v>-4.536587339890874E-4</v>
      </c>
      <c r="BQ172" s="18">
        <f t="shared" si="82"/>
        <v>2.0434246331015038E-4</v>
      </c>
    </row>
    <row r="173" spans="3:69" x14ac:dyDescent="0.15">
      <c r="C173">
        <v>0.91455831352504902</v>
      </c>
      <c r="F173" s="18">
        <f>F172+($B$5+$B$6*F172)*Data!dt+s*F172^g*SQRT(Data!dt)*C173</f>
        <v>7.6837111866820837E-2</v>
      </c>
      <c r="G173" s="18">
        <f t="shared" si="69"/>
        <v>6.4276802598924043E-4</v>
      </c>
      <c r="H173" s="18">
        <f>(a+b*F172)*Data!dt</f>
        <v>-2.2492144223377223E-5</v>
      </c>
      <c r="I173" s="18">
        <f t="shared" si="70"/>
        <v>5.2912738778355288E-7</v>
      </c>
      <c r="J173" s="18">
        <f t="shared" si="71"/>
        <v>9.7710715803012577E-2</v>
      </c>
      <c r="K173" s="18">
        <f t="shared" si="72"/>
        <v>2.4934061031512827E-3</v>
      </c>
      <c r="L173" s="18"/>
      <c r="M173" s="18"/>
      <c r="AJ173">
        <v>0.20281504475860856</v>
      </c>
      <c r="AK173">
        <v>-1.184416760224849</v>
      </c>
      <c r="AL173">
        <v>-0.48083393267006613</v>
      </c>
      <c r="AM173">
        <v>8.2493443187559023E-2</v>
      </c>
      <c r="AN173">
        <v>2.498745743650943</v>
      </c>
      <c r="AO173">
        <v>-0.6253367246245034</v>
      </c>
      <c r="AP173">
        <v>0.16262902136077173</v>
      </c>
      <c r="AQ173">
        <v>-1.0552162166277412</v>
      </c>
      <c r="AR173">
        <v>-0.99683347798418254</v>
      </c>
      <c r="AS173">
        <v>-0.21453956833283883</v>
      </c>
      <c r="AV173" s="18">
        <f t="shared" si="59"/>
        <v>7.617056406157173E-2</v>
      </c>
      <c r="AW173" s="18">
        <f t="shared" si="60"/>
        <v>8.3191155178811857E-2</v>
      </c>
      <c r="AX173" s="18">
        <f t="shared" si="61"/>
        <v>7.94981819659141E-2</v>
      </c>
      <c r="AY173" s="18">
        <f t="shared" si="62"/>
        <v>8.1229750100674875E-2</v>
      </c>
      <c r="AZ173" s="18">
        <f t="shared" si="63"/>
        <v>8.6781498222570613E-2</v>
      </c>
      <c r="BA173" s="18">
        <f t="shared" si="64"/>
        <v>7.5814098171385125E-2</v>
      </c>
      <c r="BB173" s="18">
        <f t="shared" si="65"/>
        <v>6.8608854871952632E-2</v>
      </c>
      <c r="BC173" s="18">
        <f t="shared" si="66"/>
        <v>6.9294614895132681E-2</v>
      </c>
      <c r="BD173" s="18">
        <f t="shared" si="67"/>
        <v>7.0957233166513867E-2</v>
      </c>
      <c r="BE173" s="18">
        <f t="shared" si="68"/>
        <v>8.1620404634899446E-2</v>
      </c>
      <c r="BH173" s="18">
        <f t="shared" si="73"/>
        <v>1.2510041162895613E-4</v>
      </c>
      <c r="BI173" s="18">
        <f t="shared" si="74"/>
        <v>-9.3882673720940835E-4</v>
      </c>
      <c r="BJ173" s="18">
        <f t="shared" si="75"/>
        <v>-3.8574894014942185E-4</v>
      </c>
      <c r="BK173" s="18">
        <f t="shared" si="76"/>
        <v>3.2504748820993967E-5</v>
      </c>
      <c r="BL173" s="18">
        <f t="shared" si="77"/>
        <v>1.8840366865025687E-3</v>
      </c>
      <c r="BM173" s="18">
        <f t="shared" si="78"/>
        <v>-4.7779580329718185E-4</v>
      </c>
      <c r="BN173" s="18">
        <f t="shared" si="79"/>
        <v>1.0035581943500238E-4</v>
      </c>
      <c r="BO173" s="18">
        <f t="shared" si="80"/>
        <v>-7.4989895787237748E-4</v>
      </c>
      <c r="BP173" s="18">
        <f t="shared" si="81"/>
        <v>-7.1950126119517399E-4</v>
      </c>
      <c r="BQ173" s="18">
        <f t="shared" si="82"/>
        <v>-1.9200459217638688E-4</v>
      </c>
    </row>
    <row r="174" spans="3:69" x14ac:dyDescent="0.15">
      <c r="C174">
        <v>0.74887566370307468</v>
      </c>
      <c r="F174" s="18">
        <f>F173+($B$5+$B$6*F173)*Data!dt+s*F173^g*SQRT(Data!dt)*C174</f>
        <v>7.7360760570531498E-2</v>
      </c>
      <c r="G174" s="18">
        <f t="shared" si="69"/>
        <v>5.2364870371066075E-4</v>
      </c>
      <c r="H174" s="18">
        <f>(a+b*F173)*Data!dt</f>
        <v>-2.3384877592806722E-5</v>
      </c>
      <c r="I174" s="18">
        <f t="shared" si="70"/>
        <v>5.3359105463070043E-7</v>
      </c>
      <c r="J174" s="18">
        <f t="shared" si="71"/>
        <v>9.9767509787655917E-2</v>
      </c>
      <c r="K174" s="18">
        <f t="shared" si="72"/>
        <v>2.0567939846433403E-3</v>
      </c>
      <c r="L174" s="18"/>
      <c r="M174" s="18"/>
      <c r="AJ174">
        <v>1.8545415514381602</v>
      </c>
      <c r="AK174">
        <v>-2.0662264432758093</v>
      </c>
      <c r="AL174">
        <v>-1.1829570212285034</v>
      </c>
      <c r="AM174">
        <v>-0.97188831205130555</v>
      </c>
      <c r="AN174">
        <v>-0.13496674000634812</v>
      </c>
      <c r="AO174">
        <v>-0.58256773627363145</v>
      </c>
      <c r="AP174">
        <v>3.0415776564041153E-2</v>
      </c>
      <c r="AQ174">
        <v>-0.24136397769325413</v>
      </c>
      <c r="AR174">
        <v>0.58940713643096387</v>
      </c>
      <c r="AS174">
        <v>-1.1778456610045396</v>
      </c>
      <c r="AV174" s="18">
        <f t="shared" si="59"/>
        <v>7.7496909139873602E-2</v>
      </c>
      <c r="AW174" s="18">
        <f t="shared" si="60"/>
        <v>8.1588454983308661E-2</v>
      </c>
      <c r="AX174" s="18">
        <f t="shared" si="61"/>
        <v>7.8592146809904534E-2</v>
      </c>
      <c r="AY174" s="18">
        <f t="shared" si="62"/>
        <v>8.0470315077956919E-2</v>
      </c>
      <c r="AZ174" s="18">
        <f t="shared" si="63"/>
        <v>8.6639526356053195E-2</v>
      </c>
      <c r="BA174" s="18">
        <f t="shared" si="64"/>
        <v>7.5369426435903122E-2</v>
      </c>
      <c r="BB174" s="18">
        <f t="shared" si="65"/>
        <v>6.8617892736028641E-2</v>
      </c>
      <c r="BC174" s="18">
        <f t="shared" si="66"/>
        <v>6.9114272749295963E-2</v>
      </c>
      <c r="BD174" s="18">
        <f t="shared" si="67"/>
        <v>7.1355759522016879E-2</v>
      </c>
      <c r="BE174" s="18">
        <f t="shared" si="68"/>
        <v>8.0703615442910409E-2</v>
      </c>
      <c r="BH174" s="18">
        <f t="shared" si="73"/>
        <v>1.3263450783018715E-3</v>
      </c>
      <c r="BI174" s="18">
        <f t="shared" si="74"/>
        <v>-1.6027001955031955E-3</v>
      </c>
      <c r="BJ174" s="18">
        <f t="shared" si="75"/>
        <v>-9.0603515600956586E-4</v>
      </c>
      <c r="BK174" s="18">
        <f t="shared" si="76"/>
        <v>-7.5943502271795527E-4</v>
      </c>
      <c r="BL174" s="18">
        <f t="shared" si="77"/>
        <v>-1.41971866517418E-4</v>
      </c>
      <c r="BM174" s="18">
        <f t="shared" si="78"/>
        <v>-4.4467173548200234E-4</v>
      </c>
      <c r="BN174" s="18">
        <f t="shared" si="79"/>
        <v>9.0378640760085949E-6</v>
      </c>
      <c r="BO174" s="18">
        <f t="shared" si="80"/>
        <v>-1.803421458367177E-4</v>
      </c>
      <c r="BP174" s="18">
        <f t="shared" si="81"/>
        <v>3.9852635550301219E-4</v>
      </c>
      <c r="BQ174" s="18">
        <f t="shared" si="82"/>
        <v>-9.1678919198903697E-4</v>
      </c>
    </row>
    <row r="175" spans="3:69" x14ac:dyDescent="0.15">
      <c r="C175">
        <v>0.27511646294442471</v>
      </c>
      <c r="F175" s="18">
        <f>F174+($B$5+$B$6*F174)*Data!dt+s*F174^g*SQRT(Data!dt)*C175</f>
        <v>7.75382972294444E-2</v>
      </c>
      <c r="G175" s="18">
        <f t="shared" si="69"/>
        <v>1.7753665891290238E-4</v>
      </c>
      <c r="H175" s="18">
        <f>(a+b*F174)*Data!dt</f>
        <v>-2.4112167459071528E-5</v>
      </c>
      <c r="I175" s="18">
        <f t="shared" si="70"/>
        <v>5.3722750396202439E-7</v>
      </c>
      <c r="J175" s="18">
        <f t="shared" si="71"/>
        <v>0.10057583865825066</v>
      </c>
      <c r="K175" s="18">
        <f t="shared" si="72"/>
        <v>8.0832887059474612E-4</v>
      </c>
      <c r="L175" s="18"/>
      <c r="M175" s="18"/>
      <c r="AJ175">
        <v>-0.68697772803716362</v>
      </c>
      <c r="AK175">
        <v>-0.44058083403797355</v>
      </c>
      <c r="AL175">
        <v>-0.68141275733069051</v>
      </c>
      <c r="AM175">
        <v>1.084351879399037</v>
      </c>
      <c r="AN175">
        <v>-1.4479564924840815</v>
      </c>
      <c r="AO175">
        <v>0.25403323888895102</v>
      </c>
      <c r="AP175">
        <v>0.39654764805163722</v>
      </c>
      <c r="AQ175">
        <v>-0.54982933761493769</v>
      </c>
      <c r="AR175">
        <v>1.3666294762515463E-2</v>
      </c>
      <c r="AS175">
        <v>-1.1263887245149817</v>
      </c>
      <c r="AV175" s="18">
        <f t="shared" si="59"/>
        <v>7.6968639133571118E-2</v>
      </c>
      <c r="AW175" s="18">
        <f t="shared" si="60"/>
        <v>8.1226837277648387E-2</v>
      </c>
      <c r="AX175" s="18">
        <f t="shared" si="61"/>
        <v>7.8062918148961505E-2</v>
      </c>
      <c r="AY175" s="18">
        <f t="shared" si="62"/>
        <v>8.125248453641476E-2</v>
      </c>
      <c r="AZ175" s="18">
        <f t="shared" si="63"/>
        <v>8.5479391134713686E-2</v>
      </c>
      <c r="BA175" s="18">
        <f t="shared" si="64"/>
        <v>7.5531863673857585E-2</v>
      </c>
      <c r="BB175" s="18">
        <f t="shared" si="65"/>
        <v>6.8879660010293747E-2</v>
      </c>
      <c r="BC175" s="18">
        <f t="shared" si="66"/>
        <v>6.8720696880136822E-2</v>
      </c>
      <c r="BD175" s="18">
        <f t="shared" si="67"/>
        <v>7.1349607832755582E-2</v>
      </c>
      <c r="BE175" s="18">
        <f t="shared" si="68"/>
        <v>7.9831615869617151E-2</v>
      </c>
      <c r="BH175" s="18">
        <f t="shared" si="73"/>
        <v>-5.2827000630248366E-4</v>
      </c>
      <c r="BI175" s="18">
        <f t="shared" si="74"/>
        <v>-3.6161770566027485E-4</v>
      </c>
      <c r="BJ175" s="18">
        <f t="shared" si="75"/>
        <v>-5.2922866094302912E-4</v>
      </c>
      <c r="BK175" s="18">
        <f t="shared" si="76"/>
        <v>7.8216945845784036E-4</v>
      </c>
      <c r="BL175" s="18">
        <f t="shared" si="77"/>
        <v>-1.1601352213395089E-3</v>
      </c>
      <c r="BM175" s="18">
        <f t="shared" si="78"/>
        <v>1.6243723795446308E-4</v>
      </c>
      <c r="BN175" s="18">
        <f t="shared" si="79"/>
        <v>2.6176727426510671E-4</v>
      </c>
      <c r="BO175" s="18">
        <f t="shared" si="80"/>
        <v>-3.9357586915914067E-4</v>
      </c>
      <c r="BP175" s="18">
        <f t="shared" si="81"/>
        <v>-6.1516892612967222E-6</v>
      </c>
      <c r="BQ175" s="18">
        <f t="shared" si="82"/>
        <v>-8.7199957329325839E-4</v>
      </c>
    </row>
    <row r="176" spans="3:69" x14ac:dyDescent="0.15">
      <c r="C176">
        <v>-0.47004164116515312</v>
      </c>
      <c r="F176" s="18">
        <f>F175+($B$5+$B$6*F175)*Data!dt+s*F175^g*SQRT(Data!dt)*C176</f>
        <v>7.716902258119962E-2</v>
      </c>
      <c r="G176" s="18">
        <f t="shared" si="69"/>
        <v>-3.6927464824478007E-4</v>
      </c>
      <c r="H176" s="18">
        <f>(a+b*F175)*Data!dt</f>
        <v>-2.4358746152006114E-5</v>
      </c>
      <c r="I176" s="18">
        <f t="shared" si="70"/>
        <v>5.3846039742669743E-7</v>
      </c>
      <c r="J176" s="18">
        <f t="shared" si="71"/>
        <v>9.9420503507246127E-2</v>
      </c>
      <c r="K176" s="18">
        <f t="shared" si="72"/>
        <v>-1.1553351510045357E-3</v>
      </c>
      <c r="L176" s="18"/>
      <c r="M176" s="18"/>
      <c r="AJ176">
        <v>1.3810608834319282</v>
      </c>
      <c r="AK176">
        <v>-0.18327682482777163</v>
      </c>
      <c r="AL176">
        <v>-7.6236119639361277E-2</v>
      </c>
      <c r="AM176">
        <v>0.95715677161933854</v>
      </c>
      <c r="AN176">
        <v>3.4916638469439931E-2</v>
      </c>
      <c r="AO176">
        <v>0.17304500943282619</v>
      </c>
      <c r="AP176">
        <v>-2.3597931431140751</v>
      </c>
      <c r="AQ176">
        <v>0.41575276554794982</v>
      </c>
      <c r="AR176">
        <v>1.0918552106886636</v>
      </c>
      <c r="AS176">
        <v>1.3237149687483907</v>
      </c>
      <c r="AV176" s="18">
        <f t="shared" si="59"/>
        <v>7.7954762573317862E-2</v>
      </c>
      <c r="AW176" s="18">
        <f t="shared" si="60"/>
        <v>8.1059705602854484E-2</v>
      </c>
      <c r="AX176" s="18">
        <f t="shared" si="61"/>
        <v>7.7981699872701496E-2</v>
      </c>
      <c r="AY176" s="18">
        <f t="shared" si="62"/>
        <v>8.1941952734994647E-2</v>
      </c>
      <c r="AZ176" s="18">
        <f t="shared" si="63"/>
        <v>8.5470904925574048E-2</v>
      </c>
      <c r="BA176" s="18">
        <f t="shared" si="64"/>
        <v>7.5635618147289127E-2</v>
      </c>
      <c r="BB176" s="18">
        <f t="shared" si="65"/>
        <v>6.723525938759306E-2</v>
      </c>
      <c r="BC176" s="18">
        <f t="shared" si="66"/>
        <v>6.8995793558653609E-2</v>
      </c>
      <c r="BD176" s="18">
        <f t="shared" si="67"/>
        <v>7.2102407713766192E-2</v>
      </c>
      <c r="BE176" s="18">
        <f t="shared" si="68"/>
        <v>8.078967195648927E-2</v>
      </c>
      <c r="BH176" s="18">
        <f t="shared" si="73"/>
        <v>9.8612343974674443E-4</v>
      </c>
      <c r="BI176" s="18">
        <f t="shared" si="74"/>
        <v>-1.6713167479390223E-4</v>
      </c>
      <c r="BJ176" s="18">
        <f t="shared" si="75"/>
        <v>-8.1218276260008881E-5</v>
      </c>
      <c r="BK176" s="18">
        <f t="shared" si="76"/>
        <v>6.8946819857988728E-4</v>
      </c>
      <c r="BL176" s="18">
        <f t="shared" si="77"/>
        <v>-8.4862091396381567E-6</v>
      </c>
      <c r="BM176" s="18">
        <f t="shared" si="78"/>
        <v>1.0375447343154154E-4</v>
      </c>
      <c r="BN176" s="18">
        <f t="shared" si="79"/>
        <v>-1.6444006227006869E-3</v>
      </c>
      <c r="BO176" s="18">
        <f t="shared" si="80"/>
        <v>2.7509667851678687E-4</v>
      </c>
      <c r="BP176" s="18">
        <f t="shared" si="81"/>
        <v>7.5279988101061013E-4</v>
      </c>
      <c r="BQ176" s="18">
        <f t="shared" si="82"/>
        <v>9.5805608687211941E-4</v>
      </c>
    </row>
    <row r="177" spans="3:69" x14ac:dyDescent="0.15">
      <c r="C177">
        <v>-1.1288057066849433</v>
      </c>
      <c r="F177" s="18">
        <f>F176+($B$5+$B$6*F176)*Data!dt+s*F176^g*SQRT(Data!dt)*C177</f>
        <v>7.6318835433636573E-2</v>
      </c>
      <c r="G177" s="18">
        <f t="shared" si="69"/>
        <v>-8.5018714756304736E-4</v>
      </c>
      <c r="H177" s="18">
        <f>(a+b*F176)*Data!dt</f>
        <v>-2.3845864696110588E-5</v>
      </c>
      <c r="I177" s="18">
        <f t="shared" si="70"/>
        <v>5.3589599014721971E-7</v>
      </c>
      <c r="J177" s="18">
        <f t="shared" si="71"/>
        <v>9.6529172616479156E-2</v>
      </c>
      <c r="K177" s="18">
        <f t="shared" si="72"/>
        <v>-2.8913308907669716E-3</v>
      </c>
      <c r="L177" s="18"/>
      <c r="M177" s="18"/>
      <c r="AJ177">
        <v>-0.44404259824659675</v>
      </c>
      <c r="AK177">
        <v>-0.84953853729530238</v>
      </c>
      <c r="AL177">
        <v>-0.5996025720378384</v>
      </c>
      <c r="AM177">
        <v>0.24790324459900148</v>
      </c>
      <c r="AN177">
        <v>0.9225914254784584</v>
      </c>
      <c r="AO177">
        <v>1.927787707245443E-2</v>
      </c>
      <c r="AP177">
        <v>0.68007693698746152</v>
      </c>
      <c r="AQ177">
        <v>-1.8057744455290958</v>
      </c>
      <c r="AR177">
        <v>-0.64901541918516159</v>
      </c>
      <c r="AS177">
        <v>1.7771526472643018</v>
      </c>
      <c r="AV177" s="18">
        <f t="shared" si="59"/>
        <v>7.7603113681802185E-2</v>
      </c>
      <c r="AW177" s="18">
        <f t="shared" si="60"/>
        <v>8.0393067326976042E-2</v>
      </c>
      <c r="AX177" s="18">
        <f t="shared" si="61"/>
        <v>7.7515481516047632E-2</v>
      </c>
      <c r="AY177" s="18">
        <f t="shared" si="62"/>
        <v>8.2098483188600954E-2</v>
      </c>
      <c r="AZ177" s="18">
        <f t="shared" si="63"/>
        <v>8.6146312138223505E-2</v>
      </c>
      <c r="BA177" s="18">
        <f t="shared" si="64"/>
        <v>7.5627873450035604E-2</v>
      </c>
      <c r="BB177" s="18">
        <f t="shared" si="65"/>
        <v>6.7689913274189287E-2</v>
      </c>
      <c r="BC177" s="18">
        <f t="shared" si="66"/>
        <v>6.7733346744699427E-2</v>
      </c>
      <c r="BD177" s="18">
        <f t="shared" si="67"/>
        <v>7.1626349356159191E-2</v>
      </c>
      <c r="BE177" s="18">
        <f t="shared" si="68"/>
        <v>8.2091930286435924E-2</v>
      </c>
      <c r="BH177" s="18">
        <f t="shared" si="73"/>
        <v>-3.516488915156768E-4</v>
      </c>
      <c r="BI177" s="18">
        <f t="shared" si="74"/>
        <v>-6.6663827587844227E-4</v>
      </c>
      <c r="BJ177" s="18">
        <f t="shared" si="75"/>
        <v>-4.6621835665386357E-4</v>
      </c>
      <c r="BK177" s="18">
        <f t="shared" si="76"/>
        <v>1.5653045360630724E-4</v>
      </c>
      <c r="BL177" s="18">
        <f t="shared" si="77"/>
        <v>6.7540721264945647E-4</v>
      </c>
      <c r="BM177" s="18">
        <f t="shared" si="78"/>
        <v>-7.7446972535227809E-6</v>
      </c>
      <c r="BN177" s="18">
        <f t="shared" si="79"/>
        <v>4.546538865962263E-4</v>
      </c>
      <c r="BO177" s="18">
        <f t="shared" si="80"/>
        <v>-1.2624468139541822E-3</v>
      </c>
      <c r="BP177" s="18">
        <f t="shared" si="81"/>
        <v>-4.7605835760700099E-4</v>
      </c>
      <c r="BQ177" s="18">
        <f t="shared" si="82"/>
        <v>1.3022583299466539E-3</v>
      </c>
    </row>
    <row r="178" spans="3:69" x14ac:dyDescent="0.15">
      <c r="C178">
        <v>0.22930976228963118</v>
      </c>
      <c r="F178" s="18">
        <f>F177+($B$5+$B$6*F177)*Data!dt+s*F177^g*SQRT(Data!dt)*C178</f>
        <v>7.646310913756528E-2</v>
      </c>
      <c r="G178" s="18">
        <f t="shared" si="69"/>
        <v>1.4427370392870731E-4</v>
      </c>
      <c r="H178" s="18">
        <f>(a+b*F177)*Data!dt</f>
        <v>-2.2665049213384132E-5</v>
      </c>
      <c r="I178" s="18">
        <f t="shared" si="70"/>
        <v>5.2999191273358739E-7</v>
      </c>
      <c r="J178" s="18">
        <f t="shared" si="71"/>
        <v>9.721679023193501E-2</v>
      </c>
      <c r="K178" s="18">
        <f t="shared" si="72"/>
        <v>6.8761761545585443E-4</v>
      </c>
      <c r="L178" s="18"/>
      <c r="M178" s="18"/>
      <c r="AJ178">
        <v>-0.92431946541182697</v>
      </c>
      <c r="AK178">
        <v>1.4570059647667222</v>
      </c>
      <c r="AL178">
        <v>8.0800646173884161E-2</v>
      </c>
      <c r="AM178">
        <v>0.47598859964637086</v>
      </c>
      <c r="AN178">
        <v>-3.3166998036904261E-2</v>
      </c>
      <c r="AO178">
        <v>-1.0276266948494595</v>
      </c>
      <c r="AP178">
        <v>0.58077830544789322</v>
      </c>
      <c r="AQ178">
        <v>-0.3635307166405255</v>
      </c>
      <c r="AR178">
        <v>0.40623945096740499</v>
      </c>
      <c r="AS178">
        <v>-0.69984253059374169</v>
      </c>
      <c r="AV178" s="18">
        <f t="shared" si="59"/>
        <v>7.6900117144591801E-2</v>
      </c>
      <c r="AW178" s="18">
        <f t="shared" si="60"/>
        <v>8.1453396395547217E-2</v>
      </c>
      <c r="AX178" s="18">
        <f t="shared" si="61"/>
        <v>7.7550437136176362E-2</v>
      </c>
      <c r="AY178" s="18">
        <f t="shared" si="62"/>
        <v>8.2427194822246627E-2</v>
      </c>
      <c r="AZ178" s="18">
        <f t="shared" si="63"/>
        <v>8.6084344514380087E-2</v>
      </c>
      <c r="BA178" s="18">
        <f t="shared" si="64"/>
        <v>7.4861444540267233E-2</v>
      </c>
      <c r="BB178" s="18">
        <f t="shared" si="65"/>
        <v>6.8077423544078045E-2</v>
      </c>
      <c r="BC178" s="18">
        <f t="shared" si="66"/>
        <v>6.7473283679947857E-2</v>
      </c>
      <c r="BD178" s="18">
        <f t="shared" si="67"/>
        <v>7.1896709982419343E-2</v>
      </c>
      <c r="BE178" s="18">
        <f t="shared" si="68"/>
        <v>8.1532839128526491E-2</v>
      </c>
      <c r="BH178" s="18">
        <f t="shared" si="73"/>
        <v>-7.0299653721038469E-4</v>
      </c>
      <c r="BI178" s="18">
        <f t="shared" si="74"/>
        <v>1.0603290685711753E-3</v>
      </c>
      <c r="BJ178" s="18">
        <f t="shared" si="75"/>
        <v>3.4955620128729326E-5</v>
      </c>
      <c r="BK178" s="18">
        <f t="shared" si="76"/>
        <v>3.2871163364567302E-4</v>
      </c>
      <c r="BL178" s="18">
        <f t="shared" si="77"/>
        <v>-6.1967623843417474E-5</v>
      </c>
      <c r="BM178" s="18">
        <f t="shared" si="78"/>
        <v>-7.664289097683713E-4</v>
      </c>
      <c r="BN178" s="18">
        <f t="shared" si="79"/>
        <v>3.8751026988875781E-4</v>
      </c>
      <c r="BO178" s="18">
        <f t="shared" si="80"/>
        <v>-2.6006306475157004E-4</v>
      </c>
      <c r="BP178" s="18">
        <f t="shared" si="81"/>
        <v>2.7036062626015211E-4</v>
      </c>
      <c r="BQ178" s="18">
        <f t="shared" si="82"/>
        <v>-5.590911579094332E-4</v>
      </c>
    </row>
    <row r="179" spans="3:69" x14ac:dyDescent="0.15">
      <c r="C179">
        <v>1.1257725418545306</v>
      </c>
      <c r="F179" s="18">
        <f>F178+($B$5+$B$6*F178)*Data!dt+s*F178^g*SQRT(Data!dt)*C179</f>
        <v>7.7260586530258024E-2</v>
      </c>
      <c r="G179" s="18">
        <f t="shared" si="69"/>
        <v>7.974773926927442E-4</v>
      </c>
      <c r="H179" s="18">
        <f>(a+b*F178)*Data!dt</f>
        <v>-2.2865429357729558E-5</v>
      </c>
      <c r="I179" s="18">
        <f t="shared" si="70"/>
        <v>5.3099381345531449E-7</v>
      </c>
      <c r="J179" s="18">
        <f t="shared" si="71"/>
        <v>0.10026679469821631</v>
      </c>
      <c r="K179" s="18">
        <f t="shared" si="72"/>
        <v>3.0500044662813003E-3</v>
      </c>
      <c r="L179" s="18"/>
      <c r="M179" s="18"/>
      <c r="AJ179">
        <v>2.7628175303107128E-2</v>
      </c>
      <c r="AK179">
        <v>0.59884655456698965</v>
      </c>
      <c r="AL179">
        <v>-0.96262738225050271</v>
      </c>
      <c r="AM179">
        <v>-0.41002749640028924</v>
      </c>
      <c r="AN179">
        <v>-0.28014028430334292</v>
      </c>
      <c r="AO179">
        <v>-0.15971181710483506</v>
      </c>
      <c r="AP179">
        <v>-0.96128587756538764</v>
      </c>
      <c r="AQ179">
        <v>-2.5806730263866484</v>
      </c>
      <c r="AR179">
        <v>1.1049883141822647</v>
      </c>
      <c r="AS179">
        <v>-1.4360739442054182</v>
      </c>
      <c r="AV179" s="18">
        <f t="shared" si="59"/>
        <v>7.6896834673137474E-2</v>
      </c>
      <c r="AW179" s="18">
        <f t="shared" si="60"/>
        <v>8.1873990186750914E-2</v>
      </c>
      <c r="AX179" s="18">
        <f t="shared" si="61"/>
        <v>7.681963160054292E-2</v>
      </c>
      <c r="AY179" s="18">
        <f t="shared" si="62"/>
        <v>8.2085827939223588E-2</v>
      </c>
      <c r="AZ179" s="18">
        <f t="shared" si="63"/>
        <v>8.5831517277943484E-2</v>
      </c>
      <c r="BA179" s="18">
        <f t="shared" si="64"/>
        <v>7.472564808647511E-2</v>
      </c>
      <c r="BB179" s="18">
        <f t="shared" si="65"/>
        <v>6.7405248409915977E-2</v>
      </c>
      <c r="BC179" s="18">
        <f t="shared" si="66"/>
        <v>6.5696387776699131E-2</v>
      </c>
      <c r="BD179" s="18">
        <f t="shared" si="67"/>
        <v>7.2660970850893347E-2</v>
      </c>
      <c r="BE179" s="18">
        <f t="shared" si="68"/>
        <v>8.0422340180398913E-2</v>
      </c>
      <c r="BH179" s="18">
        <f t="shared" si="73"/>
        <v>-3.2824714543272515E-6</v>
      </c>
      <c r="BI179" s="18">
        <f t="shared" si="74"/>
        <v>4.2059379120369667E-4</v>
      </c>
      <c r="BJ179" s="18">
        <f t="shared" si="75"/>
        <v>-7.3080553563344142E-4</v>
      </c>
      <c r="BK179" s="18">
        <f t="shared" si="76"/>
        <v>-3.413668830230393E-4</v>
      </c>
      <c r="BL179" s="18">
        <f t="shared" si="77"/>
        <v>-2.5282723643660354E-4</v>
      </c>
      <c r="BM179" s="18">
        <f t="shared" si="78"/>
        <v>-1.3579645379212246E-4</v>
      </c>
      <c r="BN179" s="18">
        <f t="shared" si="79"/>
        <v>-6.7217513416206742E-4</v>
      </c>
      <c r="BO179" s="18">
        <f t="shared" si="80"/>
        <v>-1.7768959032487264E-3</v>
      </c>
      <c r="BP179" s="18">
        <f t="shared" si="81"/>
        <v>7.6426086847400376E-4</v>
      </c>
      <c r="BQ179" s="18">
        <f t="shared" si="82"/>
        <v>-1.1104989481275779E-3</v>
      </c>
    </row>
    <row r="180" spans="3:69" x14ac:dyDescent="0.15">
      <c r="C180">
        <v>6.5567746787564829E-2</v>
      </c>
      <c r="F180" s="18">
        <f>F179+($B$5+$B$6*F179)*Data!dt+s*F179^g*SQRT(Data!dt)*C180</f>
        <v>7.728464077591056E-2</v>
      </c>
      <c r="G180" s="18">
        <f t="shared" si="69"/>
        <v>2.4054245652535555E-5</v>
      </c>
      <c r="H180" s="18">
        <f>(a+b*F179)*Data!dt</f>
        <v>-2.3973036847580592E-5</v>
      </c>
      <c r="I180" s="18">
        <f t="shared" si="70"/>
        <v>5.3653185090456966E-7</v>
      </c>
      <c r="J180" s="18">
        <f t="shared" si="71"/>
        <v>0.1005229142156279</v>
      </c>
      <c r="K180" s="18">
        <f t="shared" si="72"/>
        <v>2.561195174115849E-4</v>
      </c>
      <c r="L180" s="18"/>
      <c r="M180" s="18"/>
      <c r="AJ180">
        <v>0.7470339369319845</v>
      </c>
      <c r="AK180">
        <v>-1.6660396795487031</v>
      </c>
      <c r="AL180">
        <v>-0.65549784267204814</v>
      </c>
      <c r="AM180">
        <v>0.94935785455163568</v>
      </c>
      <c r="AN180">
        <v>-0.48326796786568593</v>
      </c>
      <c r="AO180">
        <v>-2.3948632588144392</v>
      </c>
      <c r="AP180">
        <v>0.58635237110138405</v>
      </c>
      <c r="AQ180">
        <v>1.1966835700150114</v>
      </c>
      <c r="AR180">
        <v>-0.93104517873143777</v>
      </c>
      <c r="AS180">
        <v>0.25562258088029921</v>
      </c>
      <c r="AV180" s="18">
        <f t="shared" si="59"/>
        <v>7.741926712753594E-2</v>
      </c>
      <c r="AW180" s="18">
        <f t="shared" si="60"/>
        <v>8.0587356757651135E-2</v>
      </c>
      <c r="AX180" s="18">
        <f t="shared" si="61"/>
        <v>7.6317501881623603E-2</v>
      </c>
      <c r="AY180" s="18">
        <f t="shared" si="62"/>
        <v>8.2771928085651814E-2</v>
      </c>
      <c r="AZ180" s="18">
        <f t="shared" si="63"/>
        <v>8.5422535952570641E-2</v>
      </c>
      <c r="BA180" s="18">
        <f t="shared" si="64"/>
        <v>7.2980016172379175E-2</v>
      </c>
      <c r="BB180" s="18">
        <f t="shared" si="65"/>
        <v>6.7796129507336489E-2</v>
      </c>
      <c r="BC180" s="18">
        <f t="shared" si="66"/>
        <v>6.6496769145956869E-2</v>
      </c>
      <c r="BD180" s="18">
        <f t="shared" si="67"/>
        <v>7.1982022844755342E-2</v>
      </c>
      <c r="BE180" s="18">
        <f t="shared" si="68"/>
        <v>8.0585007906988221E-2</v>
      </c>
      <c r="BH180" s="18">
        <f t="shared" si="73"/>
        <v>5.2243245439846653E-4</v>
      </c>
      <c r="BI180" s="18">
        <f t="shared" si="74"/>
        <v>-1.2866334290997788E-3</v>
      </c>
      <c r="BJ180" s="18">
        <f t="shared" si="75"/>
        <v>-5.021297189193169E-4</v>
      </c>
      <c r="BK180" s="18">
        <f t="shared" si="76"/>
        <v>6.861001464282257E-4</v>
      </c>
      <c r="BL180" s="18">
        <f t="shared" si="77"/>
        <v>-4.0898132537284249E-4</v>
      </c>
      <c r="BM180" s="18">
        <f t="shared" si="78"/>
        <v>-1.7456319140959353E-3</v>
      </c>
      <c r="BN180" s="18">
        <f t="shared" si="79"/>
        <v>3.908810974205118E-4</v>
      </c>
      <c r="BO180" s="18">
        <f t="shared" si="80"/>
        <v>8.0038136925773828E-4</v>
      </c>
      <c r="BP180" s="18">
        <f t="shared" si="81"/>
        <v>-6.7894800613800543E-4</v>
      </c>
      <c r="BQ180" s="18">
        <f t="shared" si="82"/>
        <v>1.6266772658930784E-4</v>
      </c>
    </row>
    <row r="181" spans="3:69" x14ac:dyDescent="0.15">
      <c r="C181">
        <v>-1.1260613064223435</v>
      </c>
      <c r="F181" s="18">
        <f>F180+($B$5+$B$6*F180)*Data!dt+s*F180^g*SQRT(Data!dt)*C181</f>
        <v>7.6435684788262195E-2</v>
      </c>
      <c r="G181" s="18">
        <f t="shared" si="69"/>
        <v>-8.4895598764836433E-4</v>
      </c>
      <c r="H181" s="18">
        <f>(a+b*F180)*Data!dt</f>
        <v>-2.4006445522098004E-5</v>
      </c>
      <c r="I181" s="18">
        <f t="shared" si="70"/>
        <v>5.366988942771568E-7</v>
      </c>
      <c r="J181" s="18">
        <f t="shared" si="71"/>
        <v>9.7638815454561739E-2</v>
      </c>
      <c r="K181" s="18">
        <f t="shared" si="72"/>
        <v>-2.8840987610661561E-3</v>
      </c>
      <c r="L181" s="18"/>
      <c r="M181" s="18"/>
      <c r="AJ181">
        <v>1.917842382681556</v>
      </c>
      <c r="AK181">
        <v>0.55661985243204981</v>
      </c>
      <c r="AL181">
        <v>0.15663545127608813</v>
      </c>
      <c r="AM181">
        <v>-9.0542471298249438E-2</v>
      </c>
      <c r="AN181">
        <v>-0.69932639235048555</v>
      </c>
      <c r="AO181">
        <v>-0.7771154741931241</v>
      </c>
      <c r="AP181">
        <v>-1.3307681001606397</v>
      </c>
      <c r="AQ181">
        <v>-1.4503893908113241</v>
      </c>
      <c r="AR181">
        <v>1.2556688488984946</v>
      </c>
      <c r="AS181">
        <v>0.47526327762170695</v>
      </c>
      <c r="AV181" s="18">
        <f t="shared" si="59"/>
        <v>7.8801303166814898E-2</v>
      </c>
      <c r="AW181" s="18">
        <f t="shared" si="60"/>
        <v>8.0975163379750317E-2</v>
      </c>
      <c r="AX181" s="18">
        <f t="shared" si="61"/>
        <v>7.6408869148073044E-2</v>
      </c>
      <c r="AY181" s="18">
        <f t="shared" si="62"/>
        <v>8.2671654819042123E-2</v>
      </c>
      <c r="AZ181" s="18">
        <f t="shared" si="63"/>
        <v>8.4848603864600428E-2</v>
      </c>
      <c r="BA181" s="18">
        <f t="shared" si="64"/>
        <v>7.2408757651268585E-2</v>
      </c>
      <c r="BB181" s="18">
        <f t="shared" si="65"/>
        <v>6.6872190525558567E-2</v>
      </c>
      <c r="BC181" s="18">
        <f t="shared" si="66"/>
        <v>6.5502139169845291E-2</v>
      </c>
      <c r="BD181" s="18">
        <f t="shared" si="67"/>
        <v>7.2853162251784856E-2</v>
      </c>
      <c r="BE181" s="18">
        <f t="shared" si="68"/>
        <v>8.0911950799721646E-2</v>
      </c>
      <c r="BH181" s="18">
        <f t="shared" si="73"/>
        <v>1.3820360392789582E-3</v>
      </c>
      <c r="BI181" s="18">
        <f t="shared" si="74"/>
        <v>3.8780662209918215E-4</v>
      </c>
      <c r="BJ181" s="18">
        <f t="shared" si="75"/>
        <v>9.136726644944082E-5</v>
      </c>
      <c r="BK181" s="18">
        <f t="shared" si="76"/>
        <v>-1.002732666096906E-4</v>
      </c>
      <c r="BL181" s="18">
        <f t="shared" si="77"/>
        <v>-5.7393208797021367E-4</v>
      </c>
      <c r="BM181" s="18">
        <f t="shared" si="78"/>
        <v>-5.7125852111059028E-4</v>
      </c>
      <c r="BN181" s="18">
        <f t="shared" si="79"/>
        <v>-9.23938981777922E-4</v>
      </c>
      <c r="BO181" s="18">
        <f t="shared" si="80"/>
        <v>-9.9462997611157733E-4</v>
      </c>
      <c r="BP181" s="18">
        <f t="shared" si="81"/>
        <v>8.711394070295142E-4</v>
      </c>
      <c r="BQ181" s="18">
        <f t="shared" si="82"/>
        <v>3.2694289273342558E-4</v>
      </c>
    </row>
    <row r="182" spans="3:69" x14ac:dyDescent="0.15">
      <c r="C182">
        <v>1.5328669178416021</v>
      </c>
      <c r="F182" s="18">
        <f>F181+($B$5+$B$6*F181)*Data!dt+s*F181^g*SQRT(Data!dt)*C182</f>
        <v>7.752964685489569E-2</v>
      </c>
      <c r="G182" s="18">
        <f t="shared" si="69"/>
        <v>1.0939620666334943E-3</v>
      </c>
      <c r="H182" s="18">
        <f>(a+b*F181)*Data!dt</f>
        <v>-2.2827339983697496E-5</v>
      </c>
      <c r="I182" s="18">
        <f t="shared" si="70"/>
        <v>5.3080336658515428E-7</v>
      </c>
      <c r="J182" s="18">
        <f t="shared" si="71"/>
        <v>0.10176160779647979</v>
      </c>
      <c r="K182" s="18">
        <f t="shared" si="72"/>
        <v>4.1227923419180496E-3</v>
      </c>
      <c r="L182" s="18"/>
      <c r="M182" s="18"/>
      <c r="AJ182">
        <v>-1.0445933185110334</v>
      </c>
      <c r="AK182">
        <v>-0.81989128375425935</v>
      </c>
      <c r="AL182">
        <v>0.18877699403674342</v>
      </c>
      <c r="AM182">
        <v>0.76451669883681461</v>
      </c>
      <c r="AN182">
        <v>-1.04440687209717</v>
      </c>
      <c r="AO182">
        <v>1.496082404628396</v>
      </c>
      <c r="AP182">
        <v>0.31166678127192426</v>
      </c>
      <c r="AQ182">
        <v>1.2086229617125355</v>
      </c>
      <c r="AR182">
        <v>-2.1482810552697629</v>
      </c>
      <c r="AS182">
        <v>-0.48557353693468031</v>
      </c>
      <c r="AV182" s="18">
        <f t="shared" si="59"/>
        <v>7.8002451484426402E-2</v>
      </c>
      <c r="AW182" s="18">
        <f t="shared" si="60"/>
        <v>8.0331207027470514E-2</v>
      </c>
      <c r="AX182" s="18">
        <f t="shared" si="61"/>
        <v>7.6523590769548122E-2</v>
      </c>
      <c r="AY182" s="18">
        <f t="shared" si="62"/>
        <v>8.3219440421699459E-2</v>
      </c>
      <c r="AZ182" s="18">
        <f t="shared" si="63"/>
        <v>8.4012393868844237E-2</v>
      </c>
      <c r="BA182" s="18">
        <f t="shared" si="64"/>
        <v>7.3452411950277657E-2</v>
      </c>
      <c r="BB182" s="18">
        <f t="shared" si="65"/>
        <v>6.7075034828463595E-2</v>
      </c>
      <c r="BC182" s="18">
        <f t="shared" si="66"/>
        <v>6.6309646941253492E-2</v>
      </c>
      <c r="BD182" s="18">
        <f t="shared" si="67"/>
        <v>7.1307272983559614E-2</v>
      </c>
      <c r="BE182" s="18">
        <f t="shared" si="68"/>
        <v>8.0518924261589131E-2</v>
      </c>
      <c r="BH182" s="18">
        <f t="shared" si="73"/>
        <v>-7.9885168238849613E-4</v>
      </c>
      <c r="BI182" s="18">
        <f t="shared" si="74"/>
        <v>-6.4395635227980363E-4</v>
      </c>
      <c r="BJ182" s="18">
        <f t="shared" si="75"/>
        <v>1.1472162147507792E-4</v>
      </c>
      <c r="BK182" s="18">
        <f t="shared" si="76"/>
        <v>5.4778560265733578E-4</v>
      </c>
      <c r="BL182" s="18">
        <f t="shared" si="77"/>
        <v>-8.3620999575619026E-4</v>
      </c>
      <c r="BM182" s="18">
        <f t="shared" si="78"/>
        <v>1.0436542990090725E-3</v>
      </c>
      <c r="BN182" s="18">
        <f t="shared" si="79"/>
        <v>2.0284430290502808E-4</v>
      </c>
      <c r="BO182" s="18">
        <f t="shared" si="80"/>
        <v>8.0750777140820018E-4</v>
      </c>
      <c r="BP182" s="18">
        <f t="shared" si="81"/>
        <v>-1.5458892682252423E-3</v>
      </c>
      <c r="BQ182" s="18">
        <f t="shared" si="82"/>
        <v>-3.9302653813251542E-4</v>
      </c>
    </row>
    <row r="183" spans="3:69" x14ac:dyDescent="0.15">
      <c r="C183">
        <v>-1.0528083294047974</v>
      </c>
      <c r="F183" s="18">
        <f>F182+($B$5+$B$6*F182)*Data!dt+s*F182^g*SQRT(Data!dt)*C183</f>
        <v>7.6732793931320389E-2</v>
      </c>
      <c r="G183" s="18">
        <f t="shared" si="69"/>
        <v>-7.9685292357530024E-4</v>
      </c>
      <c r="H183" s="18">
        <f>(a+b*F182)*Data!dt</f>
        <v>-2.4346731742910684E-5</v>
      </c>
      <c r="I183" s="18">
        <f t="shared" si="70"/>
        <v>5.3840032538122022E-7</v>
      </c>
      <c r="J183" s="18">
        <f t="shared" si="71"/>
        <v>9.9070547579383147E-2</v>
      </c>
      <c r="K183" s="18">
        <f t="shared" si="72"/>
        <v>-2.6910602170966413E-3</v>
      </c>
      <c r="L183" s="18"/>
      <c r="M183" s="18"/>
      <c r="AJ183">
        <v>-0.64181222114712</v>
      </c>
      <c r="AK183">
        <v>-0.91745278041344136</v>
      </c>
      <c r="AL183">
        <v>-1.5211890058708377</v>
      </c>
      <c r="AM183">
        <v>-0.15888986126810778</v>
      </c>
      <c r="AN183">
        <v>0.269185420620488</v>
      </c>
      <c r="AO183">
        <v>0.94555616669822484</v>
      </c>
      <c r="AP183">
        <v>-1.7041702449205332</v>
      </c>
      <c r="AQ183">
        <v>-0.14373881640494801</v>
      </c>
      <c r="AR183">
        <v>-1.7642742022871971</v>
      </c>
      <c r="AS183">
        <v>0.96121766546275467</v>
      </c>
      <c r="AV183" s="18">
        <f t="shared" si="59"/>
        <v>7.7505079651805489E-2</v>
      </c>
      <c r="AW183" s="18">
        <f t="shared" si="60"/>
        <v>7.961772621840657E-2</v>
      </c>
      <c r="AX183" s="18">
        <f t="shared" si="61"/>
        <v>7.5391722905978203E-2</v>
      </c>
      <c r="AY183" s="18">
        <f t="shared" si="62"/>
        <v>8.3066402212908841E-2</v>
      </c>
      <c r="AZ183" s="18">
        <f t="shared" si="63"/>
        <v>8.4184652249514519E-2</v>
      </c>
      <c r="BA183" s="18">
        <f t="shared" si="64"/>
        <v>7.4109047273711634E-2</v>
      </c>
      <c r="BB183" s="18">
        <f t="shared" si="65"/>
        <v>6.5902121434090605E-2</v>
      </c>
      <c r="BC183" s="18">
        <f t="shared" si="66"/>
        <v>6.6203343896485398E-2</v>
      </c>
      <c r="BD183" s="18">
        <f t="shared" si="67"/>
        <v>7.0050054064792255E-2</v>
      </c>
      <c r="BE183" s="18">
        <f t="shared" si="68"/>
        <v>8.1209194990209593E-2</v>
      </c>
      <c r="BH183" s="18">
        <f t="shared" si="73"/>
        <v>-4.9737183262091311E-4</v>
      </c>
      <c r="BI183" s="18">
        <f t="shared" si="74"/>
        <v>-7.1348080906394329E-4</v>
      </c>
      <c r="BJ183" s="18">
        <f t="shared" si="75"/>
        <v>-1.1318678635699186E-3</v>
      </c>
      <c r="BK183" s="18">
        <f t="shared" si="76"/>
        <v>-1.5303820879061791E-4</v>
      </c>
      <c r="BL183" s="18">
        <f t="shared" si="77"/>
        <v>1.7225838067028154E-4</v>
      </c>
      <c r="BM183" s="18">
        <f t="shared" si="78"/>
        <v>6.5663532343397668E-4</v>
      </c>
      <c r="BN183" s="18">
        <f t="shared" si="79"/>
        <v>-1.1729133943729902E-3</v>
      </c>
      <c r="BO183" s="18">
        <f t="shared" si="80"/>
        <v>-1.0630304476809405E-4</v>
      </c>
      <c r="BP183" s="18">
        <f t="shared" si="81"/>
        <v>-1.2572189187673583E-3</v>
      </c>
      <c r="BQ183" s="18">
        <f t="shared" si="82"/>
        <v>6.9027072862046235E-4</v>
      </c>
    </row>
    <row r="184" spans="3:69" x14ac:dyDescent="0.15">
      <c r="C184">
        <v>0.42396663957333658</v>
      </c>
      <c r="F184" s="18">
        <f>F183+($B$5+$B$6*F183)*Data!dt+s*F183^g*SQRT(Data!dt)*C184</f>
        <v>7.7019039894644245E-2</v>
      </c>
      <c r="G184" s="18">
        <f t="shared" si="69"/>
        <v>2.8624596332385566E-4</v>
      </c>
      <c r="H184" s="18">
        <f>(a+b*F183)*Data!dt</f>
        <v>-2.3239991571278322E-5</v>
      </c>
      <c r="I184" s="18">
        <f t="shared" si="70"/>
        <v>5.3286662452305837E-7</v>
      </c>
      <c r="J184" s="18">
        <f t="shared" si="71"/>
        <v>0.100271131106866</v>
      </c>
      <c r="K184" s="18">
        <f t="shared" si="72"/>
        <v>1.2005835274828541E-3</v>
      </c>
      <c r="L184" s="18"/>
      <c r="M184" s="18"/>
      <c r="AJ184">
        <v>0.53080384532222524</v>
      </c>
      <c r="AK184">
        <v>-0.66312395574641414</v>
      </c>
      <c r="AL184">
        <v>0.48049741963041015</v>
      </c>
      <c r="AM184">
        <v>-0.10828443919308484</v>
      </c>
      <c r="AN184">
        <v>1.1153883860970382</v>
      </c>
      <c r="AO184">
        <v>0.6100708560552448</v>
      </c>
      <c r="AP184">
        <v>1.061505372490501</v>
      </c>
      <c r="AQ184">
        <v>1.4435818229685538</v>
      </c>
      <c r="AR184">
        <v>-1.4133729564491659</v>
      </c>
      <c r="AS184">
        <v>1.5550995158264413</v>
      </c>
      <c r="AV184" s="18">
        <f t="shared" si="59"/>
        <v>7.7870186723177429E-2</v>
      </c>
      <c r="AW184" s="18">
        <f t="shared" si="60"/>
        <v>7.909739827599338E-2</v>
      </c>
      <c r="AX184" s="18">
        <f t="shared" si="61"/>
        <v>7.5718019059659997E-2</v>
      </c>
      <c r="AY184" s="18">
        <f t="shared" si="62"/>
        <v>8.2952122815464047E-2</v>
      </c>
      <c r="AZ184" s="18">
        <f t="shared" si="63"/>
        <v>8.5003890224080433E-2</v>
      </c>
      <c r="BA184" s="18">
        <f t="shared" si="64"/>
        <v>7.4527109149238213E-2</v>
      </c>
      <c r="BB184" s="18">
        <f t="shared" si="65"/>
        <v>6.6612033503381324E-2</v>
      </c>
      <c r="BC184" s="18">
        <f t="shared" si="66"/>
        <v>6.7173542027135963E-2</v>
      </c>
      <c r="BD184" s="18">
        <f t="shared" si="67"/>
        <v>6.9050316187784455E-2</v>
      </c>
      <c r="BE184" s="18">
        <f t="shared" si="68"/>
        <v>8.2347567547241873E-2</v>
      </c>
      <c r="BH184" s="18">
        <f t="shared" si="73"/>
        <v>3.6510707137193954E-4</v>
      </c>
      <c r="BI184" s="18">
        <f t="shared" si="74"/>
        <v>-5.2032794241319014E-4</v>
      </c>
      <c r="BJ184" s="18">
        <f t="shared" si="75"/>
        <v>3.2629615368179321E-4</v>
      </c>
      <c r="BK184" s="18">
        <f t="shared" si="76"/>
        <v>-1.1427939744479421E-4</v>
      </c>
      <c r="BL184" s="18">
        <f t="shared" si="77"/>
        <v>8.1923797456591452E-4</v>
      </c>
      <c r="BM184" s="18">
        <f t="shared" si="78"/>
        <v>4.1806187552657914E-4</v>
      </c>
      <c r="BN184" s="18">
        <f t="shared" si="79"/>
        <v>7.0991206929071904E-4</v>
      </c>
      <c r="BO184" s="18">
        <f t="shared" si="80"/>
        <v>9.7019813065056526E-4</v>
      </c>
      <c r="BP184" s="18">
        <f t="shared" si="81"/>
        <v>-9.9973787700780026E-4</v>
      </c>
      <c r="BQ184" s="18">
        <f t="shared" si="82"/>
        <v>1.13837255703228E-3</v>
      </c>
    </row>
    <row r="185" spans="3:69" x14ac:dyDescent="0.15">
      <c r="C185">
        <v>-1.5026125765871257</v>
      </c>
      <c r="F185" s="18">
        <f>F184+($B$5+$B$6*F184)*Data!dt+s*F184^g*SQRT(Data!dt)*C185</f>
        <v>7.5896485511797881E-2</v>
      </c>
      <c r="G185" s="18">
        <f t="shared" si="69"/>
        <v>-1.1225543828463636E-3</v>
      </c>
      <c r="H185" s="18">
        <f>(a+b*F184)*Data!dt</f>
        <v>-2.3637555409228121E-5</v>
      </c>
      <c r="I185" s="18">
        <f t="shared" si="70"/>
        <v>5.3485444371280742E-7</v>
      </c>
      <c r="J185" s="18">
        <f t="shared" si="71"/>
        <v>9.6394732621174747E-2</v>
      </c>
      <c r="K185" s="18">
        <f t="shared" si="72"/>
        <v>-3.8763984856912542E-3</v>
      </c>
      <c r="L185" s="18"/>
      <c r="M185" s="18"/>
      <c r="AJ185">
        <v>-0.72254579208674841</v>
      </c>
      <c r="AK185">
        <v>-0.51786855692625977</v>
      </c>
      <c r="AL185">
        <v>-0.41847442844300531</v>
      </c>
      <c r="AM185">
        <v>-0.23183474695542827</v>
      </c>
      <c r="AN185">
        <v>1.0867825039895251</v>
      </c>
      <c r="AO185">
        <v>-1.195571712742094</v>
      </c>
      <c r="AP185">
        <v>-7.924654710222967E-2</v>
      </c>
      <c r="AQ185">
        <v>0.54491579248860944</v>
      </c>
      <c r="AR185">
        <v>-1.1047472980862949</v>
      </c>
      <c r="AS185">
        <v>0.86151885625440627</v>
      </c>
      <c r="AV185" s="18">
        <f t="shared" si="59"/>
        <v>7.7314030412351117E-2</v>
      </c>
      <c r="AW185" s="18">
        <f t="shared" si="60"/>
        <v>7.8687061362857011E-2</v>
      </c>
      <c r="AX185" s="18">
        <f t="shared" si="61"/>
        <v>7.5392738366747827E-2</v>
      </c>
      <c r="AY185" s="18">
        <f t="shared" si="62"/>
        <v>8.2744286049926827E-2</v>
      </c>
      <c r="AZ185" s="18">
        <f t="shared" si="63"/>
        <v>8.5804151673306975E-2</v>
      </c>
      <c r="BA185" s="18">
        <f t="shared" si="64"/>
        <v>7.3646827508761767E-2</v>
      </c>
      <c r="BB185" s="18">
        <f t="shared" si="65"/>
        <v>6.6548951776244925E-2</v>
      </c>
      <c r="BC185" s="18">
        <f t="shared" si="66"/>
        <v>6.7535753839474411E-2</v>
      </c>
      <c r="BD185" s="18">
        <f t="shared" si="67"/>
        <v>6.8272740838897297E-2</v>
      </c>
      <c r="BE185" s="18">
        <f t="shared" si="68"/>
        <v>8.2968021021584903E-2</v>
      </c>
      <c r="BH185" s="18">
        <f t="shared" si="73"/>
        <v>-5.5615631082631123E-4</v>
      </c>
      <c r="BI185" s="18">
        <f t="shared" si="74"/>
        <v>-4.1033691313636933E-4</v>
      </c>
      <c r="BJ185" s="18">
        <f t="shared" si="75"/>
        <v>-3.2528069291216932E-4</v>
      </c>
      <c r="BK185" s="18">
        <f t="shared" si="76"/>
        <v>-2.0783676553721986E-4</v>
      </c>
      <c r="BL185" s="18">
        <f t="shared" si="77"/>
        <v>8.0026144922654141E-4</v>
      </c>
      <c r="BM185" s="18">
        <f t="shared" si="78"/>
        <v>-8.802816404764463E-4</v>
      </c>
      <c r="BN185" s="18">
        <f t="shared" si="79"/>
        <v>-6.3081727136399257E-5</v>
      </c>
      <c r="BO185" s="18">
        <f t="shared" si="80"/>
        <v>3.6221181233844768E-4</v>
      </c>
      <c r="BP185" s="18">
        <f t="shared" si="81"/>
        <v>-7.7757534888715785E-4</v>
      </c>
      <c r="BQ185" s="18">
        <f t="shared" si="82"/>
        <v>6.2045347434303011E-4</v>
      </c>
    </row>
    <row r="186" spans="3:69" x14ac:dyDescent="0.15">
      <c r="C186">
        <v>-0.46602963266195729</v>
      </c>
      <c r="F186" s="18">
        <f>F185+($B$5+$B$6*F185)*Data!dt+s*F185^g*SQRT(Data!dt)*C186</f>
        <v>7.5536075026076593E-2</v>
      </c>
      <c r="G186" s="18">
        <f t="shared" si="69"/>
        <v>-3.6041048572128809E-4</v>
      </c>
      <c r="H186" s="18">
        <f>(a+b*F185)*Data!dt</f>
        <v>-2.2078452099719282E-5</v>
      </c>
      <c r="I186" s="18">
        <f t="shared" si="70"/>
        <v>5.270589271652632E-7</v>
      </c>
      <c r="J186" s="18">
        <f t="shared" si="71"/>
        <v>9.5249970040888601E-2</v>
      </c>
      <c r="K186" s="18">
        <f t="shared" si="72"/>
        <v>-1.1447625802861461E-3</v>
      </c>
      <c r="L186" s="18"/>
      <c r="M186" s="18"/>
      <c r="AJ186">
        <v>-0.16027343008317985</v>
      </c>
      <c r="AK186">
        <v>-0.14269062376115471</v>
      </c>
      <c r="AL186">
        <v>2.3000393412075937</v>
      </c>
      <c r="AM186">
        <v>0.76927562986384146</v>
      </c>
      <c r="AN186">
        <v>1.4128636394161731</v>
      </c>
      <c r="AO186">
        <v>0.85648025560658425</v>
      </c>
      <c r="AP186">
        <v>-1.4050920071895234</v>
      </c>
      <c r="AQ186">
        <v>3.0385081117856316E-2</v>
      </c>
      <c r="AR186">
        <v>-0.82960468716919422</v>
      </c>
      <c r="AS186">
        <v>-0.74550143835949712</v>
      </c>
      <c r="AV186" s="18">
        <f t="shared" si="59"/>
        <v>7.7172544932661111E-2</v>
      </c>
      <c r="AW186" s="18">
        <f t="shared" si="60"/>
        <v>7.8555628147427975E-2</v>
      </c>
      <c r="AX186" s="18">
        <f t="shared" si="61"/>
        <v>7.7035610374776659E-2</v>
      </c>
      <c r="AY186" s="18">
        <f t="shared" si="62"/>
        <v>8.3295832604610889E-2</v>
      </c>
      <c r="AZ186" s="18">
        <f t="shared" si="63"/>
        <v>8.6858931809937673E-2</v>
      </c>
      <c r="BA186" s="18">
        <f t="shared" si="64"/>
        <v>7.4240383508073798E-2</v>
      </c>
      <c r="BB186" s="18">
        <f t="shared" si="65"/>
        <v>6.5584656420968918E-2</v>
      </c>
      <c r="BC186" s="18">
        <f t="shared" si="66"/>
        <v>6.7546096266491384E-2</v>
      </c>
      <c r="BD186" s="18">
        <f t="shared" si="67"/>
        <v>6.769001748498843E-2</v>
      </c>
      <c r="BE186" s="18">
        <f t="shared" si="68"/>
        <v>8.2370243258992407E-2</v>
      </c>
      <c r="BH186" s="18">
        <f t="shared" si="73"/>
        <v>-1.4148547969000669E-4</v>
      </c>
      <c r="BI186" s="18">
        <f t="shared" si="74"/>
        <v>-1.3143321542903597E-4</v>
      </c>
      <c r="BJ186" s="18">
        <f t="shared" si="75"/>
        <v>1.6428720080288312E-3</v>
      </c>
      <c r="BK186" s="18">
        <f t="shared" si="76"/>
        <v>5.5154655468406255E-4</v>
      </c>
      <c r="BL186" s="18">
        <f t="shared" si="77"/>
        <v>1.054780136630698E-3</v>
      </c>
      <c r="BM186" s="18">
        <f t="shared" si="78"/>
        <v>5.9355599931203151E-4</v>
      </c>
      <c r="BN186" s="18">
        <f t="shared" si="79"/>
        <v>-9.6429535527600696E-4</v>
      </c>
      <c r="BO186" s="18">
        <f t="shared" si="80"/>
        <v>1.0342427016973854E-5</v>
      </c>
      <c r="BP186" s="18">
        <f t="shared" si="81"/>
        <v>-5.8272335390886776E-4</v>
      </c>
      <c r="BQ186" s="18">
        <f t="shared" si="82"/>
        <v>-5.9777776259249682E-4</v>
      </c>
    </row>
    <row r="187" spans="3:69" x14ac:dyDescent="0.15">
      <c r="C187">
        <v>0.48599304136587307</v>
      </c>
      <c r="F187" s="18">
        <f>F186+($B$5+$B$6*F186)*Data!dt+s*F186^g*SQRT(Data!dt)*C187</f>
        <v>7.5866483648238531E-2</v>
      </c>
      <c r="G187" s="18">
        <f t="shared" si="69"/>
        <v>3.3040862216193734E-4</v>
      </c>
      <c r="H187" s="18">
        <f>(a+b*F186)*Data!dt</f>
        <v>-2.1577881980661939E-5</v>
      </c>
      <c r="I187" s="18">
        <f t="shared" si="70"/>
        <v>5.2455607656997645E-7</v>
      </c>
      <c r="J187" s="18">
        <f t="shared" si="71"/>
        <v>9.6614007488979095E-2</v>
      </c>
      <c r="K187" s="18">
        <f t="shared" si="72"/>
        <v>1.3640374480904938E-3</v>
      </c>
      <c r="L187" s="18"/>
      <c r="M187" s="18"/>
      <c r="AJ187">
        <v>0.60849060901091434</v>
      </c>
      <c r="AK187">
        <v>-1.5725981938885525</v>
      </c>
      <c r="AL187">
        <v>-0.7713538252573926</v>
      </c>
      <c r="AM187">
        <v>0.56020098782028072</v>
      </c>
      <c r="AN187">
        <v>-1.2340638022578787</v>
      </c>
      <c r="AO187">
        <v>-1.4937540981918573</v>
      </c>
      <c r="AP187">
        <v>-1.7073489289032295E-2</v>
      </c>
      <c r="AQ187">
        <v>-1.9376875570742413</v>
      </c>
      <c r="AR187">
        <v>8.8588194557814859E-2</v>
      </c>
      <c r="AS187">
        <v>0.56347516874666326</v>
      </c>
      <c r="AV187" s="18">
        <f t="shared" si="59"/>
        <v>7.7594149388244812E-2</v>
      </c>
      <c r="AW187" s="18">
        <f t="shared" si="60"/>
        <v>7.7368340487899853E-2</v>
      </c>
      <c r="AX187" s="18">
        <f t="shared" si="61"/>
        <v>7.6447769195505028E-2</v>
      </c>
      <c r="AY187" s="18">
        <f t="shared" si="62"/>
        <v>8.3689540713276653E-2</v>
      </c>
      <c r="AZ187" s="18">
        <f t="shared" si="63"/>
        <v>8.5863190652750748E-2</v>
      </c>
      <c r="BA187" s="18">
        <f t="shared" si="64"/>
        <v>7.3148054160691783E-2</v>
      </c>
      <c r="BB187" s="18">
        <f t="shared" si="65"/>
        <v>6.5565377574502606E-2</v>
      </c>
      <c r="BC187" s="18">
        <f t="shared" si="66"/>
        <v>6.6208518686372148E-2</v>
      </c>
      <c r="BD187" s="18">
        <f t="shared" si="67"/>
        <v>6.774007440595961E-2</v>
      </c>
      <c r="BE187" s="18">
        <f t="shared" si="68"/>
        <v>8.2765339390594064E-2</v>
      </c>
      <c r="BH187" s="18">
        <f t="shared" si="73"/>
        <v>4.2160445558370174E-4</v>
      </c>
      <c r="BI187" s="18">
        <f t="shared" si="74"/>
        <v>-1.1872876595281218E-3</v>
      </c>
      <c r="BJ187" s="18">
        <f t="shared" si="75"/>
        <v>-5.8784117927163093E-4</v>
      </c>
      <c r="BK187" s="18">
        <f t="shared" si="76"/>
        <v>3.9370810866576345E-4</v>
      </c>
      <c r="BL187" s="18">
        <f t="shared" si="77"/>
        <v>-9.9574115718692457E-4</v>
      </c>
      <c r="BM187" s="18">
        <f t="shared" si="78"/>
        <v>-1.092329347382015E-3</v>
      </c>
      <c r="BN187" s="18">
        <f t="shared" si="79"/>
        <v>-1.9278846466311284E-5</v>
      </c>
      <c r="BO187" s="18">
        <f t="shared" si="80"/>
        <v>-1.3375775801192369E-3</v>
      </c>
      <c r="BP187" s="18">
        <f t="shared" si="81"/>
        <v>5.0056920971180974E-5</v>
      </c>
      <c r="BQ187" s="18">
        <f t="shared" si="82"/>
        <v>3.9509613160165769E-4</v>
      </c>
    </row>
    <row r="188" spans="3:69" x14ac:dyDescent="0.15">
      <c r="C188">
        <v>-0.95312771009048447</v>
      </c>
      <c r="F188" s="18">
        <f>F187+($B$5+$B$6*F187)*Data!dt+s*F187^g*SQRT(Data!dt)*C188</f>
        <v>7.5152624134215543E-2</v>
      </c>
      <c r="G188" s="18">
        <f t="shared" si="69"/>
        <v>-7.1385951402298808E-4</v>
      </c>
      <c r="H188" s="18">
        <f>(a+b*F187)*Data!dt</f>
        <v>-2.203678284477574E-5</v>
      </c>
      <c r="I188" s="18">
        <f t="shared" si="70"/>
        <v>5.2685058089054553E-7</v>
      </c>
      <c r="J188" s="18">
        <f t="shared" si="71"/>
        <v>9.4185628768223617E-2</v>
      </c>
      <c r="K188" s="18">
        <f t="shared" si="72"/>
        <v>-2.428378720755478E-3</v>
      </c>
      <c r="L188" s="18"/>
      <c r="M188" s="18"/>
      <c r="AJ188">
        <v>1.0630719771143049</v>
      </c>
      <c r="AK188">
        <v>1.2510827218648046</v>
      </c>
      <c r="AL188">
        <v>0.41613702705944888</v>
      </c>
      <c r="AM188">
        <v>-0.74166791819152422</v>
      </c>
      <c r="AN188">
        <v>-0.75760226536658593</v>
      </c>
      <c r="AO188">
        <v>0.13847738955519162</v>
      </c>
      <c r="AP188">
        <v>-1.8089031073031947</v>
      </c>
      <c r="AQ188">
        <v>-0.99033513834001496</v>
      </c>
      <c r="AR188">
        <v>-2.3506072466261685</v>
      </c>
      <c r="AS188">
        <v>5.6479620980098844E-3</v>
      </c>
      <c r="AV188" s="18">
        <f t="shared" si="59"/>
        <v>7.8350074709053572E-2</v>
      </c>
      <c r="AW188" s="18">
        <f t="shared" si="60"/>
        <v>7.8261253868702918E-2</v>
      </c>
      <c r="AX188" s="18">
        <f t="shared" si="61"/>
        <v>7.672813088415989E-2</v>
      </c>
      <c r="AY188" s="18">
        <f t="shared" si="62"/>
        <v>8.3091228112059587E-2</v>
      </c>
      <c r="AZ188" s="18">
        <f t="shared" si="63"/>
        <v>8.5242259231244788E-2</v>
      </c>
      <c r="BA188" s="18">
        <f t="shared" si="64"/>
        <v>7.322848885144681E-2</v>
      </c>
      <c r="BB188" s="18">
        <f t="shared" si="65"/>
        <v>6.4337053570838576E-2</v>
      </c>
      <c r="BC188" s="18">
        <f t="shared" si="66"/>
        <v>6.5528377403808943E-2</v>
      </c>
      <c r="BD188" s="18">
        <f t="shared" si="67"/>
        <v>6.6117114121805418E-2</v>
      </c>
      <c r="BE188" s="18">
        <f t="shared" si="68"/>
        <v>8.2738002746479647E-2</v>
      </c>
      <c r="BH188" s="18">
        <f t="shared" si="73"/>
        <v>7.5592532080875907E-4</v>
      </c>
      <c r="BI188" s="18">
        <f t="shared" si="74"/>
        <v>8.9291338080306482E-4</v>
      </c>
      <c r="BJ188" s="18">
        <f t="shared" si="75"/>
        <v>2.8036168865486211E-4</v>
      </c>
      <c r="BK188" s="18">
        <f t="shared" si="76"/>
        <v>-5.9831260121706586E-4</v>
      </c>
      <c r="BL188" s="18">
        <f t="shared" si="77"/>
        <v>-6.2093142150596026E-4</v>
      </c>
      <c r="BM188" s="18">
        <f t="shared" si="78"/>
        <v>8.043469075502685E-5</v>
      </c>
      <c r="BN188" s="18">
        <f t="shared" si="79"/>
        <v>-1.2283240036640303E-3</v>
      </c>
      <c r="BO188" s="18">
        <f t="shared" si="80"/>
        <v>-6.8014128256320416E-4</v>
      </c>
      <c r="BP188" s="18">
        <f t="shared" si="81"/>
        <v>-1.6229602841541929E-3</v>
      </c>
      <c r="BQ188" s="18">
        <f t="shared" si="82"/>
        <v>-2.7336644114417386E-5</v>
      </c>
    </row>
    <row r="189" spans="3:69" x14ac:dyDescent="0.15">
      <c r="C189">
        <v>0.1907528712763451</v>
      </c>
      <c r="F189" s="18">
        <f>F188+($B$5+$B$6*F188)*Data!dt+s*F188^g*SQRT(Data!dt)*C189</f>
        <v>7.5269382851057012E-2</v>
      </c>
      <c r="G189" s="18">
        <f t="shared" si="69"/>
        <v>1.1675871684146966E-4</v>
      </c>
      <c r="H189" s="18">
        <f>(a+b*F188)*Data!dt</f>
        <v>-2.104531129752159E-5</v>
      </c>
      <c r="I189" s="18">
        <f t="shared" si="70"/>
        <v>5.2189322315427468E-7</v>
      </c>
      <c r="J189" s="18">
        <f t="shared" si="71"/>
        <v>9.4771640054432088E-2</v>
      </c>
      <c r="K189" s="18">
        <f t="shared" si="72"/>
        <v>5.8601128620847098E-4</v>
      </c>
      <c r="L189" s="18"/>
      <c r="M189" s="18"/>
      <c r="AJ189">
        <v>-0.32436673791380599</v>
      </c>
      <c r="AK189">
        <v>-1.0192434274358675</v>
      </c>
      <c r="AL189">
        <v>-2.1394043869804591</v>
      </c>
      <c r="AM189">
        <v>-0.52189989219186828</v>
      </c>
      <c r="AN189">
        <v>0.58500972954789177</v>
      </c>
      <c r="AO189">
        <v>-0.53659277909900993</v>
      </c>
      <c r="AP189">
        <v>-1.3771750673186034</v>
      </c>
      <c r="AQ189">
        <v>0.34681761462707072</v>
      </c>
      <c r="AR189">
        <v>-1.101586803997634</v>
      </c>
      <c r="AS189">
        <v>-0.42457486415514722</v>
      </c>
      <c r="AV189" s="18">
        <f t="shared" si="59"/>
        <v>7.8085325917947201E-2</v>
      </c>
      <c r="AW189" s="18">
        <f t="shared" si="60"/>
        <v>7.7484492947531611E-2</v>
      </c>
      <c r="AX189" s="18">
        <f t="shared" si="61"/>
        <v>7.5143228527339484E-2</v>
      </c>
      <c r="AY189" s="18">
        <f t="shared" si="62"/>
        <v>8.2662711409409687E-2</v>
      </c>
      <c r="AZ189" s="18">
        <f t="shared" si="63"/>
        <v>8.5657300854886959E-2</v>
      </c>
      <c r="BA189" s="18">
        <f t="shared" si="64"/>
        <v>7.2827464279344348E-2</v>
      </c>
      <c r="BB189" s="18">
        <f t="shared" si="65"/>
        <v>6.3410498735084017E-2</v>
      </c>
      <c r="BC189" s="18">
        <f t="shared" si="66"/>
        <v>6.5754655328338282E-2</v>
      </c>
      <c r="BD189" s="18">
        <f t="shared" si="67"/>
        <v>6.5362178956343608E-2</v>
      </c>
      <c r="BE189" s="18">
        <f t="shared" si="68"/>
        <v>8.2384592909956866E-2</v>
      </c>
      <c r="BH189" s="18">
        <f t="shared" si="73"/>
        <v>-2.6474879110637006E-4</v>
      </c>
      <c r="BI189" s="18">
        <f t="shared" si="74"/>
        <v>-7.7676092117130724E-4</v>
      </c>
      <c r="BJ189" s="18">
        <f t="shared" si="75"/>
        <v>-1.5849023568204057E-3</v>
      </c>
      <c r="BK189" s="18">
        <f t="shared" si="76"/>
        <v>-4.2851670264990038E-4</v>
      </c>
      <c r="BL189" s="18">
        <f t="shared" si="77"/>
        <v>4.1504162364217057E-4</v>
      </c>
      <c r="BM189" s="18">
        <f t="shared" si="78"/>
        <v>-4.0102457210246245E-4</v>
      </c>
      <c r="BN189" s="18">
        <f t="shared" si="79"/>
        <v>-9.2655483575455888E-4</v>
      </c>
      <c r="BO189" s="18">
        <f t="shared" si="80"/>
        <v>2.2627792452933893E-4</v>
      </c>
      <c r="BP189" s="18">
        <f t="shared" si="81"/>
        <v>-7.5493516546180917E-4</v>
      </c>
      <c r="BQ189" s="18">
        <f t="shared" si="82"/>
        <v>-3.5340983652278057E-4</v>
      </c>
    </row>
    <row r="190" spans="3:69" x14ac:dyDescent="0.15">
      <c r="C190">
        <v>-3.3703599910950288E-2</v>
      </c>
      <c r="F190" s="18">
        <f>F189+($B$5+$B$6*F189)*Data!dt+s*F189^g*SQRT(Data!dt)*C190</f>
        <v>7.5223808253741392E-2</v>
      </c>
      <c r="G190" s="18">
        <f t="shared" si="69"/>
        <v>-4.5574597315620191E-5</v>
      </c>
      <c r="H190" s="18">
        <f>(a+b*F189)*Data!dt</f>
        <v>-2.1207476182023631E-5</v>
      </c>
      <c r="I190" s="18">
        <f t="shared" si="70"/>
        <v>5.2270404757678492E-7</v>
      </c>
      <c r="J190" s="18">
        <f t="shared" si="71"/>
        <v>9.4766156603544052E-2</v>
      </c>
      <c r="K190" s="18">
        <f t="shared" si="72"/>
        <v>-5.4834508880358124E-6</v>
      </c>
      <c r="L190" s="18"/>
      <c r="M190" s="18"/>
      <c r="AJ190">
        <v>2.1320011001080275</v>
      </c>
      <c r="AK190">
        <v>0.32574121178186033</v>
      </c>
      <c r="AL190">
        <v>0.20645074982894585</v>
      </c>
      <c r="AM190">
        <v>2.2929634724278003</v>
      </c>
      <c r="AN190">
        <v>-0.29974671633681282</v>
      </c>
      <c r="AO190">
        <v>-0.27639089239528403</v>
      </c>
      <c r="AP190">
        <v>0.32046955311670899</v>
      </c>
      <c r="AQ190">
        <v>-1.8069204088533297</v>
      </c>
      <c r="AR190">
        <v>0.68446979639702477</v>
      </c>
      <c r="AS190">
        <v>-0.31308900361182168</v>
      </c>
      <c r="AV190" s="18">
        <f t="shared" si="59"/>
        <v>7.9630175740890055E-2</v>
      </c>
      <c r="AW190" s="18">
        <f t="shared" si="60"/>
        <v>7.7699154431377815E-2</v>
      </c>
      <c r="AX190" s="18">
        <f t="shared" si="61"/>
        <v>7.5271331459605323E-2</v>
      </c>
      <c r="AY190" s="18">
        <f t="shared" si="62"/>
        <v>8.4368518995692782E-2</v>
      </c>
      <c r="AZ190" s="18">
        <f t="shared" si="63"/>
        <v>8.5390482988633457E-2</v>
      </c>
      <c r="BA190" s="18">
        <f t="shared" si="64"/>
        <v>7.2613090650014103E-2</v>
      </c>
      <c r="BB190" s="18">
        <f t="shared" si="65"/>
        <v>6.3618422079982237E-2</v>
      </c>
      <c r="BC190" s="18">
        <f t="shared" si="66"/>
        <v>6.4525647665063676E-2</v>
      </c>
      <c r="BD190" s="18">
        <f t="shared" si="67"/>
        <v>6.5815875210794794E-2</v>
      </c>
      <c r="BE190" s="18">
        <f t="shared" si="68"/>
        <v>8.2116688000691065E-2</v>
      </c>
      <c r="BH190" s="18">
        <f t="shared" si="73"/>
        <v>1.5448498229428537E-3</v>
      </c>
      <c r="BI190" s="18">
        <f t="shared" si="74"/>
        <v>2.1466148384620409E-4</v>
      </c>
      <c r="BJ190" s="18">
        <f t="shared" si="75"/>
        <v>1.2810293226583891E-4</v>
      </c>
      <c r="BK190" s="18">
        <f t="shared" si="76"/>
        <v>1.7058075862830951E-3</v>
      </c>
      <c r="BL190" s="18">
        <f t="shared" si="77"/>
        <v>-2.6681786625350201E-4</v>
      </c>
      <c r="BM190" s="18">
        <f t="shared" si="78"/>
        <v>-2.1437362933024451E-4</v>
      </c>
      <c r="BN190" s="18">
        <f t="shared" si="79"/>
        <v>2.0792334489821984E-4</v>
      </c>
      <c r="BO190" s="18">
        <f t="shared" si="80"/>
        <v>-1.2290076632746061E-3</v>
      </c>
      <c r="BP190" s="18">
        <f t="shared" si="81"/>
        <v>4.5369625445118578E-4</v>
      </c>
      <c r="BQ190" s="18">
        <f t="shared" si="82"/>
        <v>-2.6790490926580091E-4</v>
      </c>
    </row>
    <row r="191" spans="3:69" x14ac:dyDescent="0.15">
      <c r="C191">
        <v>0.78023049354669638</v>
      </c>
      <c r="F191" s="18">
        <f>F190+($B$5+$B$6*F190)*Data!dt+s*F190^g*SQRT(Data!dt)*C191</f>
        <v>7.5766586457224117E-2</v>
      </c>
      <c r="G191" s="18">
        <f t="shared" si="69"/>
        <v>5.4277820348272443E-4</v>
      </c>
      <c r="H191" s="18">
        <f>(a+b*F190)*Data!dt</f>
        <v>-2.114417813019638E-5</v>
      </c>
      <c r="I191" s="18">
        <f t="shared" si="70"/>
        <v>5.2238755731764872E-7</v>
      </c>
      <c r="J191" s="18">
        <f t="shared" si="71"/>
        <v>9.6905577819814778E-2</v>
      </c>
      <c r="K191" s="18">
        <f t="shared" si="72"/>
        <v>2.139421216270726E-3</v>
      </c>
      <c r="L191" s="18"/>
      <c r="M191" s="18"/>
      <c r="AJ191">
        <v>-1.8836362869478762</v>
      </c>
      <c r="AK191">
        <v>1.8213631847174838</v>
      </c>
      <c r="AL191">
        <v>1.4410352378035896</v>
      </c>
      <c r="AM191">
        <v>-1.6411104297731072</v>
      </c>
      <c r="AN191">
        <v>1.0542566997173708</v>
      </c>
      <c r="AO191">
        <v>-1.0542953532421961</v>
      </c>
      <c r="AP191">
        <v>0.52370751291164197</v>
      </c>
      <c r="AQ191">
        <v>1.0317603482690174</v>
      </c>
      <c r="AR191">
        <v>0.23196434995043091</v>
      </c>
      <c r="AS191">
        <v>2.4614200810901821</v>
      </c>
      <c r="AV191" s="18">
        <f t="shared" si="59"/>
        <v>7.8202180933586038E-2</v>
      </c>
      <c r="AW191" s="18">
        <f t="shared" si="60"/>
        <v>7.9012471657614214E-2</v>
      </c>
      <c r="AX191" s="18">
        <f t="shared" si="61"/>
        <v>7.6291978372684338E-2</v>
      </c>
      <c r="AY191" s="18">
        <f t="shared" si="62"/>
        <v>8.3078508588514344E-2</v>
      </c>
      <c r="AZ191" s="18">
        <f t="shared" si="63"/>
        <v>8.6167057331688279E-2</v>
      </c>
      <c r="BA191" s="18">
        <f t="shared" si="64"/>
        <v>7.1846905784294771E-2</v>
      </c>
      <c r="BB191" s="18">
        <f t="shared" si="65"/>
        <v>6.3961492471238154E-2</v>
      </c>
      <c r="BC191" s="18">
        <f t="shared" si="66"/>
        <v>6.5210021199288079E-2</v>
      </c>
      <c r="BD191" s="18">
        <f t="shared" si="67"/>
        <v>6.5964619007085765E-2</v>
      </c>
      <c r="BE191" s="18">
        <f t="shared" si="68"/>
        <v>8.3944717058011001E-2</v>
      </c>
      <c r="BH191" s="18">
        <f t="shared" si="73"/>
        <v>-1.4279948073040172E-3</v>
      </c>
      <c r="BI191" s="18">
        <f t="shared" si="74"/>
        <v>1.313317226236399E-3</v>
      </c>
      <c r="BJ191" s="18">
        <f t="shared" si="75"/>
        <v>1.0206469130790152E-3</v>
      </c>
      <c r="BK191" s="18">
        <f t="shared" si="76"/>
        <v>-1.290010407178438E-3</v>
      </c>
      <c r="BL191" s="18">
        <f t="shared" si="77"/>
        <v>7.7657434305482276E-4</v>
      </c>
      <c r="BM191" s="18">
        <f t="shared" si="78"/>
        <v>-7.6618486571933264E-4</v>
      </c>
      <c r="BN191" s="18">
        <f t="shared" si="79"/>
        <v>3.4307039125591743E-4</v>
      </c>
      <c r="BO191" s="18">
        <f t="shared" si="80"/>
        <v>6.8437353422440284E-4</v>
      </c>
      <c r="BP191" s="18">
        <f t="shared" si="81"/>
        <v>1.4874379629097045E-4</v>
      </c>
      <c r="BQ191" s="18">
        <f t="shared" si="82"/>
        <v>1.8280290573199354E-3</v>
      </c>
    </row>
    <row r="192" spans="3:69" x14ac:dyDescent="0.15">
      <c r="C192">
        <v>-1.4043234841665253</v>
      </c>
      <c r="F192" s="18">
        <f>F191+($B$5+$B$6*F191)*Data!dt+s*F191^g*SQRT(Data!dt)*C192</f>
        <v>7.4726038928136812E-2</v>
      </c>
      <c r="G192" s="18">
        <f t="shared" si="69"/>
        <v>-1.0405475290873045E-3</v>
      </c>
      <c r="H192" s="18">
        <f>(a+b*F191)*Data!dt</f>
        <v>-2.1898036746144609E-5</v>
      </c>
      <c r="I192" s="18">
        <f t="shared" si="70"/>
        <v>5.2615685039738985E-7</v>
      </c>
      <c r="J192" s="18">
        <f t="shared" si="71"/>
        <v>9.3288193835123434E-2</v>
      </c>
      <c r="K192" s="18">
        <f t="shared" si="72"/>
        <v>-3.6173839846913441E-3</v>
      </c>
      <c r="L192" s="18"/>
      <c r="M192" s="18"/>
      <c r="AJ192">
        <v>0.5415290615928825</v>
      </c>
      <c r="AK192">
        <v>0.10819690032803919</v>
      </c>
      <c r="AL192">
        <v>0.12290684026083909</v>
      </c>
      <c r="AM192">
        <v>5.8726072893477976E-2</v>
      </c>
      <c r="AN192">
        <v>-1.8213540897704661</v>
      </c>
      <c r="AO192">
        <v>-1.384883034916129</v>
      </c>
      <c r="AP192">
        <v>0.58873183661489747</v>
      </c>
      <c r="AQ192">
        <v>-0.49727418627298903</v>
      </c>
      <c r="AR192">
        <v>0.61285959418455604</v>
      </c>
      <c r="AS192">
        <v>-0.33271021493419539</v>
      </c>
      <c r="AV192" s="18">
        <f t="shared" si="59"/>
        <v>7.8575970929650865E-2</v>
      </c>
      <c r="AW192" s="18">
        <f t="shared" si="60"/>
        <v>7.9066211362966404E-2</v>
      </c>
      <c r="AX192" s="18">
        <f t="shared" si="61"/>
        <v>7.6358811727489762E-2</v>
      </c>
      <c r="AY192" s="18">
        <f t="shared" si="62"/>
        <v>8.3091061184428064E-2</v>
      </c>
      <c r="AZ192" s="18">
        <f t="shared" si="63"/>
        <v>8.4721802514552344E-2</v>
      </c>
      <c r="BA192" s="18">
        <f t="shared" si="64"/>
        <v>7.0852233222013325E-2</v>
      </c>
      <c r="BB192" s="18">
        <f t="shared" si="65"/>
        <v>6.4348360195587664E-2</v>
      </c>
      <c r="BC192" s="18">
        <f t="shared" si="66"/>
        <v>6.4868149690806939E-2</v>
      </c>
      <c r="BD192" s="18">
        <f t="shared" si="67"/>
        <v>6.6371131494749491E-2</v>
      </c>
      <c r="BE192" s="18">
        <f t="shared" si="68"/>
        <v>8.3657432515508834E-2</v>
      </c>
      <c r="BH192" s="18">
        <f t="shared" si="73"/>
        <v>3.7378999606482721E-4</v>
      </c>
      <c r="BI192" s="18">
        <f t="shared" si="74"/>
        <v>5.3739705352190414E-5</v>
      </c>
      <c r="BJ192" s="18">
        <f t="shared" si="75"/>
        <v>6.6833354805423406E-5</v>
      </c>
      <c r="BK192" s="18">
        <f t="shared" si="76"/>
        <v>1.2552595913720155E-5</v>
      </c>
      <c r="BL192" s="18">
        <f t="shared" si="77"/>
        <v>-1.4452548171359353E-3</v>
      </c>
      <c r="BM192" s="18">
        <f t="shared" si="78"/>
        <v>-9.9467256228144563E-4</v>
      </c>
      <c r="BN192" s="18">
        <f t="shared" si="79"/>
        <v>3.8686772434951E-4</v>
      </c>
      <c r="BO192" s="18">
        <f t="shared" si="80"/>
        <v>-3.4187150848113967E-4</v>
      </c>
      <c r="BP192" s="18">
        <f t="shared" si="81"/>
        <v>4.0651248766372661E-4</v>
      </c>
      <c r="BQ192" s="18">
        <f t="shared" si="82"/>
        <v>-2.8728454250216695E-4</v>
      </c>
    </row>
    <row r="193" spans="3:69" x14ac:dyDescent="0.15">
      <c r="C193">
        <v>-0.47260641622415278</v>
      </c>
      <c r="F193" s="18">
        <f>F192+($B$5+$B$6*F192)*Data!dt+s*F192^g*SQRT(Data!dt)*C193</f>
        <v>7.4365135304712837E-2</v>
      </c>
      <c r="G193" s="18">
        <f t="shared" si="69"/>
        <v>-3.6090362342397486E-4</v>
      </c>
      <c r="H193" s="18">
        <f>(a+b*F192)*Data!dt</f>
        <v>-2.0452831844634465E-5</v>
      </c>
      <c r="I193" s="18">
        <f t="shared" si="70"/>
        <v>5.1893082588983906E-7</v>
      </c>
      <c r="J193" s="18">
        <f t="shared" si="71"/>
        <v>9.2126099908391879E-2</v>
      </c>
      <c r="K193" s="18">
        <f t="shared" si="72"/>
        <v>-1.1620939267315555E-3</v>
      </c>
      <c r="L193" s="18"/>
      <c r="M193" s="18"/>
      <c r="AJ193">
        <v>-1.0235089575871825</v>
      </c>
      <c r="AK193">
        <v>-1.746607267705258</v>
      </c>
      <c r="AL193">
        <v>-0.80921495282382239</v>
      </c>
      <c r="AM193">
        <v>1.6623562260065228</v>
      </c>
      <c r="AN193">
        <v>0.14571014617104083</v>
      </c>
      <c r="AO193">
        <v>-1.6872036212589592</v>
      </c>
      <c r="AP193">
        <v>-9.8273176263319328E-2</v>
      </c>
      <c r="AQ193">
        <v>0.34290223993593827</v>
      </c>
      <c r="AR193">
        <v>-0.27793134904641192</v>
      </c>
      <c r="AS193">
        <v>0.46782588469795883</v>
      </c>
      <c r="AV193" s="18">
        <f t="shared" si="59"/>
        <v>7.7794112679666183E-2</v>
      </c>
      <c r="AW193" s="18">
        <f t="shared" si="60"/>
        <v>7.7745506417436314E-2</v>
      </c>
      <c r="AX193" s="18">
        <f t="shared" si="61"/>
        <v>7.574682400192384E-2</v>
      </c>
      <c r="AY193" s="18">
        <f t="shared" si="62"/>
        <v>8.4321747895178947E-2</v>
      </c>
      <c r="AZ193" s="18">
        <f t="shared" si="63"/>
        <v>8.4799231759799087E-2</v>
      </c>
      <c r="BA193" s="18">
        <f t="shared" si="64"/>
        <v>6.9653674949073943E-2</v>
      </c>
      <c r="BB193" s="18">
        <f t="shared" si="65"/>
        <v>6.427662729306606E-2</v>
      </c>
      <c r="BC193" s="18">
        <f t="shared" si="66"/>
        <v>6.5091535113688315E-2</v>
      </c>
      <c r="BD193" s="18">
        <f t="shared" si="67"/>
        <v>6.6173593997608318E-2</v>
      </c>
      <c r="BE193" s="18">
        <f t="shared" si="68"/>
        <v>8.3981153563668351E-2</v>
      </c>
      <c r="BH193" s="18">
        <f t="shared" si="73"/>
        <v>-7.8185824998468212E-4</v>
      </c>
      <c r="BI193" s="18">
        <f t="shared" si="74"/>
        <v>-1.3207049455300907E-3</v>
      </c>
      <c r="BJ193" s="18">
        <f t="shared" si="75"/>
        <v>-6.1198772556592118E-4</v>
      </c>
      <c r="BK193" s="18">
        <f t="shared" si="76"/>
        <v>1.2306867107508834E-3</v>
      </c>
      <c r="BL193" s="18">
        <f t="shared" si="77"/>
        <v>7.7429245246743439E-5</v>
      </c>
      <c r="BM193" s="18">
        <f t="shared" si="78"/>
        <v>-1.1985582729393818E-3</v>
      </c>
      <c r="BN193" s="18">
        <f t="shared" si="79"/>
        <v>-7.1732902521604025E-5</v>
      </c>
      <c r="BO193" s="18">
        <f t="shared" si="80"/>
        <v>2.2338542288137531E-4</v>
      </c>
      <c r="BP193" s="18">
        <f t="shared" si="81"/>
        <v>-1.9753749714117308E-4</v>
      </c>
      <c r="BQ193" s="18">
        <f t="shared" si="82"/>
        <v>3.2372104815951708E-4</v>
      </c>
    </row>
    <row r="194" spans="3:69" x14ac:dyDescent="0.15">
      <c r="C194">
        <v>0.38198095353436656</v>
      </c>
      <c r="F194" s="18">
        <f>F193+($B$5+$B$6*F193)*Data!dt+s*F193^g*SQRT(Data!dt)*C194</f>
        <v>7.4619685497614399E-2</v>
      </c>
      <c r="G194" s="18">
        <f t="shared" si="69"/>
        <v>2.54550192901562E-4</v>
      </c>
      <c r="H194" s="18">
        <f>(a+b*F193)*Data!dt</f>
        <v>-1.9951576812101168E-5</v>
      </c>
      <c r="I194" s="18">
        <f t="shared" si="70"/>
        <v>5.1642455072717265E-7</v>
      </c>
      <c r="J194" s="18">
        <f t="shared" si="71"/>
        <v>9.3216041438368175E-2</v>
      </c>
      <c r="K194" s="18">
        <f t="shared" si="72"/>
        <v>1.089941529976296E-3</v>
      </c>
      <c r="L194" s="18"/>
      <c r="M194" s="18"/>
      <c r="AJ194">
        <v>6.0713318816851825E-2</v>
      </c>
      <c r="AK194">
        <v>-0.43278760131215677</v>
      </c>
      <c r="AL194">
        <v>0.6805112207075581</v>
      </c>
      <c r="AM194">
        <v>-0.38403186408686452</v>
      </c>
      <c r="AN194">
        <v>-5.4651536629535258E-2</v>
      </c>
      <c r="AO194">
        <v>-0.71111116994870827</v>
      </c>
      <c r="AP194">
        <v>0.23638222046429291</v>
      </c>
      <c r="AQ194">
        <v>0.88689830590737984</v>
      </c>
      <c r="AR194">
        <v>0.16294734450639226</v>
      </c>
      <c r="AS194">
        <v>-0.689635726303095</v>
      </c>
      <c r="AV194" s="18">
        <f t="shared" si="59"/>
        <v>7.781402341483025E-2</v>
      </c>
      <c r="AW194" s="18">
        <f t="shared" si="60"/>
        <v>7.7402856883900556E-2</v>
      </c>
      <c r="AX194" s="18">
        <f t="shared" si="61"/>
        <v>7.621850921143565E-2</v>
      </c>
      <c r="AY194" s="18">
        <f t="shared" si="62"/>
        <v>8.399409730979078E-2</v>
      </c>
      <c r="AZ194" s="18">
        <f t="shared" si="63"/>
        <v>8.4722849477046974E-2</v>
      </c>
      <c r="BA194" s="18">
        <f t="shared" si="64"/>
        <v>6.9145696494610526E-2</v>
      </c>
      <c r="BB194" s="18">
        <f t="shared" si="65"/>
        <v>6.4428615884431176E-2</v>
      </c>
      <c r="BC194" s="18">
        <f t="shared" si="66"/>
        <v>6.5680749844001282E-2</v>
      </c>
      <c r="BD194" s="18">
        <f t="shared" si="67"/>
        <v>6.6275480417027313E-2</v>
      </c>
      <c r="BE194" s="18">
        <f t="shared" si="68"/>
        <v>8.3421187510806627E-2</v>
      </c>
      <c r="BH194" s="18">
        <f t="shared" si="73"/>
        <v>1.9910735164066495E-5</v>
      </c>
      <c r="BI194" s="18">
        <f t="shared" si="74"/>
        <v>-3.4264953353575767E-4</v>
      </c>
      <c r="BJ194" s="18">
        <f t="shared" si="75"/>
        <v>4.7168520951181014E-4</v>
      </c>
      <c r="BK194" s="18">
        <f t="shared" si="76"/>
        <v>-3.2765058538816727E-4</v>
      </c>
      <c r="BL194" s="18">
        <f t="shared" si="77"/>
        <v>-7.6382282752113229E-5</v>
      </c>
      <c r="BM194" s="18">
        <f t="shared" si="78"/>
        <v>-5.0797845446341749E-4</v>
      </c>
      <c r="BN194" s="18">
        <f t="shared" si="79"/>
        <v>1.5198859136511533E-4</v>
      </c>
      <c r="BO194" s="18">
        <f t="shared" si="80"/>
        <v>5.8921473031296745E-4</v>
      </c>
      <c r="BP194" s="18">
        <f t="shared" si="81"/>
        <v>1.0188641941899501E-4</v>
      </c>
      <c r="BQ194" s="18">
        <f t="shared" si="82"/>
        <v>-5.5996605286172396E-4</v>
      </c>
    </row>
    <row r="195" spans="3:69" x14ac:dyDescent="0.15">
      <c r="C195">
        <v>0.5406286618381273</v>
      </c>
      <c r="F195" s="18">
        <f>F194+($B$5+$B$6*F194)*Data!dt+s*F194^g*SQRT(Data!dt)*C195</f>
        <v>7.4988555014533026E-2</v>
      </c>
      <c r="G195" s="18">
        <f t="shared" si="69"/>
        <v>3.6886951691862679E-4</v>
      </c>
      <c r="H195" s="18">
        <f>(a+b*F194)*Data!dt</f>
        <v>-2.0305118746686671E-5</v>
      </c>
      <c r="I195" s="18">
        <f t="shared" si="70"/>
        <v>5.1819226040010009E-7</v>
      </c>
      <c r="J195" s="18">
        <f t="shared" si="71"/>
        <v>9.4724056388182709E-2</v>
      </c>
      <c r="K195" s="18">
        <f t="shared" si="72"/>
        <v>1.5080149498145345E-3</v>
      </c>
      <c r="L195" s="18"/>
      <c r="M195" s="18"/>
      <c r="AJ195">
        <v>-0.59567355492617935</v>
      </c>
      <c r="AK195">
        <v>0.33828882806119509</v>
      </c>
      <c r="AL195">
        <v>-0.82579617810552008</v>
      </c>
      <c r="AM195">
        <v>-0.37154677556827664</v>
      </c>
      <c r="AN195">
        <v>-0.19296749087516218</v>
      </c>
      <c r="AO195">
        <v>0.34929598768940195</v>
      </c>
      <c r="AP195">
        <v>0.73376440923311748</v>
      </c>
      <c r="AQ195">
        <v>-0.22831500245956704</v>
      </c>
      <c r="AR195">
        <v>0.98039663498639129</v>
      </c>
      <c r="AS195">
        <v>1.9261369743617252</v>
      </c>
      <c r="AV195" s="18">
        <f t="shared" ref="AV195:AV258" si="83">AV194+(a+b*AV194)*dt+s*(AV194^g)*SQRT(dt)*AJ195</f>
        <v>7.7351400808094287E-2</v>
      </c>
      <c r="AW195" s="18">
        <f t="shared" ref="AW195:AW258" si="84">AW194+(a+b*AW194)*dt+s*(AW194^g)*SQRT(dt)*AK195</f>
        <v>7.7626705222265086E-2</v>
      </c>
      <c r="AX195" s="18">
        <f t="shared" ref="AX195:AX258" si="85">AX194+(a+b*AX194)*dt+s*(AX194^g)*SQRT(dt)*AL195</f>
        <v>7.5595194677045882E-2</v>
      </c>
      <c r="AY195" s="18">
        <f t="shared" ref="AY195:AY258" si="86">AY194+(a+b*AY194)*dt+s*(AY194^g)*SQRT(dt)*AM195</f>
        <v>8.36770086080042E-2</v>
      </c>
      <c r="AZ195" s="18">
        <f t="shared" ref="AZ195:AZ258" si="87">AZ194+(a+b*AZ194)*dt+s*(AZ194^g)*SQRT(dt)*AN195</f>
        <v>8.4540498054762866E-2</v>
      </c>
      <c r="BA195" s="18">
        <f t="shared" ref="BA195:BA258" si="88">BA194+(a+b*BA194)*dt+s*(BA194^g)*SQRT(dt)*AO195</f>
        <v>6.9375038476828216E-2</v>
      </c>
      <c r="BB195" s="18">
        <f t="shared" ref="BB195:BB258" si="89">BB194+(a+b*BB194)*dt+s*(BB194^g)*SQRT(dt)*AP195</f>
        <v>6.4913276605351192E-2</v>
      </c>
      <c r="BC195" s="18">
        <f t="shared" ref="BC195:BC258" si="90">BC194+(a+b*BC194)*dt+s*(BC194^g)*SQRT(dt)*AQ195</f>
        <v>6.5518664216536751E-2</v>
      </c>
      <c r="BD195" s="18">
        <f t="shared" ref="BD195:BD258" si="91">BD194+(a+b*BD194)*dt+s*(BD194^g)*SQRT(dt)*AR195</f>
        <v>6.6931879879076533E-2</v>
      </c>
      <c r="BE195" s="18">
        <f t="shared" ref="BE195:BE258" si="92">BE194+(a+b*BE194)*dt+s*(BE194^g)*SQRT(dt)*AS195</f>
        <v>8.4854692297848255E-2</v>
      </c>
      <c r="BH195" s="18">
        <f t="shared" si="73"/>
        <v>-4.6262260673596289E-4</v>
      </c>
      <c r="BI195" s="18">
        <f t="shared" si="74"/>
        <v>2.2384833836452955E-4</v>
      </c>
      <c r="BJ195" s="18">
        <f t="shared" si="75"/>
        <v>-6.2331453438976836E-4</v>
      </c>
      <c r="BK195" s="18">
        <f t="shared" si="76"/>
        <v>-3.1708870178658033E-4</v>
      </c>
      <c r="BL195" s="18">
        <f t="shared" si="77"/>
        <v>-1.8235142228410772E-4</v>
      </c>
      <c r="BM195" s="18">
        <f t="shared" si="78"/>
        <v>2.2934198221769009E-4</v>
      </c>
      <c r="BN195" s="18">
        <f t="shared" si="79"/>
        <v>4.84660720920016E-4</v>
      </c>
      <c r="BO195" s="18">
        <f t="shared" si="80"/>
        <v>-1.6208562746453103E-4</v>
      </c>
      <c r="BP195" s="18">
        <f t="shared" si="81"/>
        <v>6.5639946204922028E-4</v>
      </c>
      <c r="BQ195" s="18">
        <f t="shared" si="82"/>
        <v>1.4335047870416284E-3</v>
      </c>
    </row>
    <row r="196" spans="3:69" x14ac:dyDescent="0.15">
      <c r="C196">
        <v>-0.41111206883215345</v>
      </c>
      <c r="F196" s="18">
        <f>F195+($B$5+$B$6*F195)*Data!dt+s*F195^g*SQRT(Data!dt)*C196</f>
        <v>7.4671065636135028E-2</v>
      </c>
      <c r="G196" s="18">
        <f t="shared" ref="G196:G259" si="93">F196-F195</f>
        <v>-3.1748937839799762E-4</v>
      </c>
      <c r="H196" s="18">
        <f>(a+b*F195)*Data!dt</f>
        <v>-2.0817437520184762E-5</v>
      </c>
      <c r="I196" s="18">
        <f t="shared" ref="I196:I259" si="94">s^2*F195^(2*g)*dt</f>
        <v>5.2075385426759058E-7</v>
      </c>
      <c r="J196" s="18">
        <f t="shared" ref="J196:J259" si="95">J195+a*dt+s*SQRT(dt)*C196</f>
        <v>9.3724014295604771E-2</v>
      </c>
      <c r="K196" s="18">
        <f t="shared" si="72"/>
        <v>-1.000042092577938E-3</v>
      </c>
      <c r="L196" s="18"/>
      <c r="M196" s="18"/>
      <c r="AJ196">
        <v>-6.352138370857574E-2</v>
      </c>
      <c r="AK196">
        <v>1.1215320228075143</v>
      </c>
      <c r="AL196">
        <v>0.73178625825676136</v>
      </c>
      <c r="AM196">
        <v>-0.61661239669774659</v>
      </c>
      <c r="AN196">
        <v>0.84115754361846484</v>
      </c>
      <c r="AO196">
        <v>-0.19789240468526259</v>
      </c>
      <c r="AP196">
        <v>-0.72105876824934967</v>
      </c>
      <c r="AQ196">
        <v>2.1255618776194751</v>
      </c>
      <c r="AR196">
        <v>-1.0201028999290429</v>
      </c>
      <c r="AS196">
        <v>0.21121991267136764</v>
      </c>
      <c r="AV196" s="18">
        <f t="shared" si="83"/>
        <v>7.7280745947337165E-2</v>
      </c>
      <c r="AW196" s="18">
        <f t="shared" si="84"/>
        <v>7.8425671364877811E-2</v>
      </c>
      <c r="AX196" s="18">
        <f t="shared" si="85"/>
        <v>7.6103747351125545E-2</v>
      </c>
      <c r="AY196" s="18">
        <f t="shared" si="86"/>
        <v>8.3174084673474008E-2</v>
      </c>
      <c r="AZ196" s="18">
        <f t="shared" si="87"/>
        <v>8.5150922306675661E-2</v>
      </c>
      <c r="BA196" s="18">
        <f t="shared" si="88"/>
        <v>6.9224661000760274E-2</v>
      </c>
      <c r="BB196" s="18">
        <f t="shared" si="89"/>
        <v>6.4422329090425612E-2</v>
      </c>
      <c r="BC196" s="18">
        <f t="shared" si="90"/>
        <v>6.6944754662888087E-2</v>
      </c>
      <c r="BD196" s="18">
        <f t="shared" si="91"/>
        <v>6.6226780912196651E-2</v>
      </c>
      <c r="BE196" s="18">
        <f t="shared" si="92"/>
        <v>8.4982312405400676E-2</v>
      </c>
      <c r="BH196" s="18">
        <f t="shared" si="73"/>
        <v>-7.0654860757121685E-5</v>
      </c>
      <c r="BI196" s="18">
        <f t="shared" si="74"/>
        <v>7.9896614261272536E-4</v>
      </c>
      <c r="BJ196" s="18">
        <f t="shared" si="75"/>
        <v>5.0855267407966254E-4</v>
      </c>
      <c r="BK196" s="18">
        <f t="shared" si="76"/>
        <v>-5.0292393453019169E-4</v>
      </c>
      <c r="BL196" s="18">
        <f t="shared" si="77"/>
        <v>6.1042425191279448E-4</v>
      </c>
      <c r="BM196" s="18">
        <f t="shared" si="78"/>
        <v>-1.5037747606794216E-4</v>
      </c>
      <c r="BN196" s="18">
        <f t="shared" si="79"/>
        <v>-4.9094751492557986E-4</v>
      </c>
      <c r="BO196" s="18">
        <f t="shared" si="80"/>
        <v>1.4260904463513357E-3</v>
      </c>
      <c r="BP196" s="18">
        <f t="shared" si="81"/>
        <v>-7.0509896687988294E-4</v>
      </c>
      <c r="BQ196" s="18">
        <f t="shared" si="82"/>
        <v>1.2762010755242026E-4</v>
      </c>
    </row>
    <row r="197" spans="3:69" x14ac:dyDescent="0.15">
      <c r="C197">
        <v>0.43302293306624051</v>
      </c>
      <c r="F197" s="18">
        <f>F196+($B$5+$B$6*F196)*Data!dt+s*F196^g*SQRT(Data!dt)*C197</f>
        <v>7.4962510490638526E-2</v>
      </c>
      <c r="G197" s="18">
        <f t="shared" si="93"/>
        <v>2.9144485450349755E-4</v>
      </c>
      <c r="H197" s="18">
        <f>(a+b*F196)*Data!dt</f>
        <v>-2.0376480050187545E-5</v>
      </c>
      <c r="I197" s="18">
        <f t="shared" si="94"/>
        <v>5.1854906691760444E-7</v>
      </c>
      <c r="J197" s="18">
        <f t="shared" si="95"/>
        <v>9.494846325191808E-2</v>
      </c>
      <c r="K197" s="18">
        <f t="shared" ref="K197:K260" si="96">J197-J196</f>
        <v>1.2244489563133093E-3</v>
      </c>
      <c r="L197" s="18"/>
      <c r="M197" s="18"/>
      <c r="AJ197">
        <v>-0.60104184740339406</v>
      </c>
      <c r="AK197">
        <v>9.5579935077694245E-2</v>
      </c>
      <c r="AL197">
        <v>-0.27134092306368984</v>
      </c>
      <c r="AM197">
        <v>-0.72462967182218563</v>
      </c>
      <c r="AN197">
        <v>0.1131991211877903</v>
      </c>
      <c r="AO197">
        <v>1.195940058096312</v>
      </c>
      <c r="AP197">
        <v>0.63801053329370916</v>
      </c>
      <c r="AQ197">
        <v>-1.6242893252638169</v>
      </c>
      <c r="AR197">
        <v>0.26670477382140234</v>
      </c>
      <c r="AS197">
        <v>0.80335894381278194</v>
      </c>
      <c r="AV197" s="18">
        <f t="shared" si="83"/>
        <v>7.6816434335000142E-2</v>
      </c>
      <c r="AW197" s="18">
        <f t="shared" si="84"/>
        <v>7.8470616768572171E-2</v>
      </c>
      <c r="AX197" s="18">
        <f t="shared" si="85"/>
        <v>7.5884121923685821E-2</v>
      </c>
      <c r="AY197" s="18">
        <f t="shared" si="86"/>
        <v>8.2591180938104955E-2</v>
      </c>
      <c r="AZ197" s="18">
        <f t="shared" si="87"/>
        <v>8.5203038007152829E-2</v>
      </c>
      <c r="BA197" s="18">
        <f t="shared" si="88"/>
        <v>7.0041047620202496E-2</v>
      </c>
      <c r="BB197" s="18">
        <f t="shared" si="89"/>
        <v>6.4842928402167599E-2</v>
      </c>
      <c r="BC197" s="18">
        <f t="shared" si="90"/>
        <v>6.5827617620393575E-2</v>
      </c>
      <c r="BD197" s="18">
        <f t="shared" si="91"/>
        <v>6.6399002533565551E-2</v>
      </c>
      <c r="BE197" s="18">
        <f t="shared" si="92"/>
        <v>8.5564767485940815E-2</v>
      </c>
      <c r="BH197" s="18">
        <f t="shared" si="73"/>
        <v>-4.6431161233702334E-4</v>
      </c>
      <c r="BI197" s="18">
        <f t="shared" si="74"/>
        <v>4.4945403694360286E-5</v>
      </c>
      <c r="BJ197" s="18">
        <f t="shared" si="75"/>
        <v>-2.1962542743972358E-4</v>
      </c>
      <c r="BK197" s="18">
        <f t="shared" si="76"/>
        <v>-5.8290373536905304E-4</v>
      </c>
      <c r="BL197" s="18">
        <f t="shared" si="77"/>
        <v>5.2115700477167737E-5</v>
      </c>
      <c r="BM197" s="18">
        <f t="shared" si="78"/>
        <v>8.1638661944222202E-4</v>
      </c>
      <c r="BN197" s="18">
        <f t="shared" si="79"/>
        <v>4.2059931174198706E-4</v>
      </c>
      <c r="BO197" s="18">
        <f t="shared" si="80"/>
        <v>-1.1171370424945121E-3</v>
      </c>
      <c r="BP197" s="18">
        <f t="shared" si="81"/>
        <v>1.7222162136890096E-4</v>
      </c>
      <c r="BQ197" s="18">
        <f t="shared" si="82"/>
        <v>5.8245508054013961E-4</v>
      </c>
    </row>
    <row r="198" spans="3:69" x14ac:dyDescent="0.15">
      <c r="C198">
        <v>0.11958377399423625</v>
      </c>
      <c r="F198" s="18">
        <f>F197+($B$5+$B$6*F197)*Data!dt+s*F197^g*SQRT(Data!dt)*C198</f>
        <v>7.5028009809001914E-2</v>
      </c>
      <c r="G198" s="18">
        <f t="shared" si="93"/>
        <v>6.5499318363387848E-5</v>
      </c>
      <c r="H198" s="18">
        <f>(a+b*F197)*Data!dt</f>
        <v>-2.078126457033129E-5</v>
      </c>
      <c r="I198" s="18">
        <f t="shared" si="94"/>
        <v>5.2057298951832318E-7</v>
      </c>
      <c r="J198" s="18">
        <f t="shared" si="95"/>
        <v>9.5346927499435255E-2</v>
      </c>
      <c r="K198" s="18">
        <f t="shared" si="96"/>
        <v>3.9846424751717457E-4</v>
      </c>
      <c r="L198" s="18"/>
      <c r="M198" s="18"/>
      <c r="AJ198">
        <v>0.47292360250139609</v>
      </c>
      <c r="AK198">
        <v>-1.1650490705505945</v>
      </c>
      <c r="AL198">
        <v>-0.14149350135994609</v>
      </c>
      <c r="AM198">
        <v>1.5601790437358432</v>
      </c>
      <c r="AN198">
        <v>-0.36570554584614001</v>
      </c>
      <c r="AO198">
        <v>-2.1457162802107632</v>
      </c>
      <c r="AP198">
        <v>-1.7827369447331876</v>
      </c>
      <c r="AQ198">
        <v>-1.0671237760107033</v>
      </c>
      <c r="AR198">
        <v>0.51182496463297866</v>
      </c>
      <c r="AS198">
        <v>-0.9574841897119768</v>
      </c>
      <c r="AV198" s="18">
        <f t="shared" si="83"/>
        <v>7.7138489694114007E-2</v>
      </c>
      <c r="AW198" s="18">
        <f t="shared" si="84"/>
        <v>7.7584927383452018E-2</v>
      </c>
      <c r="AX198" s="18">
        <f t="shared" si="85"/>
        <v>7.5759346392096596E-2</v>
      </c>
      <c r="AY198" s="18">
        <f t="shared" si="86"/>
        <v>8.3741375866052098E-2</v>
      </c>
      <c r="AZ198" s="18">
        <f t="shared" si="87"/>
        <v>8.4886728535763734E-2</v>
      </c>
      <c r="BA198" s="18">
        <f t="shared" si="88"/>
        <v>6.8530633953364575E-2</v>
      </c>
      <c r="BB198" s="18">
        <f t="shared" si="89"/>
        <v>6.3639909754072563E-2</v>
      </c>
      <c r="BC198" s="18">
        <f t="shared" si="90"/>
        <v>6.5098021574415674E-2</v>
      </c>
      <c r="BD198" s="18">
        <f t="shared" si="91"/>
        <v>6.6737667994120994E-2</v>
      </c>
      <c r="BE198" s="18">
        <f t="shared" si="92"/>
        <v>8.4791190355279336E-2</v>
      </c>
      <c r="BH198" s="18">
        <f t="shared" si="73"/>
        <v>3.2205535911386529E-4</v>
      </c>
      <c r="BI198" s="18">
        <f t="shared" si="74"/>
        <v>-8.8568938512015305E-4</v>
      </c>
      <c r="BJ198" s="18">
        <f t="shared" si="75"/>
        <v>-1.2477553158922461E-4</v>
      </c>
      <c r="BK198" s="18">
        <f t="shared" si="76"/>
        <v>1.150194927947143E-3</v>
      </c>
      <c r="BL198" s="18">
        <f t="shared" si="77"/>
        <v>-3.1630947138909515E-4</v>
      </c>
      <c r="BM198" s="18">
        <f t="shared" si="78"/>
        <v>-1.5104136668379203E-3</v>
      </c>
      <c r="BN198" s="18">
        <f t="shared" si="79"/>
        <v>-1.2030186480950361E-3</v>
      </c>
      <c r="BO198" s="18">
        <f t="shared" si="80"/>
        <v>-7.2959604597790106E-4</v>
      </c>
      <c r="BP198" s="18">
        <f t="shared" si="81"/>
        <v>3.3866546055544289E-4</v>
      </c>
      <c r="BQ198" s="18">
        <f t="shared" si="82"/>
        <v>-7.7357713066147915E-4</v>
      </c>
    </row>
    <row r="199" spans="3:69" x14ac:dyDescent="0.15">
      <c r="C199">
        <v>-1.0126495908480138</v>
      </c>
      <c r="F199" s="18">
        <f>F198+($B$5+$B$6*F198)*Data!dt+s*F198^g*SQRT(Data!dt)*C199</f>
        <v>7.4276184226612696E-2</v>
      </c>
      <c r="G199" s="18">
        <f t="shared" si="93"/>
        <v>-7.5182558238921782E-4</v>
      </c>
      <c r="H199" s="18">
        <f>(a+b*F198)*Data!dt</f>
        <v>-2.0872235845835994E-5</v>
      </c>
      <c r="I199" s="18">
        <f t="shared" si="94"/>
        <v>5.2102784589584668E-7</v>
      </c>
      <c r="J199" s="18">
        <f t="shared" si="95"/>
        <v>9.2761694850504159E-2</v>
      </c>
      <c r="K199" s="18">
        <f t="shared" si="96"/>
        <v>-2.5852326489310962E-3</v>
      </c>
      <c r="L199" s="18"/>
      <c r="M199" s="18"/>
      <c r="AJ199">
        <v>-1.3210319593781605</v>
      </c>
      <c r="AK199">
        <v>-0.92569052867474966</v>
      </c>
      <c r="AL199">
        <v>1.5069463188410737</v>
      </c>
      <c r="AM199">
        <v>-0.80844301919569261</v>
      </c>
      <c r="AN199">
        <v>0.47687649384897668</v>
      </c>
      <c r="AO199">
        <v>0.84966586655355059</v>
      </c>
      <c r="AP199">
        <v>-0.44177795643918216</v>
      </c>
      <c r="AQ199">
        <v>1.7992033463087864</v>
      </c>
      <c r="AR199">
        <v>-1.5426894606207497</v>
      </c>
      <c r="AS199">
        <v>1.0202120392932557</v>
      </c>
      <c r="AV199" s="18">
        <f t="shared" si="83"/>
        <v>7.6147817217905978E-2</v>
      </c>
      <c r="AW199" s="18">
        <f t="shared" si="84"/>
        <v>7.6881029231731457E-2</v>
      </c>
      <c r="AX199" s="18">
        <f t="shared" si="85"/>
        <v>7.683049486268069E-2</v>
      </c>
      <c r="AY199" s="18">
        <f t="shared" si="86"/>
        <v>8.3091894444419667E-2</v>
      </c>
      <c r="AZ199" s="18">
        <f t="shared" si="87"/>
        <v>8.5218301435280142E-2</v>
      </c>
      <c r="BA199" s="18">
        <f t="shared" si="88"/>
        <v>6.910493656743813E-2</v>
      </c>
      <c r="BB199" s="18">
        <f t="shared" si="89"/>
        <v>6.3341165396268523E-2</v>
      </c>
      <c r="BC199" s="18">
        <f t="shared" si="90"/>
        <v>6.6300655524583335E-2</v>
      </c>
      <c r="BD199" s="18">
        <f t="shared" si="91"/>
        <v>6.5678084087380378E-2</v>
      </c>
      <c r="BE199" s="18">
        <f t="shared" si="92"/>
        <v>8.5539618977123463E-2</v>
      </c>
      <c r="BH199" s="18">
        <f t="shared" si="73"/>
        <v>-9.9067247620802934E-4</v>
      </c>
      <c r="BI199" s="18">
        <f t="shared" si="74"/>
        <v>-7.0389815172056114E-4</v>
      </c>
      <c r="BJ199" s="18">
        <f t="shared" si="75"/>
        <v>1.0711484705840935E-3</v>
      </c>
      <c r="BK199" s="18">
        <f t="shared" si="76"/>
        <v>-6.4948142163243072E-4</v>
      </c>
      <c r="BL199" s="18">
        <f t="shared" si="77"/>
        <v>3.31572899516408E-4</v>
      </c>
      <c r="BM199" s="18">
        <f t="shared" si="78"/>
        <v>5.7430261407355465E-4</v>
      </c>
      <c r="BN199" s="18">
        <f t="shared" si="79"/>
        <v>-2.9874435780403996E-4</v>
      </c>
      <c r="BO199" s="18">
        <f t="shared" si="80"/>
        <v>1.2026339501676614E-3</v>
      </c>
      <c r="BP199" s="18">
        <f t="shared" si="81"/>
        <v>-1.059583906740616E-3</v>
      </c>
      <c r="BQ199" s="18">
        <f t="shared" si="82"/>
        <v>7.4842862184412717E-4</v>
      </c>
    </row>
    <row r="200" spans="3:69" x14ac:dyDescent="0.15">
      <c r="C200">
        <v>0.23260895432031248</v>
      </c>
      <c r="F200" s="18">
        <f>F199+($B$5+$B$6*F199)*Data!dt+s*F199^g*SQRT(Data!dt)*C200</f>
        <v>7.4423415230600296E-2</v>
      </c>
      <c r="G200" s="18">
        <f t="shared" si="93"/>
        <v>1.4723100398759958E-4</v>
      </c>
      <c r="H200" s="18">
        <f>(a+b*F199)*Data!dt</f>
        <v>-1.9828033648073193E-5</v>
      </c>
      <c r="I200" s="18">
        <f t="shared" si="94"/>
        <v>5.1580683490703265E-7</v>
      </c>
      <c r="J200" s="18">
        <f t="shared" si="95"/>
        <v>9.3458006600339372E-2</v>
      </c>
      <c r="K200" s="18">
        <f t="shared" si="96"/>
        <v>6.9631174983521282E-4</v>
      </c>
      <c r="L200" s="18"/>
      <c r="M200" s="18"/>
      <c r="AJ200">
        <v>1.0252915672026575</v>
      </c>
      <c r="AK200">
        <v>-1.7715046851662919</v>
      </c>
      <c r="AL200">
        <v>0.43837189878104255</v>
      </c>
      <c r="AM200">
        <v>-0.51207052820245735</v>
      </c>
      <c r="AN200">
        <v>-0.28324734557827469</v>
      </c>
      <c r="AO200">
        <v>-0.21941332306596451</v>
      </c>
      <c r="AP200">
        <v>-1.6347257769666612</v>
      </c>
      <c r="AQ200">
        <v>-1.5791556506883353</v>
      </c>
      <c r="AR200">
        <v>4.5380375013337471E-2</v>
      </c>
      <c r="AS200">
        <v>0.44377998165145982</v>
      </c>
      <c r="AV200" s="18">
        <f t="shared" si="83"/>
        <v>7.6870970756823642E-2</v>
      </c>
      <c r="AW200" s="18">
        <f t="shared" si="84"/>
        <v>7.5563176951802133E-2</v>
      </c>
      <c r="AX200" s="18">
        <f t="shared" si="85"/>
        <v>7.7127324298185418E-2</v>
      </c>
      <c r="AY200" s="18">
        <f t="shared" si="86"/>
        <v>8.267084183729663E-2</v>
      </c>
      <c r="AZ200" s="18">
        <f t="shared" si="87"/>
        <v>8.4965379122763432E-2</v>
      </c>
      <c r="BA200" s="18">
        <f t="shared" si="88"/>
        <v>6.8940293378073586E-2</v>
      </c>
      <c r="BB200" s="18">
        <f t="shared" si="89"/>
        <v>6.2252331662682486E-2</v>
      </c>
      <c r="BC200" s="18">
        <f t="shared" si="90"/>
        <v>6.522037888456382E-2</v>
      </c>
      <c r="BD200" s="18">
        <f t="shared" si="91"/>
        <v>6.5700845501917127E-2</v>
      </c>
      <c r="BE200" s="18">
        <f t="shared" si="92"/>
        <v>8.5846181944195396E-2</v>
      </c>
      <c r="BH200" s="18">
        <f t="shared" si="73"/>
        <v>7.2315353891766465E-4</v>
      </c>
      <c r="BI200" s="18">
        <f t="shared" si="74"/>
        <v>-1.3178522799293241E-3</v>
      </c>
      <c r="BJ200" s="18">
        <f t="shared" si="75"/>
        <v>2.9682943550472796E-4</v>
      </c>
      <c r="BK200" s="18">
        <f t="shared" si="76"/>
        <v>-4.2105260712303749E-4</v>
      </c>
      <c r="BL200" s="18">
        <f t="shared" si="77"/>
        <v>-2.529223125167096E-4</v>
      </c>
      <c r="BM200" s="18">
        <f t="shared" si="78"/>
        <v>-1.6464318936454392E-4</v>
      </c>
      <c r="BN200" s="18">
        <f t="shared" si="79"/>
        <v>-1.0888337335860365E-3</v>
      </c>
      <c r="BO200" s="18">
        <f t="shared" si="80"/>
        <v>-1.0802766400195146E-3</v>
      </c>
      <c r="BP200" s="18">
        <f t="shared" si="81"/>
        <v>2.2761414536748292E-5</v>
      </c>
      <c r="BQ200" s="18">
        <f t="shared" si="82"/>
        <v>3.0656296707193276E-4</v>
      </c>
    </row>
    <row r="201" spans="3:69" x14ac:dyDescent="0.15">
      <c r="C201">
        <v>2.184424374718219</v>
      </c>
      <c r="F201" s="18">
        <f>F200+($B$5+$B$6*F200)*Data!dt+s*F200^g*SQRT(Data!dt)*C201</f>
        <v>7.5973783718570637E-2</v>
      </c>
      <c r="G201" s="18">
        <f t="shared" si="93"/>
        <v>1.5503684879703411E-3</v>
      </c>
      <c r="H201" s="18">
        <f>(a+b*F200)*Data!dt</f>
        <v>-2.0032521153611525E-5</v>
      </c>
      <c r="I201" s="18">
        <f t="shared" si="94"/>
        <v>5.1682927243472437E-7</v>
      </c>
      <c r="J201" s="18">
        <f t="shared" si="95"/>
        <v>9.9297803600754964E-2</v>
      </c>
      <c r="K201" s="18">
        <f t="shared" si="96"/>
        <v>5.8397970004155919E-3</v>
      </c>
      <c r="L201" s="18"/>
      <c r="M201" s="18"/>
      <c r="AJ201">
        <v>-0.82636233855737373</v>
      </c>
      <c r="AK201">
        <v>0.39996621126192622</v>
      </c>
      <c r="AL201">
        <v>-9.1689571490860544E-2</v>
      </c>
      <c r="AM201">
        <v>0.20362108443805482</v>
      </c>
      <c r="AN201">
        <v>-0.23927213987917639</v>
      </c>
      <c r="AO201">
        <v>-0.38220377973630093</v>
      </c>
      <c r="AP201">
        <v>1.1041265679523349</v>
      </c>
      <c r="AQ201">
        <v>1.4953866411815397</v>
      </c>
      <c r="AR201">
        <v>-1.3371209206525236</v>
      </c>
      <c r="AS201">
        <v>0.18599621398607269</v>
      </c>
      <c r="AV201" s="18">
        <f t="shared" si="83"/>
        <v>7.6243770350773538E-2</v>
      </c>
      <c r="AW201" s="18">
        <f t="shared" si="84"/>
        <v>7.5831293894066246E-2</v>
      </c>
      <c r="AX201" s="18">
        <f t="shared" si="85"/>
        <v>7.7036433209826852E-2</v>
      </c>
      <c r="AY201" s="18">
        <f t="shared" si="86"/>
        <v>8.279363741664883E-2</v>
      </c>
      <c r="AZ201" s="18">
        <f t="shared" si="87"/>
        <v>8.4746910749050941E-2</v>
      </c>
      <c r="BA201" s="18">
        <f t="shared" si="88"/>
        <v>6.8663422209639113E-2</v>
      </c>
      <c r="BB201" s="18">
        <f t="shared" si="89"/>
        <v>6.2975167993475953E-2</v>
      </c>
      <c r="BC201" s="18">
        <f t="shared" si="90"/>
        <v>6.6219512788798576E-2</v>
      </c>
      <c r="BD201" s="18">
        <f t="shared" si="91"/>
        <v>6.4789746402660039E-2</v>
      </c>
      <c r="BE201" s="18">
        <f t="shared" si="92"/>
        <v>8.5953894028839684E-2</v>
      </c>
      <c r="BH201" s="18">
        <f t="shared" si="73"/>
        <v>-6.2720040605010463E-4</v>
      </c>
      <c r="BI201" s="18">
        <f t="shared" si="74"/>
        <v>2.6811694226411276E-4</v>
      </c>
      <c r="BJ201" s="18">
        <f t="shared" si="75"/>
        <v>-9.0891088358566186E-5</v>
      </c>
      <c r="BK201" s="18">
        <f t="shared" si="76"/>
        <v>1.2279557935220009E-4</v>
      </c>
      <c r="BL201" s="18">
        <f t="shared" si="77"/>
        <v>-2.1846837371249095E-4</v>
      </c>
      <c r="BM201" s="18">
        <f t="shared" si="78"/>
        <v>-2.7687116843447268E-4</v>
      </c>
      <c r="BN201" s="18">
        <f t="shared" si="79"/>
        <v>7.2283633079346654E-4</v>
      </c>
      <c r="BO201" s="18">
        <f t="shared" si="80"/>
        <v>9.9913390423475579E-4</v>
      </c>
      <c r="BP201" s="18">
        <f t="shared" si="81"/>
        <v>-9.1109909925708721E-4</v>
      </c>
      <c r="BQ201" s="18">
        <f t="shared" si="82"/>
        <v>1.077120846442875E-4</v>
      </c>
    </row>
    <row r="202" spans="3:69" x14ac:dyDescent="0.15">
      <c r="C202">
        <v>0.66079564930987544</v>
      </c>
      <c r="F202" s="18">
        <f>F201+($B$5+$B$6*F201)*Data!dt+s*F201^g*SQRT(Data!dt)*C202</f>
        <v>7.6431572012248372E-2</v>
      </c>
      <c r="G202" s="18">
        <f t="shared" si="93"/>
        <v>4.5778829367773555E-4</v>
      </c>
      <c r="H202" s="18">
        <f>(a+b*F201)*Data!dt</f>
        <v>-2.2185810720236998E-5</v>
      </c>
      <c r="I202" s="18">
        <f t="shared" si="94"/>
        <v>5.275957202678518E-7</v>
      </c>
      <c r="J202" s="18">
        <f t="shared" si="95"/>
        <v>0.10112248636721254</v>
      </c>
      <c r="K202" s="18">
        <f t="shared" si="96"/>
        <v>1.8246827664575721E-3</v>
      </c>
      <c r="L202" s="18"/>
      <c r="M202" s="18"/>
      <c r="AJ202">
        <v>-0.11708607416949235</v>
      </c>
      <c r="AK202">
        <v>-0.74838226282736287</v>
      </c>
      <c r="AL202">
        <v>-1.1634392649284564</v>
      </c>
      <c r="AM202">
        <v>1.4425268091144972</v>
      </c>
      <c r="AN202">
        <v>0.21703726815758273</v>
      </c>
      <c r="AO202">
        <v>-0.2735328052949626</v>
      </c>
      <c r="AP202">
        <v>-1.4599754649680108</v>
      </c>
      <c r="AQ202">
        <v>0.26268935471307486</v>
      </c>
      <c r="AR202">
        <v>0.78772927736281417</v>
      </c>
      <c r="AS202">
        <v>-0.49770733312470838</v>
      </c>
      <c r="AV202" s="18">
        <f t="shared" si="83"/>
        <v>7.6136012190127986E-2</v>
      </c>
      <c r="AW202" s="18">
        <f t="shared" si="84"/>
        <v>7.5266222654995343E-2</v>
      </c>
      <c r="AX202" s="18">
        <f t="shared" si="85"/>
        <v>7.6161808738568842E-2</v>
      </c>
      <c r="AY202" s="18">
        <f t="shared" si="86"/>
        <v>8.3855787670668661E-2</v>
      </c>
      <c r="AZ202" s="18">
        <f t="shared" si="87"/>
        <v>8.4879040334278691E-2</v>
      </c>
      <c r="BA202" s="18">
        <f t="shared" si="88"/>
        <v>6.8462507538174289E-2</v>
      </c>
      <c r="BB202" s="18">
        <f t="shared" si="89"/>
        <v>6.2005543150566861E-2</v>
      </c>
      <c r="BC202" s="18">
        <f t="shared" si="90"/>
        <v>6.6389011611083251E-2</v>
      </c>
      <c r="BD202" s="18">
        <f t="shared" si="91"/>
        <v>6.5311477031532686E-2</v>
      </c>
      <c r="BE202" s="18">
        <f t="shared" si="92"/>
        <v>8.553332107633943E-2</v>
      </c>
      <c r="BH202" s="18">
        <f t="shared" si="73"/>
        <v>-1.0775816064555188E-4</v>
      </c>
      <c r="BI202" s="18">
        <f t="shared" si="74"/>
        <v>-5.6507123907090229E-4</v>
      </c>
      <c r="BJ202" s="18">
        <f t="shared" si="75"/>
        <v>-8.7462447125800924E-4</v>
      </c>
      <c r="BK202" s="18">
        <f t="shared" si="76"/>
        <v>1.0621502540198308E-3</v>
      </c>
      <c r="BL202" s="18">
        <f t="shared" si="77"/>
        <v>1.3212958522774987E-4</v>
      </c>
      <c r="BM202" s="18">
        <f t="shared" si="78"/>
        <v>-2.0091467146482467E-4</v>
      </c>
      <c r="BN202" s="18">
        <f t="shared" si="79"/>
        <v>-9.6962484290909201E-4</v>
      </c>
      <c r="BO202" s="18">
        <f t="shared" si="80"/>
        <v>1.6949882228467494E-4</v>
      </c>
      <c r="BP202" s="18">
        <f t="shared" si="81"/>
        <v>5.2173062887264643E-4</v>
      </c>
      <c r="BQ202" s="18">
        <f t="shared" si="82"/>
        <v>-4.2057295250025328E-4</v>
      </c>
    </row>
    <row r="203" spans="3:69" x14ac:dyDescent="0.15">
      <c r="C203">
        <v>2.8618524083867669</v>
      </c>
      <c r="F203" s="18">
        <f>F202+($B$5+$B$6*F202)*Data!dt+s*F202^g*SQRT(Data!dt)*C203</f>
        <v>7.8493732732690585E-2</v>
      </c>
      <c r="G203" s="18">
        <f t="shared" si="93"/>
        <v>2.0621607204422132E-3</v>
      </c>
      <c r="H203" s="18">
        <f>(a+b*F202)*Data!dt</f>
        <v>-2.2821627794789411E-5</v>
      </c>
      <c r="I203" s="18">
        <f t="shared" si="94"/>
        <v>5.3077480564061382E-7</v>
      </c>
      <c r="J203" s="18">
        <f t="shared" si="95"/>
        <v>0.10874746298199633</v>
      </c>
      <c r="K203" s="18">
        <f t="shared" si="96"/>
        <v>7.6249766147837988E-3</v>
      </c>
      <c r="L203" s="18"/>
      <c r="M203" s="18"/>
      <c r="AJ203">
        <v>-0.98125838121632114</v>
      </c>
      <c r="AK203">
        <v>-0.13210524230089504</v>
      </c>
      <c r="AL203">
        <v>-0.53034909797133878</v>
      </c>
      <c r="AM203">
        <v>-0.27622832021734212</v>
      </c>
      <c r="AN203">
        <v>0.43828549678437412</v>
      </c>
      <c r="AO203">
        <v>0.78330458563868888</v>
      </c>
      <c r="AP203">
        <v>5.8496425481280312E-2</v>
      </c>
      <c r="AQ203">
        <v>1.2505552149377763E-4</v>
      </c>
      <c r="AR203">
        <v>-0.42389501686557196</v>
      </c>
      <c r="AS203">
        <v>-1.0631652003212366</v>
      </c>
      <c r="AV203" s="18">
        <f t="shared" si="83"/>
        <v>7.5400095774202341E-2</v>
      </c>
      <c r="AW203" s="18">
        <f t="shared" si="84"/>
        <v>7.514951176246655E-2</v>
      </c>
      <c r="AX203" s="18">
        <f t="shared" si="85"/>
        <v>7.575366216003987E-2</v>
      </c>
      <c r="AY203" s="18">
        <f t="shared" si="86"/>
        <v>8.3611862946143534E-2</v>
      </c>
      <c r="AZ203" s="18">
        <f t="shared" si="87"/>
        <v>8.5180979150270592E-2</v>
      </c>
      <c r="BA203" s="18">
        <f t="shared" si="88"/>
        <v>6.8990856103185436E-2</v>
      </c>
      <c r="BB203" s="18">
        <f t="shared" si="89"/>
        <v>6.2041142832682347E-2</v>
      </c>
      <c r="BC203" s="18">
        <f t="shared" si="90"/>
        <v>6.6380222895974048E-2</v>
      </c>
      <c r="BD203" s="18">
        <f t="shared" si="91"/>
        <v>6.5018622524106215E-2</v>
      </c>
      <c r="BE203" s="18">
        <f t="shared" si="92"/>
        <v>8.4678474705879886E-2</v>
      </c>
      <c r="BH203" s="18">
        <f t="shared" si="73"/>
        <v>-7.3591641592564427E-4</v>
      </c>
      <c r="BI203" s="18">
        <f t="shared" si="74"/>
        <v>-1.1671089252879296E-4</v>
      </c>
      <c r="BJ203" s="18">
        <f t="shared" si="75"/>
        <v>-4.0814657852897285E-4</v>
      </c>
      <c r="BK203" s="18">
        <f t="shared" si="76"/>
        <v>-2.4392472452512692E-4</v>
      </c>
      <c r="BL203" s="18">
        <f t="shared" si="77"/>
        <v>3.0193881599190064E-4</v>
      </c>
      <c r="BM203" s="18">
        <f t="shared" si="78"/>
        <v>5.2834856501114691E-4</v>
      </c>
      <c r="BN203" s="18">
        <f t="shared" si="79"/>
        <v>3.5599682115486364E-5</v>
      </c>
      <c r="BO203" s="18">
        <f t="shared" si="80"/>
        <v>-8.7887151092036486E-6</v>
      </c>
      <c r="BP203" s="18">
        <f t="shared" si="81"/>
        <v>-2.9285450742647101E-4</v>
      </c>
      <c r="BQ203" s="18">
        <f t="shared" si="82"/>
        <v>-8.5484637045954437E-4</v>
      </c>
    </row>
    <row r="204" spans="3:69" x14ac:dyDescent="0.15">
      <c r="C204">
        <v>-1.4148599802865647</v>
      </c>
      <c r="F204" s="18">
        <f>F203+($B$5+$B$6*F203)*Data!dt+s*F203^g*SQRT(Data!dt)*C204</f>
        <v>7.7423447747580101E-2</v>
      </c>
      <c r="G204" s="18">
        <f t="shared" si="93"/>
        <v>-1.070284985110484E-3</v>
      </c>
      <c r="H204" s="18">
        <f>(a+b*F203)*Data!dt</f>
        <v>-2.5685739906514705E-5</v>
      </c>
      <c r="I204" s="18">
        <f t="shared" si="94"/>
        <v>5.4509536619924026E-7</v>
      </c>
      <c r="J204" s="18">
        <f t="shared" si="95"/>
        <v>0.10510231289205761</v>
      </c>
      <c r="K204" s="18">
        <f t="shared" si="96"/>
        <v>-3.6451500899387229E-3</v>
      </c>
      <c r="L204" s="18"/>
      <c r="M204" s="18"/>
      <c r="AJ204">
        <v>0.66879351834359113</v>
      </c>
      <c r="AK204">
        <v>0.73938622335845139</v>
      </c>
      <c r="AL204">
        <v>-1.064713615051005</v>
      </c>
      <c r="AM204">
        <v>1.0615667633828707</v>
      </c>
      <c r="AN204">
        <v>-1.0223357094218954</v>
      </c>
      <c r="AO204">
        <v>0.51541974244173616</v>
      </c>
      <c r="AP204">
        <v>-0.52638711167674046</v>
      </c>
      <c r="AQ204">
        <v>-1.2111058822483756E-2</v>
      </c>
      <c r="AR204">
        <v>-0.53560256674245466</v>
      </c>
      <c r="AS204">
        <v>0.95877112471498549</v>
      </c>
      <c r="AV204" s="18">
        <f t="shared" si="83"/>
        <v>7.5862652589123308E-2</v>
      </c>
      <c r="AW204" s="18">
        <f t="shared" si="84"/>
        <v>7.5662608422166849E-2</v>
      </c>
      <c r="AX204" s="18">
        <f t="shared" si="85"/>
        <v>7.4959540144739656E-2</v>
      </c>
      <c r="AY204" s="18">
        <f t="shared" si="86"/>
        <v>8.4387978342545786E-2</v>
      </c>
      <c r="AZ204" s="18">
        <f t="shared" si="87"/>
        <v>8.4359714036058506E-2</v>
      </c>
      <c r="BA204" s="18">
        <f t="shared" si="88"/>
        <v>6.9335128322761938E-2</v>
      </c>
      <c r="BB204" s="18">
        <f t="shared" si="89"/>
        <v>6.1692795307203487E-2</v>
      </c>
      <c r="BC204" s="18">
        <f t="shared" si="90"/>
        <v>6.6363138665943275E-2</v>
      </c>
      <c r="BD204" s="18">
        <f t="shared" si="91"/>
        <v>6.4651753508586568E-2</v>
      </c>
      <c r="BE204" s="18">
        <f t="shared" si="92"/>
        <v>8.5379423957062772E-2</v>
      </c>
      <c r="BH204" s="18">
        <f t="shared" si="73"/>
        <v>4.625568149209669E-4</v>
      </c>
      <c r="BI204" s="18">
        <f t="shared" si="74"/>
        <v>5.1309665970029894E-4</v>
      </c>
      <c r="BJ204" s="18">
        <f t="shared" si="75"/>
        <v>-7.9412201530021376E-4</v>
      </c>
      <c r="BK204" s="18">
        <f t="shared" si="76"/>
        <v>7.7611539640225213E-4</v>
      </c>
      <c r="BL204" s="18">
        <f t="shared" si="77"/>
        <v>-8.2126511421208581E-4</v>
      </c>
      <c r="BM204" s="18">
        <f t="shared" si="78"/>
        <v>3.4427221957650245E-4</v>
      </c>
      <c r="BN204" s="18">
        <f t="shared" si="79"/>
        <v>-3.4834752547886066E-4</v>
      </c>
      <c r="BO204" s="18">
        <f t="shared" si="80"/>
        <v>-1.7084230030772751E-5</v>
      </c>
      <c r="BP204" s="18">
        <f t="shared" si="81"/>
        <v>-3.668690155196469E-4</v>
      </c>
      <c r="BQ204" s="18">
        <f t="shared" si="82"/>
        <v>7.0094925118288631E-4</v>
      </c>
    </row>
    <row r="205" spans="3:69" x14ac:dyDescent="0.15">
      <c r="C205">
        <v>4.7562025429215282E-2</v>
      </c>
      <c r="F205" s="18">
        <f>F204+($B$5+$B$6*F204)*Data!dt+s*F204^g*SQRT(Data!dt)*C205</f>
        <v>7.7434123605495814E-2</v>
      </c>
      <c r="G205" s="18">
        <f t="shared" si="93"/>
        <v>1.067585791571235E-5</v>
      </c>
      <c r="H205" s="18">
        <f>(a+b*F204)*Data!dt</f>
        <v>-2.4199232982750144E-5</v>
      </c>
      <c r="I205" s="18">
        <f t="shared" si="94"/>
        <v>5.3766283158041748E-7</v>
      </c>
      <c r="J205" s="18">
        <f t="shared" si="95"/>
        <v>0.1053109831674636</v>
      </c>
      <c r="K205" s="18">
        <f t="shared" si="96"/>
        <v>2.0867027540598382E-4</v>
      </c>
      <c r="L205" s="18"/>
      <c r="M205" s="18"/>
      <c r="AJ205">
        <v>-0.35947323340224102</v>
      </c>
      <c r="AK205">
        <v>-1.0544886208663229</v>
      </c>
      <c r="AL205">
        <v>1.7749334801919758</v>
      </c>
      <c r="AM205">
        <v>-1.2988539310754277</v>
      </c>
      <c r="AN205">
        <v>-0.72558350439066999</v>
      </c>
      <c r="AO205">
        <v>0.33621518014115281</v>
      </c>
      <c r="AP205">
        <v>-1.5052501112222672</v>
      </c>
      <c r="AQ205">
        <v>-0.1252146830665879</v>
      </c>
      <c r="AR205">
        <v>-1.1582301340240519</v>
      </c>
      <c r="AS205">
        <v>0.62862454797141254</v>
      </c>
      <c r="AV205" s="18">
        <f t="shared" si="83"/>
        <v>7.5579705960984858E-2</v>
      </c>
      <c r="AW205" s="18">
        <f t="shared" si="84"/>
        <v>7.4876488895594354E-2</v>
      </c>
      <c r="AX205" s="18">
        <f t="shared" si="85"/>
        <v>7.6219365349155535E-2</v>
      </c>
      <c r="AY205" s="18">
        <f t="shared" si="86"/>
        <v>8.3359801756837063E-2</v>
      </c>
      <c r="AZ205" s="18">
        <f t="shared" si="87"/>
        <v>8.3770522240721915E-2</v>
      </c>
      <c r="BA205" s="18">
        <f t="shared" si="88"/>
        <v>6.9555461789670342E-2</v>
      </c>
      <c r="BB205" s="18">
        <f t="shared" si="89"/>
        <v>6.0705198280010628E-2</v>
      </c>
      <c r="BC205" s="18">
        <f t="shared" si="90"/>
        <v>6.6269297343495223E-2</v>
      </c>
      <c r="BD205" s="18">
        <f t="shared" si="91"/>
        <v>6.3869217606631723E-2</v>
      </c>
      <c r="BE205" s="18">
        <f t="shared" si="92"/>
        <v>8.5828220829416005E-2</v>
      </c>
      <c r="BH205" s="18">
        <f t="shared" si="73"/>
        <v>-2.8294662813845017E-4</v>
      </c>
      <c r="BI205" s="18">
        <f t="shared" si="74"/>
        <v>-7.8611952657249573E-4</v>
      </c>
      <c r="BJ205" s="18">
        <f t="shared" si="75"/>
        <v>1.2598252044158792E-3</v>
      </c>
      <c r="BK205" s="18">
        <f t="shared" si="76"/>
        <v>-1.0281765857087233E-3</v>
      </c>
      <c r="BL205" s="18">
        <f t="shared" si="77"/>
        <v>-5.8919179533659105E-4</v>
      </c>
      <c r="BM205" s="18">
        <f t="shared" si="78"/>
        <v>2.2033346690840394E-4</v>
      </c>
      <c r="BN205" s="18">
        <f t="shared" si="79"/>
        <v>-9.8759702719285886E-4</v>
      </c>
      <c r="BO205" s="18">
        <f t="shared" si="80"/>
        <v>-9.3841322448051656E-5</v>
      </c>
      <c r="BP205" s="18">
        <f t="shared" si="81"/>
        <v>-7.8253590195484501E-4</v>
      </c>
      <c r="BQ205" s="18">
        <f t="shared" si="82"/>
        <v>4.4879687235323262E-4</v>
      </c>
    </row>
    <row r="206" spans="3:69" x14ac:dyDescent="0.15">
      <c r="C206">
        <v>-1.5076011550263502</v>
      </c>
      <c r="F206" s="18">
        <f>F205+($B$5+$B$6*F205)*Data!dt+s*F205^g*SQRT(Data!dt)*C206</f>
        <v>7.6304377312625501E-2</v>
      </c>
      <c r="G206" s="18">
        <f t="shared" si="93"/>
        <v>-1.1297462928703123E-3</v>
      </c>
      <c r="H206" s="18">
        <f>(a+b*F205)*Data!dt</f>
        <v>-2.4214060563188635E-5</v>
      </c>
      <c r="I206" s="18">
        <f t="shared" si="94"/>
        <v>5.3773696948260995E-7</v>
      </c>
      <c r="J206" s="18">
        <f t="shared" si="95"/>
        <v>0.10142143862331038</v>
      </c>
      <c r="K206" s="18">
        <f t="shared" si="96"/>
        <v>-3.8895445441532173E-3</v>
      </c>
      <c r="L206" s="18"/>
      <c r="M206" s="18"/>
      <c r="AJ206">
        <v>0.13846147339791059</v>
      </c>
      <c r="AK206">
        <v>1.4808210835326463</v>
      </c>
      <c r="AL206">
        <v>0.90080902737099677</v>
      </c>
      <c r="AM206">
        <v>-1.1637303032330237</v>
      </c>
      <c r="AN206">
        <v>1.5259684005286545</v>
      </c>
      <c r="AO206">
        <v>0.25992221708293073</v>
      </c>
      <c r="AP206">
        <v>1.077246452041436</v>
      </c>
      <c r="AQ206">
        <v>3.2287061912938952E-4</v>
      </c>
      <c r="AR206">
        <v>0.43509317038115114</v>
      </c>
      <c r="AS206">
        <v>-0.46561012823076453</v>
      </c>
      <c r="AV206" s="18">
        <f t="shared" si="83"/>
        <v>7.5658378882784469E-2</v>
      </c>
      <c r="AW206" s="18">
        <f t="shared" si="84"/>
        <v>7.5923637339197242E-2</v>
      </c>
      <c r="AX206" s="18">
        <f t="shared" si="85"/>
        <v>7.6852204816743416E-2</v>
      </c>
      <c r="AY206" s="18">
        <f t="shared" si="86"/>
        <v>8.2441937371136212E-2</v>
      </c>
      <c r="AZ206" s="18">
        <f t="shared" si="87"/>
        <v>8.4901392183617086E-2</v>
      </c>
      <c r="BA206" s="18">
        <f t="shared" si="88"/>
        <v>6.9722836076358916E-2</v>
      </c>
      <c r="BB206" s="18">
        <f t="shared" si="89"/>
        <v>6.1403652882204077E-2</v>
      </c>
      <c r="BC206" s="18">
        <f t="shared" si="90"/>
        <v>6.6260809016003189E-2</v>
      </c>
      <c r="BD206" s="18">
        <f t="shared" si="91"/>
        <v>6.4153609287993171E-2</v>
      </c>
      <c r="BE206" s="18">
        <f t="shared" si="92"/>
        <v>8.5432883617627881E-2</v>
      </c>
      <c r="BH206" s="18">
        <f t="shared" si="73"/>
        <v>7.8672921799610718E-5</v>
      </c>
      <c r="BI206" s="18">
        <f t="shared" si="74"/>
        <v>1.0471484436028883E-3</v>
      </c>
      <c r="BJ206" s="18">
        <f t="shared" si="75"/>
        <v>6.3283946758788123E-4</v>
      </c>
      <c r="BK206" s="18">
        <f t="shared" si="76"/>
        <v>-9.178643857008506E-4</v>
      </c>
      <c r="BL206" s="18">
        <f t="shared" si="77"/>
        <v>1.1308699428951713E-3</v>
      </c>
      <c r="BM206" s="18">
        <f t="shared" si="78"/>
        <v>1.6737428668857357E-4</v>
      </c>
      <c r="BN206" s="18">
        <f t="shared" si="79"/>
        <v>6.9845460219344901E-4</v>
      </c>
      <c r="BO206" s="18">
        <f t="shared" si="80"/>
        <v>-8.4883274920344309E-6</v>
      </c>
      <c r="BP206" s="18">
        <f t="shared" si="81"/>
        <v>2.8439168136144832E-4</v>
      </c>
      <c r="BQ206" s="18">
        <f t="shared" si="82"/>
        <v>-3.9533721178812431E-4</v>
      </c>
    </row>
    <row r="207" spans="3:69" x14ac:dyDescent="0.15">
      <c r="C207">
        <v>0.18748096408671699</v>
      </c>
      <c r="F207" s="18">
        <f>F206+($B$5+$B$6*F206)*Data!dt+s*F206^g*SQRT(Data!dt)*C207</f>
        <v>7.6418206575938119E-2</v>
      </c>
      <c r="G207" s="18">
        <f t="shared" si="93"/>
        <v>1.1382926331261756E-4</v>
      </c>
      <c r="H207" s="18">
        <f>(a+b*F206)*Data!dt</f>
        <v>-2.2644968489757645E-5</v>
      </c>
      <c r="I207" s="18">
        <f t="shared" si="94"/>
        <v>5.2989150911545505E-7</v>
      </c>
      <c r="J207" s="18">
        <f t="shared" si="95"/>
        <v>0.10199882767700894</v>
      </c>
      <c r="K207" s="18">
        <f t="shared" si="96"/>
        <v>5.7738905369855709E-4</v>
      </c>
      <c r="L207" s="18"/>
      <c r="M207" s="18"/>
      <c r="AJ207">
        <v>0.83693294072872959</v>
      </c>
      <c r="AK207">
        <v>-8.8391516328556463E-3</v>
      </c>
      <c r="AL207">
        <v>-0.72931243266793899</v>
      </c>
      <c r="AM207">
        <v>-0.1552893991174642</v>
      </c>
      <c r="AN207">
        <v>-0.12016357686661649</v>
      </c>
      <c r="AO207">
        <v>0.63122229221335147</v>
      </c>
      <c r="AP207">
        <v>0.96651547210058197</v>
      </c>
      <c r="AQ207">
        <v>-1.9429717212915421</v>
      </c>
      <c r="AR207">
        <v>-1.0744656719907653</v>
      </c>
      <c r="AS207">
        <v>1.6361082089133561</v>
      </c>
      <c r="AV207" s="18">
        <f t="shared" si="83"/>
        <v>7.624328075621481E-2</v>
      </c>
      <c r="AW207" s="18">
        <f t="shared" si="84"/>
        <v>7.58951029083198E-2</v>
      </c>
      <c r="AX207" s="18">
        <f t="shared" si="85"/>
        <v>7.629600349060793E-2</v>
      </c>
      <c r="AY207" s="18">
        <f t="shared" si="86"/>
        <v>8.2293268881781734E-2</v>
      </c>
      <c r="AZ207" s="18">
        <f t="shared" si="87"/>
        <v>8.4774539362807211E-2</v>
      </c>
      <c r="BA207" s="18">
        <f t="shared" si="88"/>
        <v>7.0148558707605113E-2</v>
      </c>
      <c r="BB207" s="18">
        <f t="shared" si="89"/>
        <v>6.2032841857419113E-2</v>
      </c>
      <c r="BC207" s="18">
        <f t="shared" si="90"/>
        <v>6.4934118939318899E-2</v>
      </c>
      <c r="BD207" s="18">
        <f t="shared" si="91"/>
        <v>6.3430670828883429E-2</v>
      </c>
      <c r="BE207" s="18">
        <f t="shared" si="92"/>
        <v>8.6657771296306418E-2</v>
      </c>
      <c r="BH207" s="18">
        <f t="shared" si="73"/>
        <v>5.8490187343034072E-4</v>
      </c>
      <c r="BI207" s="18">
        <f t="shared" si="74"/>
        <v>-2.8534430877441563E-5</v>
      </c>
      <c r="BJ207" s="18">
        <f t="shared" si="75"/>
        <v>-5.562013261354859E-4</v>
      </c>
      <c r="BK207" s="18">
        <f t="shared" si="76"/>
        <v>-1.4866848935447818E-4</v>
      </c>
      <c r="BL207" s="18">
        <f t="shared" si="77"/>
        <v>-1.2685282080987514E-4</v>
      </c>
      <c r="BM207" s="18">
        <f t="shared" si="78"/>
        <v>4.2572263124619758E-4</v>
      </c>
      <c r="BN207" s="18">
        <f t="shared" si="79"/>
        <v>6.2918897521503647E-4</v>
      </c>
      <c r="BO207" s="18">
        <f t="shared" si="80"/>
        <v>-1.3266900766842893E-3</v>
      </c>
      <c r="BP207" s="18">
        <f t="shared" si="81"/>
        <v>-7.2293845910974264E-4</v>
      </c>
      <c r="BQ207" s="18">
        <f t="shared" si="82"/>
        <v>1.2248876786785379E-3</v>
      </c>
    </row>
    <row r="208" spans="3:69" x14ac:dyDescent="0.15">
      <c r="C208">
        <v>0.99882299764431082</v>
      </c>
      <c r="F208" s="18">
        <f>F207+($B$5+$B$6*F207)*Data!dt+s*F207^g*SQRT(Data!dt)*C208</f>
        <v>7.7123025320555372E-2</v>
      </c>
      <c r="G208" s="18">
        <f t="shared" si="93"/>
        <v>7.0481874461725269E-4</v>
      </c>
      <c r="H208" s="18">
        <f>(a+b*F207)*Data!dt</f>
        <v>-2.2803064688802947E-5</v>
      </c>
      <c r="I208" s="18">
        <f t="shared" si="94"/>
        <v>5.3068199011068153E-7</v>
      </c>
      <c r="J208" s="18">
        <f t="shared" si="95"/>
        <v>0.10471429072026979</v>
      </c>
      <c r="K208" s="18">
        <f t="shared" si="96"/>
        <v>2.7154630432608545E-3</v>
      </c>
      <c r="L208" s="18"/>
      <c r="M208" s="18"/>
      <c r="AJ208">
        <v>-0.3085528987867292</v>
      </c>
      <c r="AK208">
        <v>-2.223969204351306</v>
      </c>
      <c r="AL208">
        <v>0.68063854996580631</v>
      </c>
      <c r="AM208">
        <v>-1.9563412934076041</v>
      </c>
      <c r="AN208">
        <v>0.6605114322155714</v>
      </c>
      <c r="AO208">
        <v>-0.70582018452114426</v>
      </c>
      <c r="AP208">
        <v>-0.85146439232630655</v>
      </c>
      <c r="AQ208">
        <v>-0.59994249568262603</v>
      </c>
      <c r="AR208">
        <v>0.50451603783585597</v>
      </c>
      <c r="AS208">
        <v>-1.2662621884373948</v>
      </c>
      <c r="AV208" s="18">
        <f t="shared" si="83"/>
        <v>7.5996203673949006E-2</v>
      </c>
      <c r="AW208" s="18">
        <f t="shared" si="84"/>
        <v>7.4258465590518422E-2</v>
      </c>
      <c r="AX208" s="18">
        <f t="shared" si="85"/>
        <v>7.6768804590751069E-2</v>
      </c>
      <c r="AY208" s="18">
        <f t="shared" si="86"/>
        <v>8.0783383111573057E-2</v>
      </c>
      <c r="AZ208" s="18">
        <f t="shared" si="87"/>
        <v>8.5246924685915895E-2</v>
      </c>
      <c r="BA208" s="18">
        <f t="shared" si="88"/>
        <v>6.9641831957961559E-2</v>
      </c>
      <c r="BB208" s="18">
        <f t="shared" si="89"/>
        <v>6.1471167400159718E-2</v>
      </c>
      <c r="BC208" s="18">
        <f t="shared" si="90"/>
        <v>6.4524396064188527E-2</v>
      </c>
      <c r="BD208" s="18">
        <f t="shared" si="91"/>
        <v>6.3760750672311808E-2</v>
      </c>
      <c r="BE208" s="18">
        <f t="shared" si="92"/>
        <v>8.5638442075949603E-2</v>
      </c>
      <c r="BH208" s="18">
        <f t="shared" si="73"/>
        <v>-2.470770822658036E-4</v>
      </c>
      <c r="BI208" s="18">
        <f t="shared" si="74"/>
        <v>-1.6366373178013788E-3</v>
      </c>
      <c r="BJ208" s="18">
        <f t="shared" si="75"/>
        <v>4.728011001431387E-4</v>
      </c>
      <c r="BK208" s="18">
        <f t="shared" si="76"/>
        <v>-1.5098857702086771E-3</v>
      </c>
      <c r="BL208" s="18">
        <f t="shared" si="77"/>
        <v>4.7238532310868442E-4</v>
      </c>
      <c r="BM208" s="18">
        <f t="shared" si="78"/>
        <v>-5.0672674964355457E-4</v>
      </c>
      <c r="BN208" s="18">
        <f t="shared" si="79"/>
        <v>-5.6167445725939513E-4</v>
      </c>
      <c r="BO208" s="18">
        <f t="shared" si="80"/>
        <v>-4.097228751303722E-4</v>
      </c>
      <c r="BP208" s="18">
        <f t="shared" si="81"/>
        <v>3.300798434283797E-4</v>
      </c>
      <c r="BQ208" s="18">
        <f t="shared" si="82"/>
        <v>-1.0193292203568155E-3</v>
      </c>
    </row>
    <row r="209" spans="3:69" x14ac:dyDescent="0.15">
      <c r="C209">
        <v>-0.13809653864882421</v>
      </c>
      <c r="F209" s="18">
        <f>F208+($B$5+$B$6*F208)*Data!dt+s*F208^g*SQRT(Data!dt)*C209</f>
        <v>7.6998180017480808E-2</v>
      </c>
      <c r="G209" s="18">
        <f t="shared" si="93"/>
        <v>-1.2484530307456387E-4</v>
      </c>
      <c r="H209" s="18">
        <f>(a+b*F208)*Data!dt</f>
        <v>-2.3781979611882465E-5</v>
      </c>
      <c r="I209" s="18">
        <f t="shared" si="94"/>
        <v>5.3557656472607909E-7</v>
      </c>
      <c r="J209" s="18">
        <f t="shared" si="95"/>
        <v>0.10443370772100666</v>
      </c>
      <c r="K209" s="18">
        <f t="shared" si="96"/>
        <v>-2.8058299926313202E-4</v>
      </c>
      <c r="L209" s="18"/>
      <c r="M209" s="18"/>
      <c r="AJ209">
        <v>-0.70780856731289532</v>
      </c>
      <c r="AK209">
        <v>0.89073182607535273</v>
      </c>
      <c r="AL209">
        <v>1.1906149666174315</v>
      </c>
      <c r="AM209">
        <v>-0.77313188739935867</v>
      </c>
      <c r="AN209">
        <v>1.1131487553939223</v>
      </c>
      <c r="AO209">
        <v>0.39059159462340176</v>
      </c>
      <c r="AP209">
        <v>-0.4293917754694121</v>
      </c>
      <c r="AQ209">
        <v>-5.9094418247696012E-3</v>
      </c>
      <c r="AR209">
        <v>1.1716065273503773</v>
      </c>
      <c r="AS209">
        <v>0.75476691563380882</v>
      </c>
      <c r="AV209" s="18">
        <f t="shared" si="83"/>
        <v>7.5459788564693583E-2</v>
      </c>
      <c r="AW209" s="18">
        <f t="shared" si="84"/>
        <v>7.4878306724425803E-2</v>
      </c>
      <c r="AX209" s="18">
        <f t="shared" si="85"/>
        <v>7.7614840207478178E-2</v>
      </c>
      <c r="AY209" s="18">
        <f t="shared" si="86"/>
        <v>8.0175444245135119E-2</v>
      </c>
      <c r="AZ209" s="18">
        <f t="shared" si="87"/>
        <v>8.6068327864076005E-2</v>
      </c>
      <c r="BA209" s="18">
        <f t="shared" si="88"/>
        <v>6.9900069903599524E-2</v>
      </c>
      <c r="BB209" s="18">
        <f t="shared" si="89"/>
        <v>6.1188575447295827E-2</v>
      </c>
      <c r="BC209" s="18">
        <f t="shared" si="90"/>
        <v>6.4514156445767884E-2</v>
      </c>
      <c r="BD209" s="18">
        <f t="shared" si="91"/>
        <v>6.4535137131296813E-2</v>
      </c>
      <c r="BE209" s="18">
        <f t="shared" si="92"/>
        <v>8.6184890760565375E-2</v>
      </c>
      <c r="BH209" s="18">
        <f t="shared" si="73"/>
        <v>-5.3641510925542257E-4</v>
      </c>
      <c r="BI209" s="18">
        <f t="shared" si="74"/>
        <v>6.1984113390738116E-4</v>
      </c>
      <c r="BJ209" s="18">
        <f t="shared" si="75"/>
        <v>8.4603561672710881E-4</v>
      </c>
      <c r="BK209" s="18">
        <f t="shared" si="76"/>
        <v>-6.079388664379376E-4</v>
      </c>
      <c r="BL209" s="18">
        <f t="shared" si="77"/>
        <v>8.2140317816010999E-4</v>
      </c>
      <c r="BM209" s="18">
        <f t="shared" si="78"/>
        <v>2.582379456379652E-4</v>
      </c>
      <c r="BN209" s="18">
        <f t="shared" si="79"/>
        <v>-2.8259195286389066E-4</v>
      </c>
      <c r="BO209" s="18">
        <f t="shared" si="80"/>
        <v>-1.0239618420643248E-5</v>
      </c>
      <c r="BP209" s="18">
        <f t="shared" si="81"/>
        <v>7.7438645898500469E-4</v>
      </c>
      <c r="BQ209" s="18">
        <f t="shared" si="82"/>
        <v>5.4644868461577178E-4</v>
      </c>
    </row>
    <row r="210" spans="3:69" x14ac:dyDescent="0.15">
      <c r="C210">
        <v>0.19823573893518187</v>
      </c>
      <c r="F210" s="18">
        <f>F209+($B$5+$B$6*F209)*Data!dt+s*F209^g*SQRT(Data!dt)*C210</f>
        <v>7.711952901676293E-2</v>
      </c>
      <c r="G210" s="18">
        <f t="shared" si="93"/>
        <v>1.2134899928212262E-4</v>
      </c>
      <c r="H210" s="18">
        <f>(a+b*F209)*Data!dt</f>
        <v>-2.3608583357612238E-5</v>
      </c>
      <c r="I210" s="18">
        <f t="shared" si="94"/>
        <v>5.3470958345472791E-7</v>
      </c>
      <c r="J210" s="18">
        <f t="shared" si="95"/>
        <v>0.10503943809490808</v>
      </c>
      <c r="K210" s="18">
        <f t="shared" si="96"/>
        <v>6.0573037390142248E-4</v>
      </c>
      <c r="L210" s="18"/>
      <c r="M210" s="18"/>
      <c r="AJ210">
        <v>-1.0010421647166368</v>
      </c>
      <c r="AK210">
        <v>-0.57552597354515456</v>
      </c>
      <c r="AL210">
        <v>-0.15686964616179466</v>
      </c>
      <c r="AM210">
        <v>2.2280437406152487</v>
      </c>
      <c r="AN210">
        <v>8.9659124569152482E-2</v>
      </c>
      <c r="AO210">
        <v>1.1024872037523892</v>
      </c>
      <c r="AP210">
        <v>1.7164074961328879</v>
      </c>
      <c r="AQ210">
        <v>0.17475031199865043</v>
      </c>
      <c r="AR210">
        <v>-0.62940557654656004</v>
      </c>
      <c r="AS210">
        <v>-1.0246299098071177</v>
      </c>
      <c r="AV210" s="18">
        <f t="shared" si="83"/>
        <v>7.4713665601435164E-2</v>
      </c>
      <c r="AW210" s="18">
        <f t="shared" si="84"/>
        <v>7.4442629420398213E-2</v>
      </c>
      <c r="AX210" s="18">
        <f t="shared" si="85"/>
        <v>7.7475207621068298E-2</v>
      </c>
      <c r="AY210" s="18">
        <f t="shared" si="86"/>
        <v>8.1809928537118035E-2</v>
      </c>
      <c r="AZ210" s="18">
        <f t="shared" si="87"/>
        <v>8.6101438082634429E-2</v>
      </c>
      <c r="BA210" s="18">
        <f t="shared" si="88"/>
        <v>7.0654443420213445E-2</v>
      </c>
      <c r="BB210" s="18">
        <f t="shared" si="89"/>
        <v>6.230578098950567E-2</v>
      </c>
      <c r="BC210" s="18">
        <f t="shared" si="90"/>
        <v>6.4624854019462288E-2</v>
      </c>
      <c r="BD210" s="18">
        <f t="shared" si="91"/>
        <v>6.4107484001898113E-2</v>
      </c>
      <c r="BE210" s="18">
        <f t="shared" si="92"/>
        <v>8.5355836559468767E-2</v>
      </c>
      <c r="BH210" s="18">
        <f t="shared" si="73"/>
        <v>-7.4612296325841931E-4</v>
      </c>
      <c r="BI210" s="18">
        <f t="shared" si="74"/>
        <v>-4.356773040275902E-4</v>
      </c>
      <c r="BJ210" s="18">
        <f t="shared" si="75"/>
        <v>-1.3963258640987963E-4</v>
      </c>
      <c r="BK210" s="18">
        <f t="shared" si="76"/>
        <v>1.6344842919829156E-3</v>
      </c>
      <c r="BL210" s="18">
        <f t="shared" si="77"/>
        <v>3.311021855842422E-5</v>
      </c>
      <c r="BM210" s="18">
        <f t="shared" si="78"/>
        <v>7.5437351661392094E-4</v>
      </c>
      <c r="BN210" s="18">
        <f t="shared" si="79"/>
        <v>1.1172055422098426E-3</v>
      </c>
      <c r="BO210" s="18">
        <f t="shared" si="80"/>
        <v>1.1069757369440436E-4</v>
      </c>
      <c r="BP210" s="18">
        <f t="shared" si="81"/>
        <v>-4.2765312939870015E-4</v>
      </c>
      <c r="BQ210" s="18">
        <f t="shared" si="82"/>
        <v>-8.2905420109660732E-4</v>
      </c>
    </row>
    <row r="211" spans="3:69" x14ac:dyDescent="0.15">
      <c r="C211">
        <v>-0.33701326174195856</v>
      </c>
      <c r="F211" s="18">
        <f>F210+($B$5+$B$6*F210)*Data!dt+s*F210^g*SQRT(Data!dt)*C211</f>
        <v>7.6849120742380886E-2</v>
      </c>
      <c r="G211" s="18">
        <f t="shared" si="93"/>
        <v>-2.7040827438204462E-4</v>
      </c>
      <c r="H211" s="18">
        <f>(a+b*F210)*Data!dt</f>
        <v>-2.3777123634392962E-5</v>
      </c>
      <c r="I211" s="18">
        <f t="shared" si="94"/>
        <v>5.3555228483863157E-7</v>
      </c>
      <c r="J211" s="18">
        <f t="shared" si="95"/>
        <v>0.10423466350425219</v>
      </c>
      <c r="K211" s="18">
        <f t="shared" si="96"/>
        <v>-8.0477459065589341E-4</v>
      </c>
      <c r="L211" s="18"/>
      <c r="M211" s="18"/>
      <c r="AJ211">
        <v>0.22600943339057267</v>
      </c>
      <c r="AK211">
        <v>-1.3369162843446247</v>
      </c>
      <c r="AL211">
        <v>-1.0903340807999484</v>
      </c>
      <c r="AM211">
        <v>0.59506078287085984</v>
      </c>
      <c r="AN211">
        <v>1.4371289580594748</v>
      </c>
      <c r="AO211">
        <v>0.65598328546911944</v>
      </c>
      <c r="AP211">
        <v>0.82878614193759859</v>
      </c>
      <c r="AQ211">
        <v>1.1733527571777813</v>
      </c>
      <c r="AR211">
        <v>0.41926682570192497</v>
      </c>
      <c r="AS211">
        <v>-0.10554913387750275</v>
      </c>
      <c r="AV211" s="18">
        <f t="shared" si="83"/>
        <v>7.4856026559331768E-2</v>
      </c>
      <c r="AW211" s="18">
        <f t="shared" si="84"/>
        <v>7.3461325819922846E-2</v>
      </c>
      <c r="AX211" s="18">
        <f t="shared" si="85"/>
        <v>7.6651176432415855E-2</v>
      </c>
      <c r="AY211" s="18">
        <f t="shared" si="86"/>
        <v>8.2228158287922917E-2</v>
      </c>
      <c r="AZ211" s="18">
        <f t="shared" si="87"/>
        <v>8.7176456358557364E-2</v>
      </c>
      <c r="BA211" s="18">
        <f t="shared" si="88"/>
        <v>7.1099141087256165E-2</v>
      </c>
      <c r="BB211" s="18">
        <f t="shared" si="89"/>
        <v>6.2847740303225486E-2</v>
      </c>
      <c r="BC211" s="18">
        <f t="shared" si="90"/>
        <v>6.540447512271888E-2</v>
      </c>
      <c r="BD211" s="18">
        <f t="shared" si="91"/>
        <v>6.4381524992492348E-2</v>
      </c>
      <c r="BE211" s="18">
        <f t="shared" si="92"/>
        <v>8.5239357645928493E-2</v>
      </c>
      <c r="BH211" s="18">
        <f t="shared" si="73"/>
        <v>1.4236095789660341E-4</v>
      </c>
      <c r="BI211" s="18">
        <f t="shared" si="74"/>
        <v>-9.8130360047536669E-4</v>
      </c>
      <c r="BJ211" s="18">
        <f t="shared" si="75"/>
        <v>-8.2403118865244374E-4</v>
      </c>
      <c r="BK211" s="18">
        <f t="shared" si="76"/>
        <v>4.1822975080488267E-4</v>
      </c>
      <c r="BL211" s="18">
        <f t="shared" si="77"/>
        <v>1.0750182759229343E-3</v>
      </c>
      <c r="BM211" s="18">
        <f t="shared" si="78"/>
        <v>4.4469766704272051E-4</v>
      </c>
      <c r="BN211" s="18">
        <f t="shared" si="79"/>
        <v>5.4195931371981559E-4</v>
      </c>
      <c r="BO211" s="18">
        <f t="shared" si="80"/>
        <v>7.7962110325659195E-4</v>
      </c>
      <c r="BP211" s="18">
        <f t="shared" si="81"/>
        <v>2.7404099059423481E-4</v>
      </c>
      <c r="BQ211" s="18">
        <f t="shared" si="82"/>
        <v>-1.164789135402744E-4</v>
      </c>
    </row>
    <row r="212" spans="3:69" x14ac:dyDescent="0.15">
      <c r="C212">
        <v>1.0325220500817522</v>
      </c>
      <c r="F212" s="18">
        <f>F211+($B$5+$B$6*F211)*Data!dt+s*F211^g*SQRT(Data!dt)*C212</f>
        <v>7.7580007779598337E-2</v>
      </c>
      <c r="G212" s="18">
        <f t="shared" si="93"/>
        <v>7.3088703721745085E-4</v>
      </c>
      <c r="H212" s="18">
        <f>(a+b*F211)*Data!dt</f>
        <v>-2.3401556586640124E-5</v>
      </c>
      <c r="I212" s="18">
        <f t="shared" si="94"/>
        <v>5.3367444959986739E-7</v>
      </c>
      <c r="J212" s="18">
        <f t="shared" si="95"/>
        <v>0.10703893134808951</v>
      </c>
      <c r="K212" s="18">
        <f t="shared" si="96"/>
        <v>2.8042678438373186E-3</v>
      </c>
      <c r="L212" s="18"/>
      <c r="M212" s="18"/>
      <c r="AJ212">
        <v>-1.2867462828580756</v>
      </c>
      <c r="AK212">
        <v>-0.18116679711965844</v>
      </c>
      <c r="AL212">
        <v>-0.28829845177824609</v>
      </c>
      <c r="AM212">
        <v>1.3051885616732761</v>
      </c>
      <c r="AN212">
        <v>1.8134414858650416</v>
      </c>
      <c r="AO212">
        <v>0.63436800701310858</v>
      </c>
      <c r="AP212">
        <v>-1.2595501175383106</v>
      </c>
      <c r="AQ212">
        <v>3.4706317819654942E-2</v>
      </c>
      <c r="AR212">
        <v>-0.97960764833260328</v>
      </c>
      <c r="AS212">
        <v>-0.54431325224868488</v>
      </c>
      <c r="AV212" s="18">
        <f t="shared" si="83"/>
        <v>7.3907655795842658E-2</v>
      </c>
      <c r="AW212" s="18">
        <f t="shared" si="84"/>
        <v>7.3313231779091173E-2</v>
      </c>
      <c r="AX212" s="18">
        <f t="shared" si="85"/>
        <v>7.6417710473203698E-2</v>
      </c>
      <c r="AY212" s="18">
        <f t="shared" si="86"/>
        <v>8.3183570542642346E-2</v>
      </c>
      <c r="AZ212" s="18">
        <f t="shared" si="87"/>
        <v>8.8549694687002869E-2</v>
      </c>
      <c r="BA212" s="18">
        <f t="shared" si="88"/>
        <v>7.1529476487375093E-2</v>
      </c>
      <c r="BB212" s="18">
        <f t="shared" si="89"/>
        <v>6.2011678367313736E-2</v>
      </c>
      <c r="BC212" s="18">
        <f t="shared" si="90"/>
        <v>6.5420358950571772E-2</v>
      </c>
      <c r="BD212" s="18">
        <f t="shared" si="91"/>
        <v>6.3720424080501936E-2</v>
      </c>
      <c r="BE212" s="18">
        <f t="shared" si="92"/>
        <v>8.4785521233701394E-2</v>
      </c>
      <c r="BH212" s="18">
        <f t="shared" si="73"/>
        <v>-9.483707634891092E-4</v>
      </c>
      <c r="BI212" s="18">
        <f t="shared" si="74"/>
        <v>-1.4809404083167277E-4</v>
      </c>
      <c r="BJ212" s="18">
        <f t="shared" si="75"/>
        <v>-2.3346595921215629E-4</v>
      </c>
      <c r="BK212" s="18">
        <f t="shared" si="76"/>
        <v>9.5541225471942881E-4</v>
      </c>
      <c r="BL212" s="18">
        <f t="shared" si="77"/>
        <v>1.3732383284455058E-3</v>
      </c>
      <c r="BM212" s="18">
        <f t="shared" si="78"/>
        <v>4.3033540011892801E-4</v>
      </c>
      <c r="BN212" s="18">
        <f t="shared" si="79"/>
        <v>-8.3606193591174993E-4</v>
      </c>
      <c r="BO212" s="18">
        <f t="shared" si="80"/>
        <v>1.5883827852891663E-5</v>
      </c>
      <c r="BP212" s="18">
        <f t="shared" si="81"/>
        <v>-6.6110091199041154E-4</v>
      </c>
      <c r="BQ212" s="18">
        <f t="shared" si="82"/>
        <v>-4.5383641222709881E-4</v>
      </c>
    </row>
    <row r="213" spans="3:69" x14ac:dyDescent="0.15">
      <c r="C213">
        <v>-1.2853342923335731</v>
      </c>
      <c r="F213" s="18">
        <f>F212+($B$5+$B$6*F212)*Data!dt+s*F212^g*SQRT(Data!dt)*C213</f>
        <v>7.6612160937675547E-2</v>
      </c>
      <c r="G213" s="18">
        <f t="shared" si="93"/>
        <v>-9.678468419227898E-4</v>
      </c>
      <c r="H213" s="18">
        <f>(a+b*F212)*Data!dt</f>
        <v>-2.4416677471664361E-5</v>
      </c>
      <c r="I213" s="18">
        <f t="shared" si="94"/>
        <v>5.3875005402498854E-7</v>
      </c>
      <c r="J213" s="18">
        <f t="shared" si="95"/>
        <v>0.10373511141601052</v>
      </c>
      <c r="K213" s="18">
        <f t="shared" si="96"/>
        <v>-3.3038199320789829E-3</v>
      </c>
      <c r="L213" s="18"/>
      <c r="M213" s="18"/>
      <c r="AJ213">
        <v>-0.38823372960905544</v>
      </c>
      <c r="AK213">
        <v>-0.46303966882987879</v>
      </c>
      <c r="AL213">
        <v>-0.61098944570403546</v>
      </c>
      <c r="AM213">
        <v>-1.9826620700769126</v>
      </c>
      <c r="AN213">
        <v>-0.32674279282218777</v>
      </c>
      <c r="AO213">
        <v>-1.6497642718604766</v>
      </c>
      <c r="AP213">
        <v>1.1394786270102486</v>
      </c>
      <c r="AQ213">
        <v>-0.59575995692284778</v>
      </c>
      <c r="AR213">
        <v>-1.0505937098059803</v>
      </c>
      <c r="AS213">
        <v>1.8710034055402502</v>
      </c>
      <c r="AV213" s="18">
        <f t="shared" si="83"/>
        <v>7.3610203910041222E-2</v>
      </c>
      <c r="AW213" s="18">
        <f t="shared" si="84"/>
        <v>7.2964350235272812E-2</v>
      </c>
      <c r="AX213" s="18">
        <f t="shared" si="85"/>
        <v>7.5949816420705973E-2</v>
      </c>
      <c r="AY213" s="18">
        <f t="shared" si="86"/>
        <v>8.1644464899396349E-2</v>
      </c>
      <c r="AZ213" s="18">
        <f t="shared" si="87"/>
        <v>8.8253819219401203E-2</v>
      </c>
      <c r="BA213" s="18">
        <f t="shared" si="88"/>
        <v>7.0350721831174787E-2</v>
      </c>
      <c r="BB213" s="18">
        <f t="shared" si="89"/>
        <v>6.2756643423979352E-2</v>
      </c>
      <c r="BC213" s="18">
        <f t="shared" si="90"/>
        <v>6.501127429953335E-2</v>
      </c>
      <c r="BD213" s="18">
        <f t="shared" si="91"/>
        <v>6.3016392487960954E-2</v>
      </c>
      <c r="BE213" s="18">
        <f t="shared" si="92"/>
        <v>8.6186765423499137E-2</v>
      </c>
      <c r="BH213" s="18">
        <f t="shared" si="73"/>
        <v>-2.9745188580143633E-4</v>
      </c>
      <c r="BI213" s="18">
        <f t="shared" si="74"/>
        <v>-3.4888154381836067E-4</v>
      </c>
      <c r="BJ213" s="18">
        <f t="shared" si="75"/>
        <v>-4.6789405249772487E-4</v>
      </c>
      <c r="BK213" s="18">
        <f t="shared" si="76"/>
        <v>-1.5391056432459971E-3</v>
      </c>
      <c r="BL213" s="18">
        <f t="shared" si="77"/>
        <v>-2.9587546760166672E-4</v>
      </c>
      <c r="BM213" s="18">
        <f t="shared" si="78"/>
        <v>-1.1787546562003065E-3</v>
      </c>
      <c r="BN213" s="18">
        <f t="shared" si="79"/>
        <v>7.4496505666561685E-4</v>
      </c>
      <c r="BO213" s="18">
        <f t="shared" si="80"/>
        <v>-4.0908465103842162E-4</v>
      </c>
      <c r="BP213" s="18">
        <f t="shared" si="81"/>
        <v>-7.0403159254098235E-4</v>
      </c>
      <c r="BQ213" s="18">
        <f t="shared" si="82"/>
        <v>1.4012441897977429E-3</v>
      </c>
    </row>
    <row r="214" spans="3:69" x14ac:dyDescent="0.15">
      <c r="C214">
        <v>-1.7118918549385853</v>
      </c>
      <c r="F214" s="18">
        <f>F213+($B$5+$B$6*F213)*Data!dt+s*F213^g*SQRT(Data!dt)*C214</f>
        <v>7.5340429250686319E-2</v>
      </c>
      <c r="G214" s="18">
        <f t="shared" si="93"/>
        <v>-1.2717316869892276E-3</v>
      </c>
      <c r="H214" s="18">
        <f>(a+b*F213)*Data!dt</f>
        <v>-2.3072445746771598E-5</v>
      </c>
      <c r="I214" s="18">
        <f t="shared" si="94"/>
        <v>5.3202889540052477E-7</v>
      </c>
      <c r="J214" s="18">
        <f t="shared" si="95"/>
        <v>9.9307213608096787E-2</v>
      </c>
      <c r="K214" s="18">
        <f t="shared" si="96"/>
        <v>-4.427897807913736E-3</v>
      </c>
      <c r="L214" s="18"/>
      <c r="M214" s="18"/>
      <c r="AJ214">
        <v>-2.8028352971887216E-2</v>
      </c>
      <c r="AK214">
        <v>0.24379460228374228</v>
      </c>
      <c r="AL214">
        <v>-1.2712916941381991</v>
      </c>
      <c r="AM214">
        <v>-0.98892087407875806</v>
      </c>
      <c r="AN214">
        <v>0.91848733063670807</v>
      </c>
      <c r="AO214">
        <v>-1.948819772223942E-2</v>
      </c>
      <c r="AP214">
        <v>0.98631289802142419</v>
      </c>
      <c r="AQ214">
        <v>-0.16733451957406942</v>
      </c>
      <c r="AR214">
        <v>0.61293462749745231</v>
      </c>
      <c r="AS214">
        <v>0.7988114703039173</v>
      </c>
      <c r="AV214" s="18">
        <f t="shared" si="83"/>
        <v>7.3571261420065204E-2</v>
      </c>
      <c r="AW214" s="18">
        <f t="shared" si="84"/>
        <v>7.3119883636420815E-2</v>
      </c>
      <c r="AX214" s="18">
        <f t="shared" si="85"/>
        <v>7.5004396866532153E-2</v>
      </c>
      <c r="AY214" s="18">
        <f t="shared" si="86"/>
        <v>8.0869767755023553E-2</v>
      </c>
      <c r="AZ214" s="18">
        <f t="shared" si="87"/>
        <v>8.893362712142508E-2</v>
      </c>
      <c r="BA214" s="18">
        <f t="shared" si="88"/>
        <v>7.0322724335677114E-2</v>
      </c>
      <c r="BB214" s="18">
        <f t="shared" si="89"/>
        <v>6.340393817752224E-2</v>
      </c>
      <c r="BC214" s="18">
        <f t="shared" si="90"/>
        <v>6.4891879944455014E-2</v>
      </c>
      <c r="BD214" s="18">
        <f t="shared" si="91"/>
        <v>6.3417673943634539E-2</v>
      </c>
      <c r="BE214" s="18">
        <f t="shared" si="92"/>
        <v>8.6768387604988145E-2</v>
      </c>
      <c r="BH214" s="18">
        <f t="shared" si="73"/>
        <v>-3.8942489976018235E-5</v>
      </c>
      <c r="BI214" s="18">
        <f t="shared" si="74"/>
        <v>1.5553340114800307E-4</v>
      </c>
      <c r="BJ214" s="18">
        <f t="shared" si="75"/>
        <v>-9.4541955417382084E-4</v>
      </c>
      <c r="BK214" s="18">
        <f t="shared" si="76"/>
        <v>-7.7469714437279624E-4</v>
      </c>
      <c r="BL214" s="18">
        <f t="shared" si="77"/>
        <v>6.7980790202387675E-4</v>
      </c>
      <c r="BM214" s="18">
        <f t="shared" si="78"/>
        <v>-2.7997495497672498E-5</v>
      </c>
      <c r="BN214" s="18">
        <f t="shared" si="79"/>
        <v>6.4729475354288746E-4</v>
      </c>
      <c r="BO214" s="18">
        <f t="shared" si="80"/>
        <v>-1.1939435507833662E-4</v>
      </c>
      <c r="BP214" s="18">
        <f t="shared" si="81"/>
        <v>4.0128145567358553E-4</v>
      </c>
      <c r="BQ214" s="18">
        <f t="shared" si="82"/>
        <v>5.8162218148900824E-4</v>
      </c>
    </row>
    <row r="215" spans="3:69" x14ac:dyDescent="0.15">
      <c r="C215">
        <v>-0.51967504077765625</v>
      </c>
      <c r="F215" s="18">
        <f>F214+($B$5+$B$6*F214)*Data!dt+s*F214^g*SQRT(Data!dt)*C215</f>
        <v>7.4943229735716502E-2</v>
      </c>
      <c r="G215" s="18">
        <f t="shared" si="93"/>
        <v>-3.9719951496981765E-4</v>
      </c>
      <c r="H215" s="18">
        <f>(a+b*F214)*Data!dt</f>
        <v>-2.1306151737064336E-5</v>
      </c>
      <c r="I215" s="18">
        <f t="shared" si="94"/>
        <v>5.2319742535198846E-7</v>
      </c>
      <c r="J215" s="18">
        <f t="shared" si="95"/>
        <v>9.8021082964764902E-2</v>
      </c>
      <c r="K215" s="18">
        <f t="shared" si="96"/>
        <v>-1.2861306433318842E-3</v>
      </c>
      <c r="L215" s="18"/>
      <c r="M215" s="18"/>
      <c r="AJ215">
        <v>0.14936063053028192</v>
      </c>
      <c r="AK215">
        <v>-0.65979975261143409</v>
      </c>
      <c r="AL215">
        <v>0.23396523829433136</v>
      </c>
      <c r="AM215">
        <v>-1.7342335922876373</v>
      </c>
      <c r="AN215">
        <v>-0.11946212907787412</v>
      </c>
      <c r="AO215">
        <v>-0.24196538106480148</v>
      </c>
      <c r="AP215">
        <v>0.8718552635400556</v>
      </c>
      <c r="AQ215">
        <v>-1.6991452866932377</v>
      </c>
      <c r="AR215">
        <v>-0.36247683965484612</v>
      </c>
      <c r="AS215">
        <v>-0.58719706430565566</v>
      </c>
      <c r="AV215" s="18">
        <f t="shared" si="83"/>
        <v>7.3659172551164928E-2</v>
      </c>
      <c r="AW215" s="18">
        <f t="shared" si="84"/>
        <v>7.263149836008477E-2</v>
      </c>
      <c r="AX215" s="18">
        <f t="shared" si="85"/>
        <v>7.5152412242407207E-2</v>
      </c>
      <c r="AY215" s="18">
        <f t="shared" si="86"/>
        <v>7.9541152809245619E-2</v>
      </c>
      <c r="AZ215" s="18">
        <f t="shared" si="87"/>
        <v>8.8799559598636529E-2</v>
      </c>
      <c r="BA215" s="18">
        <f t="shared" si="88"/>
        <v>7.0139296475825813E-2</v>
      </c>
      <c r="BB215" s="18">
        <f t="shared" si="89"/>
        <v>6.3977734331564562E-2</v>
      </c>
      <c r="BC215" s="18">
        <f t="shared" si="90"/>
        <v>6.374445656705377E-2</v>
      </c>
      <c r="BD215" s="18">
        <f t="shared" si="91"/>
        <v>6.3172377833513149E-2</v>
      </c>
      <c r="BE215" s="18">
        <f t="shared" si="92"/>
        <v>8.6275399767188801E-2</v>
      </c>
      <c r="BH215" s="18">
        <f t="shared" si="73"/>
        <v>8.7911131099724371E-5</v>
      </c>
      <c r="BI215" s="18">
        <f t="shared" si="74"/>
        <v>-4.8838527633604523E-4</v>
      </c>
      <c r="BJ215" s="18">
        <f t="shared" si="75"/>
        <v>1.4801537587505464E-4</v>
      </c>
      <c r="BK215" s="18">
        <f t="shared" si="76"/>
        <v>-1.3286149457779339E-3</v>
      </c>
      <c r="BL215" s="18">
        <f t="shared" si="77"/>
        <v>-1.3406752278855016E-4</v>
      </c>
      <c r="BM215" s="18">
        <f t="shared" si="78"/>
        <v>-1.8342785985130117E-4</v>
      </c>
      <c r="BN215" s="18">
        <f t="shared" si="79"/>
        <v>5.7379615404232198E-4</v>
      </c>
      <c r="BO215" s="18">
        <f t="shared" si="80"/>
        <v>-1.1474233774012438E-3</v>
      </c>
      <c r="BP215" s="18">
        <f t="shared" si="81"/>
        <v>-2.4529611012139019E-4</v>
      </c>
      <c r="BQ215" s="18">
        <f t="shared" si="82"/>
        <v>-4.9298783779934408E-4</v>
      </c>
    </row>
    <row r="216" spans="3:69" x14ac:dyDescent="0.15">
      <c r="C216">
        <v>-0.74019453677465208</v>
      </c>
      <c r="F216" s="18">
        <f>F215+($B$5+$B$6*F215)*Data!dt+s*F215^g*SQRT(Data!dt)*C216</f>
        <v>7.4388488068241151E-2</v>
      </c>
      <c r="G216" s="18">
        <f t="shared" si="93"/>
        <v>-5.5474166747535025E-4</v>
      </c>
      <c r="H216" s="18">
        <f>(a+b*F215)*Data!dt</f>
        <v>-2.07544857440507E-5</v>
      </c>
      <c r="I216" s="18">
        <f t="shared" si="94"/>
        <v>5.2043909538692028E-7</v>
      </c>
      <c r="J216" s="18">
        <f t="shared" si="95"/>
        <v>9.6153832424913932E-2</v>
      </c>
      <c r="K216" s="18">
        <f t="shared" si="96"/>
        <v>-1.8672505398509703E-3</v>
      </c>
      <c r="L216" s="18"/>
      <c r="M216" s="18"/>
      <c r="AJ216">
        <v>-0.40188638195104431</v>
      </c>
      <c r="AK216">
        <v>0.40211716623161919</v>
      </c>
      <c r="AL216">
        <v>0.72872353484854102</v>
      </c>
      <c r="AM216">
        <v>9.622681318433024E-2</v>
      </c>
      <c r="AN216">
        <v>0.5564152161241509</v>
      </c>
      <c r="AO216">
        <v>-0.26799511942954268</v>
      </c>
      <c r="AP216">
        <v>1.1218207873753272</v>
      </c>
      <c r="AQ216">
        <v>0.81888856584555469</v>
      </c>
      <c r="AR216">
        <v>0.28260274120839313</v>
      </c>
      <c r="AS216">
        <v>-0.16773128663771786</v>
      </c>
      <c r="AV216" s="18">
        <f t="shared" si="83"/>
        <v>7.335276924961176E-2</v>
      </c>
      <c r="AW216" s="18">
        <f t="shared" si="84"/>
        <v>7.2899538610332021E-2</v>
      </c>
      <c r="AX216" s="18">
        <f t="shared" si="85"/>
        <v>7.565781223386904E-2</v>
      </c>
      <c r="AY216" s="18">
        <f t="shared" si="86"/>
        <v>7.9585529567773691E-2</v>
      </c>
      <c r="AZ216" s="18">
        <f t="shared" si="87"/>
        <v>8.9196501572118225E-2</v>
      </c>
      <c r="BA216" s="18">
        <f t="shared" si="88"/>
        <v>6.993817763051588E-2</v>
      </c>
      <c r="BB216" s="18">
        <f t="shared" si="89"/>
        <v>6.4719960119931266E-2</v>
      </c>
      <c r="BC216" s="18">
        <f t="shared" si="90"/>
        <v>6.4284090649216488E-2</v>
      </c>
      <c r="BD216" s="18">
        <f t="shared" si="91"/>
        <v>6.3355151448582489E-2</v>
      </c>
      <c r="BE216" s="18">
        <f t="shared" si="92"/>
        <v>8.6109075778113622E-2</v>
      </c>
      <c r="BH216" s="18">
        <f t="shared" si="73"/>
        <v>-3.0640330155316808E-4</v>
      </c>
      <c r="BI216" s="18">
        <f t="shared" si="74"/>
        <v>2.6804025024725064E-4</v>
      </c>
      <c r="BJ216" s="18">
        <f t="shared" si="75"/>
        <v>5.053999914618329E-4</v>
      </c>
      <c r="BK216" s="18">
        <f t="shared" si="76"/>
        <v>4.4376758528072435E-5</v>
      </c>
      <c r="BL216" s="18">
        <f t="shared" si="77"/>
        <v>3.9694197348169591E-4</v>
      </c>
      <c r="BM216" s="18">
        <f t="shared" si="78"/>
        <v>-2.0111884530993329E-4</v>
      </c>
      <c r="BN216" s="18">
        <f t="shared" si="79"/>
        <v>7.4222578836670439E-4</v>
      </c>
      <c r="BO216" s="18">
        <f t="shared" si="80"/>
        <v>5.3963408216271824E-4</v>
      </c>
      <c r="BP216" s="18">
        <f t="shared" si="81"/>
        <v>1.8277361506933987E-4</v>
      </c>
      <c r="BQ216" s="18">
        <f t="shared" si="82"/>
        <v>-1.6632398907517887E-4</v>
      </c>
    </row>
    <row r="217" spans="3:69" x14ac:dyDescent="0.15">
      <c r="C217">
        <v>1.3789417607767973</v>
      </c>
      <c r="F217" s="18">
        <f>F216+($B$5+$B$6*F216)*Data!dt+s*F216^g*SQRT(Data!dt)*C217</f>
        <v>7.5359604212204195E-2</v>
      </c>
      <c r="G217" s="18">
        <f t="shared" si="93"/>
        <v>9.7111614396304391E-4</v>
      </c>
      <c r="H217" s="18">
        <f>(a+b*F216)*Data!dt</f>
        <v>-1.9984011205890491E-5</v>
      </c>
      <c r="I217" s="18">
        <f t="shared" si="94"/>
        <v>5.1658672269611917E-7</v>
      </c>
      <c r="J217" s="18">
        <f t="shared" si="95"/>
        <v>9.9870996362228695E-2</v>
      </c>
      <c r="K217" s="18">
        <f t="shared" si="96"/>
        <v>3.717163937314763E-3</v>
      </c>
      <c r="L217" s="18"/>
      <c r="M217" s="18"/>
      <c r="AJ217">
        <v>-1.2380201042105909</v>
      </c>
      <c r="AK217">
        <v>0.55213376981555484</v>
      </c>
      <c r="AL217">
        <v>0.7527182788180653</v>
      </c>
      <c r="AM217">
        <v>0.92010395746910945</v>
      </c>
      <c r="AN217">
        <v>0.23639017854293343</v>
      </c>
      <c r="AO217">
        <v>1.084167706721928</v>
      </c>
      <c r="AP217">
        <v>-0.28188765099912416</v>
      </c>
      <c r="AQ217">
        <v>-0.93326889327727258</v>
      </c>
      <c r="AR217">
        <v>1.5898240235401317</v>
      </c>
      <c r="AS217">
        <v>1.0953817763947882</v>
      </c>
      <c r="AV217" s="18">
        <f t="shared" si="83"/>
        <v>7.245062576909625E-2</v>
      </c>
      <c r="AW217" s="18">
        <f t="shared" si="84"/>
        <v>7.3274471405578606E-2</v>
      </c>
      <c r="AX217" s="18">
        <f t="shared" si="85"/>
        <v>7.6181669976222319E-2</v>
      </c>
      <c r="AY217" s="18">
        <f t="shared" si="86"/>
        <v>8.0242353597972049E-2</v>
      </c>
      <c r="AZ217" s="18">
        <f t="shared" si="87"/>
        <v>8.9341997627745792E-2</v>
      </c>
      <c r="BA217" s="18">
        <f t="shared" si="88"/>
        <v>7.0679940554301032E-2</v>
      </c>
      <c r="BB217" s="18">
        <f t="shared" si="89"/>
        <v>6.4524425455058473E-2</v>
      </c>
      <c r="BC217" s="18">
        <f t="shared" si="90"/>
        <v>6.3654581889300607E-2</v>
      </c>
      <c r="BD217" s="18">
        <f t="shared" si="91"/>
        <v>6.4405021119119388E-2</v>
      </c>
      <c r="BE217" s="18">
        <f t="shared" si="92"/>
        <v>8.6919862553637373E-2</v>
      </c>
      <c r="BH217" s="18">
        <f t="shared" si="73"/>
        <v>-9.0214348051551041E-4</v>
      </c>
      <c r="BI217" s="18">
        <f t="shared" si="74"/>
        <v>3.7493279524658529E-4</v>
      </c>
      <c r="BJ217" s="18">
        <f t="shared" si="75"/>
        <v>5.2385774235327864E-4</v>
      </c>
      <c r="BK217" s="18">
        <f t="shared" si="76"/>
        <v>6.56824030198358E-4</v>
      </c>
      <c r="BL217" s="18">
        <f t="shared" si="77"/>
        <v>1.4549605562756696E-4</v>
      </c>
      <c r="BM217" s="18">
        <f t="shared" si="78"/>
        <v>7.4176292378515252E-4</v>
      </c>
      <c r="BN217" s="18">
        <f t="shared" si="79"/>
        <v>-1.9553466487279292E-4</v>
      </c>
      <c r="BO217" s="18">
        <f t="shared" si="80"/>
        <v>-6.2950875991588107E-4</v>
      </c>
      <c r="BP217" s="18">
        <f t="shared" si="81"/>
        <v>1.0498696705368987E-3</v>
      </c>
      <c r="BQ217" s="18">
        <f t="shared" si="82"/>
        <v>8.1078677552375022E-4</v>
      </c>
    </row>
    <row r="218" spans="3:69" x14ac:dyDescent="0.15">
      <c r="C218">
        <v>-0.79661958807264455</v>
      </c>
      <c r="F218" s="18">
        <f>F217+($B$5+$B$6*F217)*Data!dt+s*F217^g*SQRT(Data!dt)*C218</f>
        <v>7.4761984141061971E-2</v>
      </c>
      <c r="G218" s="18">
        <f t="shared" si="93"/>
        <v>-5.9762007114222415E-4</v>
      </c>
      <c r="H218" s="18">
        <f>(a+b*F217)*Data!dt</f>
        <v>-2.1332783628061385E-5</v>
      </c>
      <c r="I218" s="18">
        <f t="shared" si="94"/>
        <v>5.233305848069737E-7</v>
      </c>
      <c r="J218" s="18">
        <f t="shared" si="95"/>
        <v>9.7855052756383148E-2</v>
      </c>
      <c r="K218" s="18">
        <f t="shared" si="96"/>
        <v>-2.0159436058455465E-3</v>
      </c>
      <c r="L218" s="18"/>
      <c r="M218" s="18"/>
      <c r="AJ218">
        <v>1.3102589946356602</v>
      </c>
      <c r="AK218">
        <v>-0.2014951405726606</v>
      </c>
      <c r="AL218">
        <v>0.14969032235967461</v>
      </c>
      <c r="AM218">
        <v>-0.14228135114535689</v>
      </c>
      <c r="AN218">
        <v>0.56334897635679226</v>
      </c>
      <c r="AO218">
        <v>-1.0936514627246652</v>
      </c>
      <c r="AP218">
        <v>-8.62132765178103E-2</v>
      </c>
      <c r="AQ218">
        <v>-1.0129065231012646</v>
      </c>
      <c r="AR218">
        <v>-0.32570596886216663</v>
      </c>
      <c r="AS218">
        <v>0.3480681698420085</v>
      </c>
      <c r="AV218" s="18">
        <f t="shared" si="83"/>
        <v>7.3362721048055635E-2</v>
      </c>
      <c r="AW218" s="18">
        <f t="shared" si="84"/>
        <v>7.3112300584792053E-2</v>
      </c>
      <c r="AX218" s="18">
        <f t="shared" si="85"/>
        <v>7.6268072829713734E-2</v>
      </c>
      <c r="AY218" s="18">
        <f t="shared" si="86"/>
        <v>8.0108028446367274E-2</v>
      </c>
      <c r="AZ218" s="18">
        <f t="shared" si="87"/>
        <v>8.9744980269535132E-2</v>
      </c>
      <c r="BA218" s="18">
        <f t="shared" si="88"/>
        <v>6.9898900895364449E-2</v>
      </c>
      <c r="BB218" s="18">
        <f t="shared" si="89"/>
        <v>6.4460431012121386E-2</v>
      </c>
      <c r="BC218" s="18">
        <f t="shared" si="90"/>
        <v>6.2976059803325143E-2</v>
      </c>
      <c r="BD218" s="18">
        <f t="shared" si="91"/>
        <v>6.418107973340248E-2</v>
      </c>
      <c r="BE218" s="18">
        <f t="shared" si="92"/>
        <v>8.7152896203515115E-2</v>
      </c>
      <c r="BH218" s="18">
        <f t="shared" si="73"/>
        <v>9.1209527895938503E-4</v>
      </c>
      <c r="BI218" s="18">
        <f t="shared" si="74"/>
        <v>-1.6217082078655298E-4</v>
      </c>
      <c r="BJ218" s="18">
        <f t="shared" si="75"/>
        <v>8.6402853491415743E-5</v>
      </c>
      <c r="BK218" s="18">
        <f t="shared" si="76"/>
        <v>-1.3432515160477498E-4</v>
      </c>
      <c r="BL218" s="18">
        <f t="shared" si="77"/>
        <v>4.0298264178934007E-4</v>
      </c>
      <c r="BM218" s="18">
        <f t="shared" si="78"/>
        <v>-7.8103965893658311E-4</v>
      </c>
      <c r="BN218" s="18">
        <f t="shared" si="79"/>
        <v>-6.3994442937087559E-5</v>
      </c>
      <c r="BO218" s="18">
        <f t="shared" si="80"/>
        <v>-6.7852208597546371E-4</v>
      </c>
      <c r="BP218" s="18">
        <f t="shared" si="81"/>
        <v>-2.2394138571690814E-4</v>
      </c>
      <c r="BQ218" s="18">
        <f t="shared" si="82"/>
        <v>2.3303364987774244E-4</v>
      </c>
    </row>
    <row r="219" spans="3:69" x14ac:dyDescent="0.15">
      <c r="C219">
        <v>-0.11912106856470928</v>
      </c>
      <c r="F219" s="18">
        <f>F218+($B$5+$B$6*F218)*Data!dt+s*F218^g*SQRT(Data!dt)*C219</f>
        <v>7.4655649679465572E-2</v>
      </c>
      <c r="G219" s="18">
        <f t="shared" si="93"/>
        <v>-1.0633446159639959E-4</v>
      </c>
      <c r="H219" s="18">
        <f>(a+b*F218)*Data!dt</f>
        <v>-2.0502755751474962E-5</v>
      </c>
      <c r="I219" s="18">
        <f t="shared" si="94"/>
        <v>5.1918044542404157E-7</v>
      </c>
      <c r="J219" s="18">
        <f t="shared" si="95"/>
        <v>9.7624474511401854E-2</v>
      </c>
      <c r="K219" s="18">
        <f t="shared" si="96"/>
        <v>-2.3057824498129431E-4</v>
      </c>
      <c r="L219" s="18"/>
      <c r="M219" s="18"/>
      <c r="AJ219">
        <v>-1.9963681552326307</v>
      </c>
      <c r="AK219">
        <v>0.43987029130221345</v>
      </c>
      <c r="AL219">
        <v>-0.18007085600402206</v>
      </c>
      <c r="AM219">
        <v>0.29027205528109334</v>
      </c>
      <c r="AN219">
        <v>0.80074414654518478</v>
      </c>
      <c r="AO219">
        <v>1.8656464817468077</v>
      </c>
      <c r="AP219">
        <v>-0.78368884715018794</v>
      </c>
      <c r="AQ219">
        <v>0.20734887584694661</v>
      </c>
      <c r="AR219">
        <v>1.1977817848674022</v>
      </c>
      <c r="AS219">
        <v>0.74751824286067858</v>
      </c>
      <c r="AV219" s="18">
        <f t="shared" si="83"/>
        <v>7.1919219989775005E-2</v>
      </c>
      <c r="AW219" s="18">
        <f t="shared" si="84"/>
        <v>7.3407517646754919E-2</v>
      </c>
      <c r="AX219" s="18">
        <f t="shared" si="85"/>
        <v>7.6114429326955987E-2</v>
      </c>
      <c r="AY219" s="18">
        <f t="shared" si="86"/>
        <v>8.0296602674434975E-2</v>
      </c>
      <c r="AZ219" s="18">
        <f t="shared" si="87"/>
        <v>9.0335814110744289E-2</v>
      </c>
      <c r="BA219" s="18">
        <f t="shared" si="88"/>
        <v>7.1184972618802717E-2</v>
      </c>
      <c r="BB219" s="18">
        <f t="shared" si="89"/>
        <v>6.3929900758496638E-2</v>
      </c>
      <c r="BC219" s="18">
        <f t="shared" si="90"/>
        <v>6.3109048716077379E-2</v>
      </c>
      <c r="BD219" s="18">
        <f t="shared" si="91"/>
        <v>6.4974922726485779E-2</v>
      </c>
      <c r="BE219" s="18">
        <f t="shared" si="92"/>
        <v>8.7696726351234516E-2</v>
      </c>
      <c r="BH219" s="18">
        <f t="shared" si="73"/>
        <v>-1.4435010582806301E-3</v>
      </c>
      <c r="BI219" s="18">
        <f t="shared" si="74"/>
        <v>2.9521706196286579E-4</v>
      </c>
      <c r="BJ219" s="18">
        <f t="shared" si="75"/>
        <v>-1.5364350275774707E-4</v>
      </c>
      <c r="BK219" s="18">
        <f t="shared" si="76"/>
        <v>1.8857422806770052E-4</v>
      </c>
      <c r="BL219" s="18">
        <f t="shared" si="77"/>
        <v>5.9083384120915683E-4</v>
      </c>
      <c r="BM219" s="18">
        <f t="shared" si="78"/>
        <v>1.2860717234382674E-3</v>
      </c>
      <c r="BN219" s="18">
        <f t="shared" si="79"/>
        <v>-5.3053025362474748E-4</v>
      </c>
      <c r="BO219" s="18">
        <f t="shared" si="80"/>
        <v>1.3298891275223546E-4</v>
      </c>
      <c r="BP219" s="18">
        <f t="shared" si="81"/>
        <v>7.9384299308329909E-4</v>
      </c>
      <c r="BQ219" s="18">
        <f t="shared" si="82"/>
        <v>5.438301477194013E-4</v>
      </c>
    </row>
    <row r="220" spans="3:69" x14ac:dyDescent="0.15">
      <c r="C220">
        <v>-0.68487452153931372</v>
      </c>
      <c r="F220" s="18">
        <f>F219+($B$5+$B$6*F219)*Data!dt+s*F219^g*SQRT(Data!dt)*C220</f>
        <v>7.4142164974308936E-2</v>
      </c>
      <c r="G220" s="18">
        <f t="shared" si="93"/>
        <v>-5.1348470515663602E-4</v>
      </c>
      <c r="H220" s="18">
        <f>(a+b*F219)*Data!dt</f>
        <v>-2.0355068999257741E-5</v>
      </c>
      <c r="I220" s="18">
        <f t="shared" si="94"/>
        <v>5.1844201166295545E-7</v>
      </c>
      <c r="J220" s="18">
        <f t="shared" si="95"/>
        <v>9.5903005011833298E-2</v>
      </c>
      <c r="K220" s="18">
        <f t="shared" si="96"/>
        <v>-1.7214694995685564E-3</v>
      </c>
      <c r="L220" s="18"/>
      <c r="M220" s="18"/>
      <c r="AJ220">
        <v>3.5379343898966908E-3</v>
      </c>
      <c r="AK220">
        <v>-0.76842070484417491</v>
      </c>
      <c r="AL220">
        <v>-0.40787313082546461</v>
      </c>
      <c r="AM220">
        <v>0.44588659875444137</v>
      </c>
      <c r="AN220">
        <v>-2.6139605324715376</v>
      </c>
      <c r="AO220">
        <v>-0.81640109783620574</v>
      </c>
      <c r="AP220">
        <v>-0.45536467041529249</v>
      </c>
      <c r="AQ220">
        <v>0.21672462935384829</v>
      </c>
      <c r="AR220">
        <v>-0.39936480789037887</v>
      </c>
      <c r="AS220">
        <v>-0.64143705458263867</v>
      </c>
      <c r="AV220" s="18">
        <f t="shared" si="83"/>
        <v>7.1905165811188693E-2</v>
      </c>
      <c r="AW220" s="18">
        <f t="shared" si="84"/>
        <v>7.2840255319379932E-2</v>
      </c>
      <c r="AX220" s="18">
        <f t="shared" si="85"/>
        <v>7.5795512227512851E-2</v>
      </c>
      <c r="AY220" s="18">
        <f t="shared" si="86"/>
        <v>8.060137271557466E-2</v>
      </c>
      <c r="AZ220" s="18">
        <f t="shared" si="87"/>
        <v>8.8223312011411884E-2</v>
      </c>
      <c r="BA220" s="18">
        <f t="shared" si="88"/>
        <v>7.0595431851174076E-2</v>
      </c>
      <c r="BB220" s="18">
        <f t="shared" si="89"/>
        <v>6.3621032415344211E-2</v>
      </c>
      <c r="BC220" s="18">
        <f t="shared" si="90"/>
        <v>6.3248204471720484E-2</v>
      </c>
      <c r="BD220" s="18">
        <f t="shared" si="91"/>
        <v>6.4699749707073789E-2</v>
      </c>
      <c r="BE220" s="18">
        <f t="shared" si="92"/>
        <v>8.715768905441082E-2</v>
      </c>
      <c r="BH220" s="18">
        <f t="shared" si="73"/>
        <v>-1.4054178586311861E-5</v>
      </c>
      <c r="BI220" s="18">
        <f t="shared" si="74"/>
        <v>-5.6726232737498716E-4</v>
      </c>
      <c r="BJ220" s="18">
        <f t="shared" si="75"/>
        <v>-3.1891709944313618E-4</v>
      </c>
      <c r="BK220" s="18">
        <f t="shared" si="76"/>
        <v>3.0477004113968476E-4</v>
      </c>
      <c r="BL220" s="18">
        <f t="shared" si="77"/>
        <v>-2.1125020993324056E-3</v>
      </c>
      <c r="BM220" s="18">
        <f t="shared" si="78"/>
        <v>-5.8954076762864072E-4</v>
      </c>
      <c r="BN220" s="18">
        <f t="shared" si="79"/>
        <v>-3.0886834315242695E-4</v>
      </c>
      <c r="BO220" s="18">
        <f t="shared" si="80"/>
        <v>1.3915575564310556E-4</v>
      </c>
      <c r="BP220" s="18">
        <f t="shared" si="81"/>
        <v>-2.7517301941198946E-4</v>
      </c>
      <c r="BQ220" s="18">
        <f t="shared" si="82"/>
        <v>-5.3903729682369672E-4</v>
      </c>
    </row>
    <row r="221" spans="3:69" x14ac:dyDescent="0.15">
      <c r="C221">
        <v>-1.2109921954106539</v>
      </c>
      <c r="F221" s="18">
        <f>F220+($B$5+$B$6*F220)*Data!dt+s*F220^g*SQRT(Data!dt)*C221</f>
        <v>7.3253577195572586E-2</v>
      </c>
      <c r="G221" s="18">
        <f t="shared" si="93"/>
        <v>-8.8858777873634942E-4</v>
      </c>
      <c r="H221" s="18">
        <f>(a+b*F220)*Data!dt</f>
        <v>-1.9641895797651305E-5</v>
      </c>
      <c r="I221" s="18">
        <f t="shared" si="94"/>
        <v>5.1487614565492334E-7</v>
      </c>
      <c r="J221" s="18">
        <f t="shared" si="95"/>
        <v>9.2795093706678822E-2</v>
      </c>
      <c r="K221" s="18">
        <f t="shared" si="96"/>
        <v>-3.107911305154476E-3</v>
      </c>
      <c r="L221" s="18"/>
      <c r="M221" s="18"/>
      <c r="AJ221">
        <v>-0.74248418968636543</v>
      </c>
      <c r="AK221">
        <v>-1.436283127986826</v>
      </c>
      <c r="AL221">
        <v>-0.61593368627654854</v>
      </c>
      <c r="AM221">
        <v>0.16175931705220137</v>
      </c>
      <c r="AN221">
        <v>-0.28539716367959045</v>
      </c>
      <c r="AO221">
        <v>0.18285277292307001</v>
      </c>
      <c r="AP221">
        <v>0.62566869019065052</v>
      </c>
      <c r="AQ221">
        <v>-0.61565515352413058</v>
      </c>
      <c r="AR221">
        <v>-1.2491955203586258</v>
      </c>
      <c r="AS221">
        <v>-1.161470208899118</v>
      </c>
      <c r="AV221" s="18">
        <f t="shared" si="83"/>
        <v>7.1363961127074854E-2</v>
      </c>
      <c r="AW221" s="18">
        <f t="shared" si="84"/>
        <v>7.180090711531234E-2</v>
      </c>
      <c r="AX221" s="18">
        <f t="shared" si="85"/>
        <v>7.5326710954155815E-2</v>
      </c>
      <c r="AY221" s="18">
        <f t="shared" si="86"/>
        <v>8.0693780291226813E-2</v>
      </c>
      <c r="AZ221" s="18">
        <f t="shared" si="87"/>
        <v>8.7960724840609336E-2</v>
      </c>
      <c r="BA221" s="18">
        <f t="shared" si="88"/>
        <v>7.070874504758122E-2</v>
      </c>
      <c r="BB221" s="18">
        <f t="shared" si="89"/>
        <v>6.4031878891926214E-2</v>
      </c>
      <c r="BC221" s="18">
        <f t="shared" si="90"/>
        <v>6.2835674089253876E-2</v>
      </c>
      <c r="BD221" s="18">
        <f t="shared" si="91"/>
        <v>6.3855884909997884E-2</v>
      </c>
      <c r="BE221" s="18">
        <f t="shared" si="92"/>
        <v>8.6216362843160393E-2</v>
      </c>
      <c r="BH221" s="18">
        <f t="shared" si="73"/>
        <v>-5.4120468411383849E-4</v>
      </c>
      <c r="BI221" s="18">
        <f t="shared" si="74"/>
        <v>-1.0393482040675917E-3</v>
      </c>
      <c r="BJ221" s="18">
        <f t="shared" si="75"/>
        <v>-4.6880127335703625E-4</v>
      </c>
      <c r="BK221" s="18">
        <f t="shared" si="76"/>
        <v>9.2407575652153628E-5</v>
      </c>
      <c r="BL221" s="18">
        <f t="shared" si="77"/>
        <v>-2.6258717080254734E-4</v>
      </c>
      <c r="BM221" s="18">
        <f t="shared" si="78"/>
        <v>1.1331319640714432E-4</v>
      </c>
      <c r="BN221" s="18">
        <f t="shared" si="79"/>
        <v>4.1084647658200246E-4</v>
      </c>
      <c r="BO221" s="18">
        <f t="shared" si="80"/>
        <v>-4.1253038246660823E-4</v>
      </c>
      <c r="BP221" s="18">
        <f t="shared" si="81"/>
        <v>-8.43864797075905E-4</v>
      </c>
      <c r="BQ221" s="18">
        <f t="shared" si="82"/>
        <v>-9.4132621125042615E-4</v>
      </c>
    </row>
    <row r="222" spans="3:69" x14ac:dyDescent="0.15">
      <c r="C222">
        <v>1.2969530871487223</v>
      </c>
      <c r="F222" s="18">
        <f>F221+($B$5+$B$6*F221)*Data!dt+s*F221^g*SQRT(Data!dt)*C222</f>
        <v>7.4160202904689054E-2</v>
      </c>
      <c r="G222" s="18">
        <f t="shared" si="93"/>
        <v>9.0662570911646811E-4</v>
      </c>
      <c r="H222" s="18">
        <f>(a+b*F221)*Data!dt</f>
        <v>-1.840774610496193E-5</v>
      </c>
      <c r="I222" s="18">
        <f t="shared" si="94"/>
        <v>5.0870539719147644E-7</v>
      </c>
      <c r="J222" s="18">
        <f t="shared" si="95"/>
        <v>9.6296198518159515E-2</v>
      </c>
      <c r="K222" s="18">
        <f t="shared" si="96"/>
        <v>3.5011048114806931E-3</v>
      </c>
      <c r="L222" s="18"/>
      <c r="M222" s="18"/>
      <c r="AJ222">
        <v>0.36286110116634518</v>
      </c>
      <c r="AK222">
        <v>-1.1103747965535149</v>
      </c>
      <c r="AL222">
        <v>-0.34172444429714233</v>
      </c>
      <c r="AM222">
        <v>-1.5648492990294471</v>
      </c>
      <c r="AN222">
        <v>-0.23606389731867239</v>
      </c>
      <c r="AO222">
        <v>-0.62131107370078098</v>
      </c>
      <c r="AP222">
        <v>0.79909796113497578</v>
      </c>
      <c r="AQ222">
        <v>1.7126012608059682</v>
      </c>
      <c r="AR222">
        <v>0.51295387493155431</v>
      </c>
      <c r="AS222">
        <v>0.88034994405461475</v>
      </c>
      <c r="AV222" s="18">
        <f t="shared" si="83"/>
        <v>7.1603623574589242E-2</v>
      </c>
      <c r="AW222" s="18">
        <f t="shared" si="84"/>
        <v>7.1000449714744063E-2</v>
      </c>
      <c r="AX222" s="18">
        <f t="shared" si="85"/>
        <v>7.5058268911606746E-2</v>
      </c>
      <c r="AY222" s="18">
        <f t="shared" si="86"/>
        <v>7.9493622517688337E-2</v>
      </c>
      <c r="AZ222" s="18">
        <f t="shared" si="87"/>
        <v>8.7737392048580318E-2</v>
      </c>
      <c r="BA222" s="18">
        <f t="shared" si="88"/>
        <v>7.0258495862932216E-2</v>
      </c>
      <c r="BB222" s="18">
        <f t="shared" si="89"/>
        <v>6.4559143696649404E-2</v>
      </c>
      <c r="BC222" s="18">
        <f t="shared" si="90"/>
        <v>6.3963036605045986E-2</v>
      </c>
      <c r="BD222" s="18">
        <f t="shared" si="91"/>
        <v>6.4192113524366434E-2</v>
      </c>
      <c r="BE222" s="18">
        <f t="shared" si="92"/>
        <v>8.6861142294532914E-2</v>
      </c>
      <c r="BH222" s="18">
        <f t="shared" si="73"/>
        <v>2.3966244751438825E-4</v>
      </c>
      <c r="BI222" s="18">
        <f t="shared" si="74"/>
        <v>-8.0045740056827741E-4</v>
      </c>
      <c r="BJ222" s="18">
        <f t="shared" si="75"/>
        <v>-2.6844204254906912E-4</v>
      </c>
      <c r="BK222" s="18">
        <f t="shared" si="76"/>
        <v>-1.2001577735384766E-3</v>
      </c>
      <c r="BL222" s="18">
        <f t="shared" si="77"/>
        <v>-2.2333279202901846E-4</v>
      </c>
      <c r="BM222" s="18">
        <f t="shared" si="78"/>
        <v>-4.5024918464900421E-4</v>
      </c>
      <c r="BN222" s="18">
        <f t="shared" si="79"/>
        <v>5.2726480472319037E-4</v>
      </c>
      <c r="BO222" s="18">
        <f t="shared" si="80"/>
        <v>1.1273625157921102E-3</v>
      </c>
      <c r="BP222" s="18">
        <f t="shared" si="81"/>
        <v>3.3622861436855001E-4</v>
      </c>
      <c r="BQ222" s="18">
        <f t="shared" si="82"/>
        <v>6.447794513725208E-4</v>
      </c>
    </row>
    <row r="223" spans="3:69" x14ac:dyDescent="0.15">
      <c r="C223">
        <v>-8.6896534412517212E-2</v>
      </c>
      <c r="F223" s="18">
        <f>F222+($B$5+$B$6*F222)*Data!dt+s*F222^g*SQRT(Data!dt)*C223</f>
        <v>7.4078175876017352E-2</v>
      </c>
      <c r="G223" s="18">
        <f t="shared" si="93"/>
        <v>-8.2027028671702307E-5</v>
      </c>
      <c r="H223" s="18">
        <f>(a+b*F222)*Data!dt</f>
        <v>-1.96669484787348E-5</v>
      </c>
      <c r="I223" s="18">
        <f t="shared" si="94"/>
        <v>5.150014090603408E-7</v>
      </c>
      <c r="J223" s="18">
        <f t="shared" si="95"/>
        <v>9.6150539376893884E-2</v>
      </c>
      <c r="K223" s="18">
        <f t="shared" si="96"/>
        <v>-1.4565914126563051E-4</v>
      </c>
      <c r="L223" s="18"/>
      <c r="M223" s="18"/>
      <c r="AJ223">
        <v>1.0342500900151208</v>
      </c>
      <c r="AK223">
        <v>-0.28623389880522154</v>
      </c>
      <c r="AL223">
        <v>-0.88551814769743942</v>
      </c>
      <c r="AM223">
        <v>0.47803951019886881</v>
      </c>
      <c r="AN223">
        <v>0.71452291194873396</v>
      </c>
      <c r="AO223">
        <v>-1.0544772521825507</v>
      </c>
      <c r="AP223">
        <v>-3.0238879844546318</v>
      </c>
      <c r="AQ223">
        <v>1.8775426724459976</v>
      </c>
      <c r="AR223">
        <v>-1.5455543689313345</v>
      </c>
      <c r="AS223">
        <v>-2.32052116189152</v>
      </c>
      <c r="AV223" s="18">
        <f t="shared" si="83"/>
        <v>7.2316816848416829E-2</v>
      </c>
      <c r="AW223" s="18">
        <f t="shared" si="84"/>
        <v>7.0784183200710671E-2</v>
      </c>
      <c r="AX223" s="18">
        <f t="shared" si="85"/>
        <v>7.439803876939402E-2</v>
      </c>
      <c r="AY223" s="18">
        <f t="shared" si="86"/>
        <v>7.9821728195638167E-2</v>
      </c>
      <c r="AZ223" s="18">
        <f t="shared" si="87"/>
        <v>8.8256602090280689E-2</v>
      </c>
      <c r="BA223" s="18">
        <f t="shared" si="88"/>
        <v>6.9507692593791651E-2</v>
      </c>
      <c r="BB223" s="18">
        <f t="shared" si="89"/>
        <v>6.2528099193160269E-2</v>
      </c>
      <c r="BC223" s="18">
        <f t="shared" si="90"/>
        <v>6.5208865990134049E-2</v>
      </c>
      <c r="BD223" s="18">
        <f t="shared" si="91"/>
        <v>6.3154376255769196E-2</v>
      </c>
      <c r="BE223" s="18">
        <f t="shared" si="92"/>
        <v>8.502157676456977E-2</v>
      </c>
      <c r="BH223" s="18">
        <f t="shared" si="73"/>
        <v>7.1319327382758646E-4</v>
      </c>
      <c r="BI223" s="18">
        <f t="shared" si="74"/>
        <v>-2.1626651403339192E-4</v>
      </c>
      <c r="BJ223" s="18">
        <f t="shared" si="75"/>
        <v>-6.6023014221272547E-4</v>
      </c>
      <c r="BK223" s="18">
        <f t="shared" si="76"/>
        <v>3.2810567794983037E-4</v>
      </c>
      <c r="BL223" s="18">
        <f t="shared" si="77"/>
        <v>5.1921004170037144E-4</v>
      </c>
      <c r="BM223" s="18">
        <f t="shared" si="78"/>
        <v>-7.5080326914056528E-4</v>
      </c>
      <c r="BN223" s="18">
        <f t="shared" si="79"/>
        <v>-2.031044503489135E-3</v>
      </c>
      <c r="BO223" s="18">
        <f t="shared" si="80"/>
        <v>1.2458293850880625E-3</v>
      </c>
      <c r="BP223" s="18">
        <f t="shared" si="81"/>
        <v>-1.0377372685972386E-3</v>
      </c>
      <c r="BQ223" s="18">
        <f t="shared" si="82"/>
        <v>-1.8395655299631442E-3</v>
      </c>
    </row>
    <row r="224" spans="3:69" x14ac:dyDescent="0.15">
      <c r="C224">
        <v>-0.87719172370270826</v>
      </c>
      <c r="F224" s="18">
        <f>F223+($B$5+$B$6*F223)*Data!dt+s*F223^g*SQRT(Data!dt)*C224</f>
        <v>7.3429466743044444E-2</v>
      </c>
      <c r="G224" s="18">
        <f t="shared" si="93"/>
        <v>-6.4870913297290778E-4</v>
      </c>
      <c r="H224" s="18">
        <f>(a+b*F223)*Data!dt</f>
        <v>-1.9553022050024103E-5</v>
      </c>
      <c r="I224" s="18">
        <f t="shared" si="94"/>
        <v>5.1443177691678724E-7</v>
      </c>
      <c r="J224" s="18">
        <f t="shared" si="95"/>
        <v>9.3922269550602497E-2</v>
      </c>
      <c r="K224" s="18">
        <f t="shared" si="96"/>
        <v>-2.2282698262913875E-3</v>
      </c>
      <c r="L224" s="18"/>
      <c r="M224" s="18"/>
      <c r="AJ224">
        <v>0.5164281446923269</v>
      </c>
      <c r="AK224">
        <v>-0.78324546848307364</v>
      </c>
      <c r="AL224">
        <v>0.73841192715917714</v>
      </c>
      <c r="AM224">
        <v>-0.95983295977930538</v>
      </c>
      <c r="AN224">
        <v>-1.033183707477292</v>
      </c>
      <c r="AO224">
        <v>0.86831278167665005</v>
      </c>
      <c r="AP224">
        <v>0.7656626621610485</v>
      </c>
      <c r="AQ224">
        <v>1.1693782653310336</v>
      </c>
      <c r="AR224">
        <v>-0.70017222242313437</v>
      </c>
      <c r="AS224">
        <v>0.75288198786438443</v>
      </c>
      <c r="AV224" s="18">
        <f t="shared" si="83"/>
        <v>7.2665682535972012E-2</v>
      </c>
      <c r="AW224" s="18">
        <f t="shared" si="84"/>
        <v>7.0220063046771058E-2</v>
      </c>
      <c r="AX224" s="18">
        <f t="shared" si="85"/>
        <v>7.4908801511765072E-2</v>
      </c>
      <c r="AY224" s="18">
        <f t="shared" si="86"/>
        <v>7.907957833081046E-2</v>
      </c>
      <c r="AZ224" s="18">
        <f t="shared" si="87"/>
        <v>8.7408503243647462E-2</v>
      </c>
      <c r="BA224" s="18">
        <f t="shared" si="88"/>
        <v>7.0097756985851897E-2</v>
      </c>
      <c r="BB224" s="18">
        <f t="shared" si="89"/>
        <v>6.3029125892046331E-2</v>
      </c>
      <c r="BC224" s="18">
        <f t="shared" si="90"/>
        <v>6.5988545134124249E-2</v>
      </c>
      <c r="BD224" s="18">
        <f t="shared" si="91"/>
        <v>6.2686307711965344E-2</v>
      </c>
      <c r="BE224" s="18">
        <f t="shared" si="92"/>
        <v>8.556533373278348E-2</v>
      </c>
      <c r="BH224" s="18">
        <f t="shared" si="73"/>
        <v>3.4886568755518321E-4</v>
      </c>
      <c r="BI224" s="18">
        <f t="shared" si="74"/>
        <v>-5.6412015393961235E-4</v>
      </c>
      <c r="BJ224" s="18">
        <f t="shared" si="75"/>
        <v>5.1076274237105146E-4</v>
      </c>
      <c r="BK224" s="18">
        <f t="shared" si="76"/>
        <v>-7.4214986482770695E-4</v>
      </c>
      <c r="BL224" s="18">
        <f t="shared" si="77"/>
        <v>-8.4809884663322732E-4</v>
      </c>
      <c r="BM224" s="18">
        <f t="shared" si="78"/>
        <v>5.9006439206024663E-4</v>
      </c>
      <c r="BN224" s="18">
        <f t="shared" si="79"/>
        <v>5.0102669888606177E-4</v>
      </c>
      <c r="BO224" s="18">
        <f t="shared" si="80"/>
        <v>7.7967914399020011E-4</v>
      </c>
      <c r="BP224" s="18">
        <f t="shared" si="81"/>
        <v>-4.6806854380385121E-4</v>
      </c>
      <c r="BQ224" s="18">
        <f t="shared" si="82"/>
        <v>5.4375696821371E-4</v>
      </c>
    </row>
    <row r="225" spans="3:69" x14ac:dyDescent="0.15">
      <c r="C225">
        <v>0.38906819099793211</v>
      </c>
      <c r="F225" s="18">
        <f>F224+($B$5+$B$6*F224)*Data!dt+s*F224^g*SQRT(Data!dt)*C225</f>
        <v>7.3688645043596818E-2</v>
      </c>
      <c r="G225" s="18">
        <f t="shared" si="93"/>
        <v>2.5917830055237345E-4</v>
      </c>
      <c r="H225" s="18">
        <f>(a+b*F224)*Data!dt</f>
        <v>-1.8652037143117287E-5</v>
      </c>
      <c r="I225" s="18">
        <f t="shared" si="94"/>
        <v>5.0992685238225324E-7</v>
      </c>
      <c r="J225" s="18">
        <f t="shared" si="95"/>
        <v>9.5030887591164903E-2</v>
      </c>
      <c r="K225" s="18">
        <f t="shared" si="96"/>
        <v>1.1086180405624063E-3</v>
      </c>
      <c r="L225" s="18"/>
      <c r="M225" s="18"/>
      <c r="AJ225">
        <v>0.38166376725712325</v>
      </c>
      <c r="AK225">
        <v>0.73357909968763124</v>
      </c>
      <c r="AL225">
        <v>-0.11173369784955867</v>
      </c>
      <c r="AM225">
        <v>1.1798101695603691</v>
      </c>
      <c r="AN225">
        <v>-0.44632997742155567</v>
      </c>
      <c r="AO225">
        <v>-0.49800178203440737</v>
      </c>
      <c r="AP225">
        <v>-0.20150650925643276</v>
      </c>
      <c r="AQ225">
        <v>-4.3094132706755772E-2</v>
      </c>
      <c r="AR225">
        <v>0.34826939554477576</v>
      </c>
      <c r="AS225">
        <v>-0.54622887546429411</v>
      </c>
      <c r="AV225" s="18">
        <f t="shared" si="83"/>
        <v>7.2919213064100832E-2</v>
      </c>
      <c r="AW225" s="18">
        <f t="shared" si="84"/>
        <v>7.0718135433560578E-2</v>
      </c>
      <c r="AX225" s="18">
        <f t="shared" si="85"/>
        <v>7.4807507033640336E-2</v>
      </c>
      <c r="AY225" s="18">
        <f t="shared" si="86"/>
        <v>7.9927384117112157E-2</v>
      </c>
      <c r="AZ225" s="18">
        <f t="shared" si="87"/>
        <v>8.702269827785189E-2</v>
      </c>
      <c r="BA225" s="18">
        <f t="shared" si="88"/>
        <v>6.9736274806577028E-2</v>
      </c>
      <c r="BB225" s="18">
        <f t="shared" si="89"/>
        <v>6.2891603938896215E-2</v>
      </c>
      <c r="BC225" s="18">
        <f t="shared" si="90"/>
        <v>6.5951055376450421E-2</v>
      </c>
      <c r="BD225" s="18">
        <f t="shared" si="91"/>
        <v>6.2912361060243269E-2</v>
      </c>
      <c r="BE225" s="18">
        <f t="shared" si="92"/>
        <v>8.5108767927669554E-2</v>
      </c>
      <c r="BH225" s="18">
        <f t="shared" si="73"/>
        <v>2.5353052812882027E-4</v>
      </c>
      <c r="BI225" s="18">
        <f t="shared" si="74"/>
        <v>4.9807238678951926E-4</v>
      </c>
      <c r="BJ225" s="18">
        <f t="shared" si="75"/>
        <v>-1.0129447812473602E-4</v>
      </c>
      <c r="BK225" s="18">
        <f t="shared" si="76"/>
        <v>8.4780578630169745E-4</v>
      </c>
      <c r="BL225" s="18">
        <f t="shared" si="77"/>
        <v>-3.85804965795572E-4</v>
      </c>
      <c r="BM225" s="18">
        <f t="shared" si="78"/>
        <v>-3.6148217927486903E-4</v>
      </c>
      <c r="BN225" s="18">
        <f t="shared" si="79"/>
        <v>-1.3752195315011595E-4</v>
      </c>
      <c r="BO225" s="18">
        <f t="shared" si="80"/>
        <v>-3.7489757673828117E-5</v>
      </c>
      <c r="BP225" s="18">
        <f t="shared" si="81"/>
        <v>2.2605334827792423E-4</v>
      </c>
      <c r="BQ225" s="18">
        <f t="shared" si="82"/>
        <v>-4.5656580511392597E-4</v>
      </c>
    </row>
    <row r="226" spans="3:69" x14ac:dyDescent="0.15">
      <c r="C226">
        <v>-0.71537101575813722</v>
      </c>
      <c r="F226" s="18">
        <f>F225+($B$5+$B$6*F225)*Data!dt+s*F225^g*SQRT(Data!dt)*C226</f>
        <v>7.3157891840857858E-2</v>
      </c>
      <c r="G226" s="18">
        <f t="shared" si="93"/>
        <v>-5.3075320273895943E-4</v>
      </c>
      <c r="H226" s="18">
        <f>(a+b*F225)*Data!dt</f>
        <v>-1.9012007004995583E-5</v>
      </c>
      <c r="I226" s="18">
        <f t="shared" si="94"/>
        <v>5.1172670169164474E-7</v>
      </c>
      <c r="J226" s="18">
        <f t="shared" si="95"/>
        <v>9.3229052772944979E-2</v>
      </c>
      <c r="K226" s="18">
        <f t="shared" si="96"/>
        <v>-1.8018348182199245E-3</v>
      </c>
      <c r="L226" s="18"/>
      <c r="M226" s="18"/>
      <c r="AJ226">
        <v>-0.57377064877073281</v>
      </c>
      <c r="AK226">
        <v>-0.22174390323925763</v>
      </c>
      <c r="AL226">
        <v>0.8184315447579138</v>
      </c>
      <c r="AM226">
        <v>-0.17847924027591944</v>
      </c>
      <c r="AN226">
        <v>-1.1769407137762755</v>
      </c>
      <c r="AO226">
        <v>-0.59248577599646524</v>
      </c>
      <c r="AP226">
        <v>0.12310920283198357</v>
      </c>
      <c r="AQ226">
        <v>1.1512884157127701</v>
      </c>
      <c r="AR226">
        <v>-0.3250215740990825</v>
      </c>
      <c r="AS226">
        <v>2.3225766199175268</v>
      </c>
      <c r="AV226" s="18">
        <f t="shared" si="83"/>
        <v>7.2492970945381874E-2</v>
      </c>
      <c r="AW226" s="18">
        <f t="shared" si="84"/>
        <v>7.0547854563074469E-2</v>
      </c>
      <c r="AX226" s="18">
        <f t="shared" si="85"/>
        <v>7.5376834679702714E-2</v>
      </c>
      <c r="AY226" s="18">
        <f t="shared" si="86"/>
        <v>7.9766737012985173E-2</v>
      </c>
      <c r="AZ226" s="18">
        <f t="shared" si="87"/>
        <v>8.6070233076133304E-2</v>
      </c>
      <c r="BA226" s="18">
        <f t="shared" si="88"/>
        <v>6.9310440126792147E-2</v>
      </c>
      <c r="BB226" s="18">
        <f t="shared" si="89"/>
        <v>6.2968946823538235E-2</v>
      </c>
      <c r="BC226" s="18">
        <f t="shared" si="90"/>
        <v>6.6721926904792145E-2</v>
      </c>
      <c r="BD226" s="18">
        <f t="shared" si="91"/>
        <v>6.2693484132227903E-2</v>
      </c>
      <c r="BE226" s="18">
        <f t="shared" si="92"/>
        <v>8.6859460836043567E-2</v>
      </c>
      <c r="BH226" s="18">
        <f t="shared" ref="BH226:BH289" si="97">AV226-AV225</f>
        <v>-4.2624211871895856E-4</v>
      </c>
      <c r="BI226" s="18">
        <f t="shared" ref="BI226:BI289" si="98">AW226-AW225</f>
        <v>-1.7028087048610863E-4</v>
      </c>
      <c r="BJ226" s="18">
        <f t="shared" ref="BJ226:BJ289" si="99">AX226-AX225</f>
        <v>5.6932764606237862E-4</v>
      </c>
      <c r="BK226" s="18">
        <f t="shared" ref="BK226:BK289" si="100">AY226-AY225</f>
        <v>-1.6064710412698469E-4</v>
      </c>
      <c r="BL226" s="18">
        <f t="shared" ref="BL226:BL289" si="101">AZ226-AZ225</f>
        <v>-9.5246520171858584E-4</v>
      </c>
      <c r="BM226" s="18">
        <f t="shared" ref="BM226:BM289" si="102">BA226-BA225</f>
        <v>-4.258346797848811E-4</v>
      </c>
      <c r="BN226" s="18">
        <f t="shared" ref="BN226:BN289" si="103">BB226-BB225</f>
        <v>7.7342884642020437E-5</v>
      </c>
      <c r="BO226" s="18">
        <f t="shared" ref="BO226:BO289" si="104">BC226-BC225</f>
        <v>7.708715283417239E-4</v>
      </c>
      <c r="BP226" s="18">
        <f t="shared" ref="BP226:BP289" si="105">BD226-BD225</f>
        <v>-2.1887692801536573E-4</v>
      </c>
      <c r="BQ226" s="18">
        <f t="shared" ref="BQ226:BQ289" si="106">BE226-BE225</f>
        <v>1.750692908374013E-3</v>
      </c>
    </row>
    <row r="227" spans="3:69" x14ac:dyDescent="0.15">
      <c r="C227">
        <v>-0.14543729776050895</v>
      </c>
      <c r="F227" s="18">
        <f>F226+($B$5+$B$6*F226)*Data!dt+s*F226^g*SQRT(Data!dt)*C227</f>
        <v>7.3035953664406211E-2</v>
      </c>
      <c r="G227" s="18">
        <f t="shared" si="93"/>
        <v>-1.2193817645164695E-4</v>
      </c>
      <c r="H227" s="18">
        <f>(a+b*F226)*Data!dt</f>
        <v>-1.8274849778969253E-5</v>
      </c>
      <c r="I227" s="18">
        <f t="shared" si="94"/>
        <v>5.080409155615131E-7</v>
      </c>
      <c r="J227" s="18">
        <f t="shared" si="95"/>
        <v>9.2929125174892227E-2</v>
      </c>
      <c r="K227" s="18">
        <f t="shared" si="96"/>
        <v>-2.999275980527516E-4</v>
      </c>
      <c r="L227" s="18"/>
      <c r="M227" s="18"/>
      <c r="AJ227">
        <v>-0.73419300861132797</v>
      </c>
      <c r="AK227">
        <v>-0.25461304176133126</v>
      </c>
      <c r="AL227">
        <v>0.20096535990887787</v>
      </c>
      <c r="AM227">
        <v>1.7845604816102423</v>
      </c>
      <c r="AN227">
        <v>-0.39669544094067533</v>
      </c>
      <c r="AO227">
        <v>0.82342012319713831</v>
      </c>
      <c r="AP227">
        <v>-0.52188397603458725</v>
      </c>
      <c r="AQ227">
        <v>0.89312834461452439</v>
      </c>
      <c r="AR227">
        <v>0.44855823944089934</v>
      </c>
      <c r="AS227">
        <v>-0.8018218977667857</v>
      </c>
      <c r="AV227" s="18">
        <f t="shared" si="83"/>
        <v>7.1954692500819095E-2</v>
      </c>
      <c r="AW227" s="18">
        <f t="shared" si="84"/>
        <v>7.0354990975716847E-2</v>
      </c>
      <c r="AX227" s="18">
        <f t="shared" si="85"/>
        <v>7.5500876123721916E-2</v>
      </c>
      <c r="AY227" s="18">
        <f t="shared" si="86"/>
        <v>8.1067475452633153E-2</v>
      </c>
      <c r="AZ227" s="18">
        <f t="shared" si="87"/>
        <v>8.5727332415443613E-2</v>
      </c>
      <c r="BA227" s="18">
        <f t="shared" si="88"/>
        <v>6.9868776514278419E-2</v>
      </c>
      <c r="BB227" s="18">
        <f t="shared" si="89"/>
        <v>6.2619714567633267E-2</v>
      </c>
      <c r="BC227" s="18">
        <f t="shared" si="90"/>
        <v>6.7320539570506072E-2</v>
      </c>
      <c r="BD227" s="18">
        <f t="shared" si="91"/>
        <v>6.2985713933726553E-2</v>
      </c>
      <c r="BE227" s="18">
        <f t="shared" si="92"/>
        <v>8.619941822478823E-2</v>
      </c>
      <c r="BH227" s="18">
        <f t="shared" si="97"/>
        <v>-5.3827844456277862E-4</v>
      </c>
      <c r="BI227" s="18">
        <f t="shared" si="98"/>
        <v>-1.9286358735762232E-4</v>
      </c>
      <c r="BJ227" s="18">
        <f t="shared" si="99"/>
        <v>1.240414440192017E-4</v>
      </c>
      <c r="BK227" s="18">
        <f t="shared" si="100"/>
        <v>1.3007384396479804E-3</v>
      </c>
      <c r="BL227" s="18">
        <f t="shared" si="101"/>
        <v>-3.4290066068969061E-4</v>
      </c>
      <c r="BM227" s="18">
        <f t="shared" si="102"/>
        <v>5.5833638748627179E-4</v>
      </c>
      <c r="BN227" s="18">
        <f t="shared" si="103"/>
        <v>-3.4923225590496876E-4</v>
      </c>
      <c r="BO227" s="18">
        <f t="shared" si="104"/>
        <v>5.9861266571392679E-4</v>
      </c>
      <c r="BP227" s="18">
        <f t="shared" si="105"/>
        <v>2.9222980149865019E-4</v>
      </c>
      <c r="BQ227" s="18">
        <f t="shared" si="106"/>
        <v>-6.6004261125533759E-4</v>
      </c>
    </row>
    <row r="228" spans="3:69" x14ac:dyDescent="0.15">
      <c r="C228">
        <v>0.94688175522605889</v>
      </c>
      <c r="F228" s="18">
        <f>F227+($B$5+$B$6*F227)*Data!dt+s*F227^g*SQRT(Data!dt)*C228</f>
        <v>7.3692194280248313E-2</v>
      </c>
      <c r="G228" s="18">
        <f t="shared" si="93"/>
        <v>6.5624061584210192E-4</v>
      </c>
      <c r="H228" s="18">
        <f>(a+b*F227)*Data!dt</f>
        <v>-1.8105491200564185E-5</v>
      </c>
      <c r="I228" s="18">
        <f t="shared" si="94"/>
        <v>5.071941226694877E-7</v>
      </c>
      <c r="J228" s="18">
        <f t="shared" si="95"/>
        <v>9.5507711026035891E-2</v>
      </c>
      <c r="K228" s="18">
        <f t="shared" si="96"/>
        <v>2.5785858511436638E-3</v>
      </c>
      <c r="L228" s="18"/>
      <c r="M228" s="18"/>
      <c r="AJ228">
        <v>0.80766994869918562</v>
      </c>
      <c r="AK228">
        <v>0.20504216990957502</v>
      </c>
      <c r="AL228">
        <v>0.63604147726437077</v>
      </c>
      <c r="AM228">
        <v>-0.60432739701354876</v>
      </c>
      <c r="AN228">
        <v>-0.98371856438461691</v>
      </c>
      <c r="AO228">
        <v>-0.62130766309564933</v>
      </c>
      <c r="AP228">
        <v>0.87795569925219752</v>
      </c>
      <c r="AQ228">
        <v>1.6024523574742489</v>
      </c>
      <c r="AR228">
        <v>0.12025452633679379</v>
      </c>
      <c r="AS228">
        <v>1.1418342182878405</v>
      </c>
      <c r="AV228" s="18">
        <f t="shared" si="83"/>
        <v>7.2509017939560189E-2</v>
      </c>
      <c r="AW228" s="18">
        <f t="shared" si="84"/>
        <v>7.0483929901667908E-2</v>
      </c>
      <c r="AX228" s="18">
        <f t="shared" si="85"/>
        <v>7.593990073525092E-2</v>
      </c>
      <c r="AY228" s="18">
        <f t="shared" si="86"/>
        <v>8.0584780777966492E-2</v>
      </c>
      <c r="AZ228" s="18">
        <f t="shared" si="87"/>
        <v>8.4932586901115409E-2</v>
      </c>
      <c r="BA228" s="18">
        <f t="shared" si="88"/>
        <v>6.942229002902324E-2</v>
      </c>
      <c r="BB228" s="18">
        <f t="shared" si="89"/>
        <v>6.3195033860338867E-2</v>
      </c>
      <c r="BC228" s="18">
        <f t="shared" si="90"/>
        <v>6.8406036865990144E-2</v>
      </c>
      <c r="BD228" s="18">
        <f t="shared" si="91"/>
        <v>6.3061098982522532E-2</v>
      </c>
      <c r="BE228" s="18">
        <f t="shared" si="92"/>
        <v>8.7046463870223981E-2</v>
      </c>
      <c r="BH228" s="18">
        <f t="shared" si="97"/>
        <v>5.5432543874109341E-4</v>
      </c>
      <c r="BI228" s="18">
        <f t="shared" si="98"/>
        <v>1.2893892595106093E-4</v>
      </c>
      <c r="BJ228" s="18">
        <f t="shared" si="99"/>
        <v>4.3902461152900418E-4</v>
      </c>
      <c r="BK228" s="18">
        <f t="shared" si="100"/>
        <v>-4.8269467466666161E-4</v>
      </c>
      <c r="BL228" s="18">
        <f t="shared" si="101"/>
        <v>-7.9474551432820451E-4</v>
      </c>
      <c r="BM228" s="18">
        <f t="shared" si="102"/>
        <v>-4.464864852551792E-4</v>
      </c>
      <c r="BN228" s="18">
        <f t="shared" si="103"/>
        <v>5.7531929270560056E-4</v>
      </c>
      <c r="BO228" s="18">
        <f t="shared" si="104"/>
        <v>1.0854972954840725E-3</v>
      </c>
      <c r="BP228" s="18">
        <f t="shared" si="105"/>
        <v>7.5385048795978404E-5</v>
      </c>
      <c r="BQ228" s="18">
        <f t="shared" si="106"/>
        <v>8.4704564543575112E-4</v>
      </c>
    </row>
    <row r="229" spans="3:69" x14ac:dyDescent="0.15">
      <c r="C229">
        <v>7.5351636041887105E-3</v>
      </c>
      <c r="F229" s="18">
        <f>F228+($B$5+$B$6*F228)*Data!dt+s*F228^g*SQRT(Data!dt)*C229</f>
        <v>7.3678567758526894E-2</v>
      </c>
      <c r="G229" s="18">
        <f t="shared" si="93"/>
        <v>-1.3626521721418761E-5</v>
      </c>
      <c r="H229" s="18">
        <f>(a+b*F228)*Data!dt</f>
        <v>-1.9016936500344882E-5</v>
      </c>
      <c r="I229" s="18">
        <f t="shared" si="94"/>
        <v>5.1175134916839124E-7</v>
      </c>
      <c r="J229" s="18">
        <f t="shared" si="95"/>
        <v>9.5610901258978601E-2</v>
      </c>
      <c r="K229" s="18">
        <f t="shared" si="96"/>
        <v>1.0319023294270979E-4</v>
      </c>
      <c r="L229" s="18"/>
      <c r="M229" s="18"/>
      <c r="AJ229">
        <v>3.8205598684726283E-2</v>
      </c>
      <c r="AK229">
        <v>0.26352950044383761</v>
      </c>
      <c r="AL229">
        <v>-0.73847331805154681</v>
      </c>
      <c r="AM229">
        <v>3.2863454180187546E-2</v>
      </c>
      <c r="AN229">
        <v>0.88820115706766956</v>
      </c>
      <c r="AO229">
        <v>-0.10713279152696487</v>
      </c>
      <c r="AP229">
        <v>0.11334805094520561</v>
      </c>
      <c r="AQ229">
        <v>1.1713882486219518</v>
      </c>
      <c r="AR229">
        <v>-1.8648006516741589</v>
      </c>
      <c r="AS229">
        <v>0.7724793249508366</v>
      </c>
      <c r="AV229" s="18">
        <f t="shared" si="83"/>
        <v>7.2518755068689725E-2</v>
      </c>
      <c r="AW229" s="18">
        <f t="shared" si="84"/>
        <v>7.0653740073340507E-2</v>
      </c>
      <c r="AX229" s="18">
        <f t="shared" si="85"/>
        <v>7.5381485720639393E-2</v>
      </c>
      <c r="AY229" s="18">
        <f t="shared" si="86"/>
        <v>8.0580775140344479E-2</v>
      </c>
      <c r="AZ229" s="18">
        <f t="shared" si="87"/>
        <v>8.5580088487963696E-2</v>
      </c>
      <c r="BA229" s="18">
        <f t="shared" si="88"/>
        <v>6.9334817611468799E-2</v>
      </c>
      <c r="BB229" s="18">
        <f t="shared" si="89"/>
        <v>6.3265684961540988E-2</v>
      </c>
      <c r="BC229" s="18">
        <f t="shared" si="90"/>
        <v>6.9201721076828496E-2</v>
      </c>
      <c r="BD229" s="18">
        <f t="shared" si="91"/>
        <v>6.1822799793596644E-2</v>
      </c>
      <c r="BE229" s="18">
        <f t="shared" si="92"/>
        <v>8.7609493607999675E-2</v>
      </c>
      <c r="BH229" s="18">
        <f t="shared" si="97"/>
        <v>9.7371291295361706E-6</v>
      </c>
      <c r="BI229" s="18">
        <f t="shared" si="98"/>
        <v>1.6981017167259915E-4</v>
      </c>
      <c r="BJ229" s="18">
        <f t="shared" si="99"/>
        <v>-5.5841501461152687E-4</v>
      </c>
      <c r="BK229" s="18">
        <f t="shared" si="100"/>
        <v>-4.0056376220121148E-6</v>
      </c>
      <c r="BL229" s="18">
        <f t="shared" si="101"/>
        <v>6.4750158684828696E-4</v>
      </c>
      <c r="BM229" s="18">
        <f t="shared" si="102"/>
        <v>-8.7472417554440574E-5</v>
      </c>
      <c r="BN229" s="18">
        <f t="shared" si="103"/>
        <v>7.0651101202121036E-5</v>
      </c>
      <c r="BO229" s="18">
        <f t="shared" si="104"/>
        <v>7.9568421083835161E-4</v>
      </c>
      <c r="BP229" s="18">
        <f t="shared" si="105"/>
        <v>-1.2382991889258871E-3</v>
      </c>
      <c r="BQ229" s="18">
        <f t="shared" si="106"/>
        <v>5.6302973777569432E-4</v>
      </c>
    </row>
    <row r="230" spans="3:69" x14ac:dyDescent="0.15">
      <c r="C230">
        <v>1.9425988284638152</v>
      </c>
      <c r="F230" s="18">
        <f>F229+($B$5+$B$6*F229)*Data!dt+s*F229^g*SQRT(Data!dt)*C230</f>
        <v>7.504911426174049E-2</v>
      </c>
      <c r="G230" s="18">
        <f t="shared" si="93"/>
        <v>1.3705465032135961E-3</v>
      </c>
      <c r="H230" s="18">
        <f>(a+b*F229)*Data!dt</f>
        <v>-1.8998010775731802E-5</v>
      </c>
      <c r="I230" s="18">
        <f t="shared" si="94"/>
        <v>5.1165672054532577E-7</v>
      </c>
      <c r="J230" s="18">
        <f t="shared" si="95"/>
        <v>0.10081343199057893</v>
      </c>
      <c r="K230" s="18">
        <f t="shared" si="96"/>
        <v>5.2025307316003327E-3</v>
      </c>
      <c r="L230" s="18"/>
      <c r="M230" s="18"/>
      <c r="AJ230">
        <v>1.2093005352653563</v>
      </c>
      <c r="AK230">
        <v>-0.81028474596678279</v>
      </c>
      <c r="AL230">
        <v>0.77329445957730059</v>
      </c>
      <c r="AM230">
        <v>1.5467685443582013</v>
      </c>
      <c r="AN230">
        <v>-0.12510668057075236</v>
      </c>
      <c r="AO230">
        <v>0.98316149887978099</v>
      </c>
      <c r="AP230">
        <v>-0.18045625438389834</v>
      </c>
      <c r="AQ230">
        <v>-1.4602937881136313</v>
      </c>
      <c r="AR230">
        <v>1.1163115232193377</v>
      </c>
      <c r="AS230">
        <v>-1.6581179806962609</v>
      </c>
      <c r="AV230" s="18">
        <f t="shared" si="83"/>
        <v>7.3359547474149717E-2</v>
      </c>
      <c r="AW230" s="18">
        <f t="shared" si="84"/>
        <v>7.0071367248378258E-2</v>
      </c>
      <c r="AX230" s="18">
        <f t="shared" si="85"/>
        <v>7.5919617274497003E-2</v>
      </c>
      <c r="AY230" s="18">
        <f t="shared" si="86"/>
        <v>8.1709261189491372E-2</v>
      </c>
      <c r="AZ230" s="18">
        <f t="shared" si="87"/>
        <v>8.5448114276308731E-2</v>
      </c>
      <c r="BA230" s="18">
        <f t="shared" si="88"/>
        <v>7.0004064510639827E-2</v>
      </c>
      <c r="BB230" s="18">
        <f t="shared" si="89"/>
        <v>6.3141537274835624E-2</v>
      </c>
      <c r="BC230" s="18">
        <f t="shared" si="90"/>
        <v>6.8176621788684152E-2</v>
      </c>
      <c r="BD230" s="18">
        <f t="shared" si="91"/>
        <v>6.2551707772889834E-2</v>
      </c>
      <c r="BE230" s="18">
        <f t="shared" si="92"/>
        <v>8.6277815849459927E-2</v>
      </c>
      <c r="BH230" s="18">
        <f t="shared" si="97"/>
        <v>8.407924054599919E-4</v>
      </c>
      <c r="BI230" s="18">
        <f t="shared" si="98"/>
        <v>-5.8237282496224896E-4</v>
      </c>
      <c r="BJ230" s="18">
        <f t="shared" si="99"/>
        <v>5.381315538576098E-4</v>
      </c>
      <c r="BK230" s="18">
        <f t="shared" si="100"/>
        <v>1.1284860491468929E-3</v>
      </c>
      <c r="BL230" s="18">
        <f t="shared" si="101"/>
        <v>-1.3197421165496437E-4</v>
      </c>
      <c r="BM230" s="18">
        <f t="shared" si="102"/>
        <v>6.6924689917102764E-4</v>
      </c>
      <c r="BN230" s="18">
        <f t="shared" si="103"/>
        <v>-1.2414768670536425E-4</v>
      </c>
      <c r="BO230" s="18">
        <f t="shared" si="104"/>
        <v>-1.0250992881443433E-3</v>
      </c>
      <c r="BP230" s="18">
        <f t="shared" si="105"/>
        <v>7.2890797929318907E-4</v>
      </c>
      <c r="BQ230" s="18">
        <f t="shared" si="106"/>
        <v>-1.3316777585397482E-3</v>
      </c>
    </row>
    <row r="231" spans="3:69" x14ac:dyDescent="0.15">
      <c r="C231">
        <v>0.23661982595513109</v>
      </c>
      <c r="F231" s="18">
        <f>F230+($B$5+$B$6*F230)*Data!dt+s*F230^g*SQRT(Data!dt)*C231</f>
        <v>7.5199034268793027E-2</v>
      </c>
      <c r="G231" s="18">
        <f t="shared" si="93"/>
        <v>1.4992000705253694E-4</v>
      </c>
      <c r="H231" s="18">
        <f>(a+b*F230)*Data!dt</f>
        <v>-2.0901547585750684E-5</v>
      </c>
      <c r="I231" s="18">
        <f t="shared" si="94"/>
        <v>5.2117440459542021E-7</v>
      </c>
      <c r="J231" s="18">
        <f t="shared" si="95"/>
        <v>0.10152031331522131</v>
      </c>
      <c r="K231" s="18">
        <f t="shared" si="96"/>
        <v>7.0688132464237496E-4</v>
      </c>
      <c r="L231" s="18"/>
      <c r="M231" s="18"/>
      <c r="AJ231">
        <v>0.27570081329031382</v>
      </c>
      <c r="AK231">
        <v>1.4254101188271306</v>
      </c>
      <c r="AL231">
        <v>8.0872268881648779E-2</v>
      </c>
      <c r="AM231">
        <v>-0.97900965556618758</v>
      </c>
      <c r="AN231">
        <v>0.75162120083405171</v>
      </c>
      <c r="AO231">
        <v>-0.59404101193649694</v>
      </c>
      <c r="AP231">
        <v>0.86857426140340976</v>
      </c>
      <c r="AQ231">
        <v>2.0309289539000019</v>
      </c>
      <c r="AR231">
        <v>1.0504618330742233</v>
      </c>
      <c r="AS231">
        <v>5.5422333389287814E-2</v>
      </c>
      <c r="AV231" s="18">
        <f t="shared" si="83"/>
        <v>7.3537774435095973E-2</v>
      </c>
      <c r="AW231" s="18">
        <f t="shared" si="84"/>
        <v>7.1051705448013508E-2</v>
      </c>
      <c r="AX231" s="18">
        <f t="shared" si="85"/>
        <v>7.5956227957741707E-2</v>
      </c>
      <c r="AY231" s="18">
        <f t="shared" si="86"/>
        <v>8.0941644510359567E-2</v>
      </c>
      <c r="AZ231" s="18">
        <f t="shared" si="87"/>
        <v>8.5991756945689071E-2</v>
      </c>
      <c r="BA231" s="18">
        <f t="shared" si="88"/>
        <v>6.9575982645002712E-2</v>
      </c>
      <c r="BB231" s="18">
        <f t="shared" si="89"/>
        <v>6.3712326890696072E-2</v>
      </c>
      <c r="BC231" s="18">
        <f t="shared" si="90"/>
        <v>6.9562699107013876E-2</v>
      </c>
      <c r="BD231" s="18">
        <f t="shared" si="91"/>
        <v>6.3240502448491609E-2</v>
      </c>
      <c r="BE231" s="18">
        <f t="shared" si="92"/>
        <v>8.6284218472014909E-2</v>
      </c>
      <c r="BH231" s="18">
        <f t="shared" si="97"/>
        <v>1.7822696094625667E-4</v>
      </c>
      <c r="BI231" s="18">
        <f t="shared" si="98"/>
        <v>9.8033819963525004E-4</v>
      </c>
      <c r="BJ231" s="18">
        <f t="shared" si="99"/>
        <v>3.661068324470329E-5</v>
      </c>
      <c r="BK231" s="18">
        <f t="shared" si="100"/>
        <v>-7.6761667913180509E-4</v>
      </c>
      <c r="BL231" s="18">
        <f t="shared" si="101"/>
        <v>5.4364266938033978E-4</v>
      </c>
      <c r="BM231" s="18">
        <f t="shared" si="102"/>
        <v>-4.2808186563711437E-4</v>
      </c>
      <c r="BN231" s="18">
        <f t="shared" si="103"/>
        <v>5.7078961586044807E-4</v>
      </c>
      <c r="BO231" s="18">
        <f t="shared" si="104"/>
        <v>1.3860773183297231E-3</v>
      </c>
      <c r="BP231" s="18">
        <f t="shared" si="105"/>
        <v>6.8879467560177543E-4</v>
      </c>
      <c r="BQ231" s="18">
        <f t="shared" si="106"/>
        <v>6.4026225549823623E-6</v>
      </c>
    </row>
    <row r="232" spans="3:69" x14ac:dyDescent="0.15">
      <c r="C232">
        <v>0.20299694369896315</v>
      </c>
      <c r="F232" s="18">
        <f>F231+($B$5+$B$6*F231)*Data!dt+s*F231^g*SQRT(Data!dt)*C232</f>
        <v>7.532461918598958E-2</v>
      </c>
      <c r="G232" s="18">
        <f t="shared" si="93"/>
        <v>1.2558491719655285E-4</v>
      </c>
      <c r="H232" s="18">
        <f>(a+b*F231)*Data!dt</f>
        <v>-2.1109769817768099E-5</v>
      </c>
      <c r="I232" s="18">
        <f t="shared" si="94"/>
        <v>5.2221551575550724E-7</v>
      </c>
      <c r="J232" s="18">
        <f t="shared" si="95"/>
        <v>0.10213859056533939</v>
      </c>
      <c r="K232" s="18">
        <f t="shared" si="96"/>
        <v>6.1827725011807944E-4</v>
      </c>
      <c r="L232" s="18"/>
      <c r="M232" s="18"/>
      <c r="AJ232">
        <v>1.4229954103939235</v>
      </c>
      <c r="AK232">
        <v>0.40877580431697425</v>
      </c>
      <c r="AL232">
        <v>1.2552982298075221</v>
      </c>
      <c r="AM232">
        <v>0.14597048902942333</v>
      </c>
      <c r="AN232">
        <v>0.74987724474340212</v>
      </c>
      <c r="AO232">
        <v>-0.1142404926213203</v>
      </c>
      <c r="AP232">
        <v>-0.93475136964116246</v>
      </c>
      <c r="AQ232">
        <v>6.8741883296752349E-2</v>
      </c>
      <c r="AR232">
        <v>-1.5875366443651728</v>
      </c>
      <c r="AS232">
        <v>-4.9650452638161369E-2</v>
      </c>
      <c r="AV232" s="18">
        <f t="shared" si="83"/>
        <v>7.4535870207545624E-2</v>
      </c>
      <c r="AW232" s="18">
        <f t="shared" si="84"/>
        <v>7.132349419958299E-2</v>
      </c>
      <c r="AX232" s="18">
        <f t="shared" si="85"/>
        <v>7.6845756894762557E-2</v>
      </c>
      <c r="AY232" s="18">
        <f t="shared" si="86"/>
        <v>8.1021997316635216E-2</v>
      </c>
      <c r="AZ232" s="18">
        <f t="shared" si="87"/>
        <v>8.6535135800430915E-2</v>
      </c>
      <c r="BA232" s="18">
        <f t="shared" si="88"/>
        <v>6.9483273894276817E-2</v>
      </c>
      <c r="BB232" s="18">
        <f t="shared" si="89"/>
        <v>6.3085405414314275E-2</v>
      </c>
      <c r="BC232" s="18">
        <f t="shared" si="90"/>
        <v>6.9597195627384853E-2</v>
      </c>
      <c r="BD232" s="18">
        <f t="shared" si="91"/>
        <v>6.2183942574837239E-2</v>
      </c>
      <c r="BE232" s="18">
        <f t="shared" si="92"/>
        <v>8.6209279315235643E-2</v>
      </c>
      <c r="BH232" s="18">
        <f t="shared" si="97"/>
        <v>9.9809577244965031E-4</v>
      </c>
      <c r="BI232" s="18">
        <f t="shared" si="98"/>
        <v>2.7178875156948223E-4</v>
      </c>
      <c r="BJ232" s="18">
        <f t="shared" si="99"/>
        <v>8.8952893702085034E-4</v>
      </c>
      <c r="BK232" s="18">
        <f t="shared" si="100"/>
        <v>8.0352806275649225E-5</v>
      </c>
      <c r="BL232" s="18">
        <f t="shared" si="101"/>
        <v>5.4337885474184389E-4</v>
      </c>
      <c r="BM232" s="18">
        <f t="shared" si="102"/>
        <v>-9.2708750725895017E-5</v>
      </c>
      <c r="BN232" s="18">
        <f t="shared" si="103"/>
        <v>-6.2692147638179763E-4</v>
      </c>
      <c r="BO232" s="18">
        <f t="shared" si="104"/>
        <v>3.449652037097739E-5</v>
      </c>
      <c r="BP232" s="18">
        <f t="shared" si="105"/>
        <v>-1.0565598736543697E-3</v>
      </c>
      <c r="BQ232" s="18">
        <f t="shared" si="106"/>
        <v>-7.4939156779266214E-5</v>
      </c>
    </row>
    <row r="233" spans="3:69" x14ac:dyDescent="0.15">
      <c r="C233">
        <v>0.68816689235973172</v>
      </c>
      <c r="F233" s="18">
        <f>F232+($B$5+$B$6*F232)*Data!dt+s*F232^g*SQRT(Data!dt)*C233</f>
        <v>7.5801050303986706E-2</v>
      </c>
      <c r="G233" s="18">
        <f t="shared" si="93"/>
        <v>4.7643111799712534E-4</v>
      </c>
      <c r="H233" s="18">
        <f>(a+b*F232)*Data!dt</f>
        <v>-2.1284193313874421E-5</v>
      </c>
      <c r="I233" s="18">
        <f t="shared" si="94"/>
        <v>5.2308763323603891E-7</v>
      </c>
      <c r="J233" s="18">
        <f t="shared" si="95"/>
        <v>0.10403540289048663</v>
      </c>
      <c r="K233" s="18">
        <f t="shared" si="96"/>
        <v>1.8968123251472402E-3</v>
      </c>
      <c r="L233" s="18"/>
      <c r="M233" s="18"/>
      <c r="AJ233">
        <v>0.60059392126277089</v>
      </c>
      <c r="AK233">
        <v>1.6973808669717982</v>
      </c>
      <c r="AL233">
        <v>1.0052849575004075</v>
      </c>
      <c r="AM233">
        <v>1.369594428979326</v>
      </c>
      <c r="AN233">
        <v>0.17530965124024078</v>
      </c>
      <c r="AO233">
        <v>1.8292666936758906</v>
      </c>
      <c r="AP233">
        <v>1.626772245799657</v>
      </c>
      <c r="AQ233">
        <v>0.99255657914909534</v>
      </c>
      <c r="AR233">
        <v>-1.2859891285188496</v>
      </c>
      <c r="AS233">
        <v>0.37958216125844046</v>
      </c>
      <c r="AV233" s="18">
        <f t="shared" si="83"/>
        <v>7.4947779591668331E-2</v>
      </c>
      <c r="AW233" s="18">
        <f t="shared" si="84"/>
        <v>7.2502344711375025E-2</v>
      </c>
      <c r="AX233" s="18">
        <f t="shared" si="85"/>
        <v>7.7556735010777131E-2</v>
      </c>
      <c r="AY233" s="18">
        <f t="shared" si="86"/>
        <v>8.202013538912048E-2</v>
      </c>
      <c r="AZ233" s="18">
        <f t="shared" si="87"/>
        <v>8.6634181871590263E-2</v>
      </c>
      <c r="BA233" s="18">
        <f t="shared" si="88"/>
        <v>7.074078187083109E-2</v>
      </c>
      <c r="BB233" s="18">
        <f t="shared" si="89"/>
        <v>6.4157857923557576E-2</v>
      </c>
      <c r="BC233" s="18">
        <f t="shared" si="90"/>
        <v>7.0273899245749755E-2</v>
      </c>
      <c r="BD233" s="18">
        <f t="shared" si="91"/>
        <v>6.1335834469428932E-2</v>
      </c>
      <c r="BE233" s="18">
        <f t="shared" si="92"/>
        <v>8.6466575921415031E-2</v>
      </c>
      <c r="BH233" s="18">
        <f t="shared" si="97"/>
        <v>4.1190938412270783E-4</v>
      </c>
      <c r="BI233" s="18">
        <f t="shared" si="98"/>
        <v>1.1788505117920345E-3</v>
      </c>
      <c r="BJ233" s="18">
        <f t="shared" si="99"/>
        <v>7.1097811601457395E-4</v>
      </c>
      <c r="BK233" s="18">
        <f t="shared" si="100"/>
        <v>9.9813807248526343E-4</v>
      </c>
      <c r="BL233" s="18">
        <f t="shared" si="101"/>
        <v>9.9046071159347715E-5</v>
      </c>
      <c r="BM233" s="18">
        <f t="shared" si="102"/>
        <v>1.2575079765542729E-3</v>
      </c>
      <c r="BN233" s="18">
        <f t="shared" si="103"/>
        <v>1.0724525092433018E-3</v>
      </c>
      <c r="BO233" s="18">
        <f t="shared" si="104"/>
        <v>6.7670361836490167E-4</v>
      </c>
      <c r="BP233" s="18">
        <f t="shared" si="105"/>
        <v>-8.4810810540830728E-4</v>
      </c>
      <c r="BQ233" s="18">
        <f t="shared" si="106"/>
        <v>2.5729660617938854E-4</v>
      </c>
    </row>
    <row r="234" spans="3:69" x14ac:dyDescent="0.15">
      <c r="C234">
        <v>-0.48246647565974854</v>
      </c>
      <c r="F234" s="18">
        <f>F233+($B$5+$B$6*F233)*Data!dt+s*F233^g*SQRT(Data!dt)*C234</f>
        <v>7.5429059700133E-2</v>
      </c>
      <c r="G234" s="18">
        <f t="shared" si="93"/>
        <v>-3.7199060385370575E-4</v>
      </c>
      <c r="H234" s="18">
        <f>(a+b*F233)*Data!dt</f>
        <v>-2.1945903199981539E-5</v>
      </c>
      <c r="I234" s="18">
        <f t="shared" si="94"/>
        <v>5.2639618266657445E-7</v>
      </c>
      <c r="J234" s="18">
        <f t="shared" si="95"/>
        <v>0.10284732542568747</v>
      </c>
      <c r="K234" s="18">
        <f t="shared" si="96"/>
        <v>-1.1880774647991532E-3</v>
      </c>
      <c r="L234" s="18"/>
      <c r="M234" s="18"/>
      <c r="AJ234">
        <v>0.81240841609542258</v>
      </c>
      <c r="AK234">
        <v>-9.1386027634143829E-2</v>
      </c>
      <c r="AL234">
        <v>0.27615328690444585</v>
      </c>
      <c r="AM234">
        <v>1.0143457984668203</v>
      </c>
      <c r="AN234">
        <v>-0.24523274078092072</v>
      </c>
      <c r="AO234">
        <v>0.1082889866665937</v>
      </c>
      <c r="AP234">
        <v>-0.95827772383927368</v>
      </c>
      <c r="AQ234">
        <v>0.63173047237796709</v>
      </c>
      <c r="AR234">
        <v>0.30950786822359078</v>
      </c>
      <c r="AS234">
        <v>-1.290745785809122</v>
      </c>
      <c r="AV234" s="18">
        <f t="shared" si="83"/>
        <v>7.5513119909288773E-2</v>
      </c>
      <c r="AW234" s="18">
        <f t="shared" si="84"/>
        <v>7.2420135629636409E-2</v>
      </c>
      <c r="AX234" s="18">
        <f t="shared" si="85"/>
        <v>7.7735015645673186E-2</v>
      </c>
      <c r="AY234" s="18">
        <f t="shared" si="86"/>
        <v>8.2755086829375796E-2</v>
      </c>
      <c r="AZ234" s="18">
        <f t="shared" si="87"/>
        <v>8.6406976229688459E-2</v>
      </c>
      <c r="BA234" s="18">
        <f t="shared" si="88"/>
        <v>7.0801763453355052E-2</v>
      </c>
      <c r="BB234" s="18">
        <f t="shared" si="89"/>
        <v>6.3512443916620878E-2</v>
      </c>
      <c r="BC234" s="18">
        <f t="shared" si="90"/>
        <v>7.0700943840617203E-2</v>
      </c>
      <c r="BD234" s="18">
        <f t="shared" si="91"/>
        <v>6.1535977384512809E-2</v>
      </c>
      <c r="BE234" s="18">
        <f t="shared" si="92"/>
        <v>8.5429624272728655E-2</v>
      </c>
      <c r="BH234" s="18">
        <f t="shared" si="97"/>
        <v>5.6534031762044135E-4</v>
      </c>
      <c r="BI234" s="18">
        <f t="shared" si="98"/>
        <v>-8.220908173861563E-5</v>
      </c>
      <c r="BJ234" s="18">
        <f t="shared" si="99"/>
        <v>1.7828063489605528E-4</v>
      </c>
      <c r="BK234" s="18">
        <f t="shared" si="100"/>
        <v>7.3495144025531589E-4</v>
      </c>
      <c r="BL234" s="18">
        <f t="shared" si="101"/>
        <v>-2.272056419018037E-4</v>
      </c>
      <c r="BM234" s="18">
        <f t="shared" si="102"/>
        <v>6.0981582523961242E-5</v>
      </c>
      <c r="BN234" s="18">
        <f t="shared" si="103"/>
        <v>-6.4541400693669815E-4</v>
      </c>
      <c r="BO234" s="18">
        <f t="shared" si="104"/>
        <v>4.2704459486744839E-4</v>
      </c>
      <c r="BP234" s="18">
        <f t="shared" si="105"/>
        <v>2.001429150838771E-4</v>
      </c>
      <c r="BQ234" s="18">
        <f t="shared" si="106"/>
        <v>-1.0369516486863767E-3</v>
      </c>
    </row>
    <row r="235" spans="3:69" x14ac:dyDescent="0.15">
      <c r="C235">
        <v>-0.17736965673975646</v>
      </c>
      <c r="F235" s="18">
        <f>F234+($B$5+$B$6*F234)*Data!dt+s*F234^g*SQRT(Data!dt)*C235</f>
        <v>7.52792593021442E-2</v>
      </c>
      <c r="G235" s="18">
        <f t="shared" si="93"/>
        <v>-1.4980039798880018E-4</v>
      </c>
      <c r="H235" s="18">
        <f>(a+b*F234)*Data!dt</f>
        <v>-2.1429249583518059E-5</v>
      </c>
      <c r="I235" s="18">
        <f t="shared" si="94"/>
        <v>5.2381291458425708E-7</v>
      </c>
      <c r="J235" s="18">
        <f t="shared" si="95"/>
        <v>0.10246324867310426</v>
      </c>
      <c r="K235" s="18">
        <f t="shared" si="96"/>
        <v>-3.8407675258321505E-4</v>
      </c>
      <c r="L235" s="18"/>
      <c r="M235" s="18"/>
      <c r="AJ235">
        <v>0.64066739469126333</v>
      </c>
      <c r="AK235">
        <v>0.17635784388403408</v>
      </c>
      <c r="AL235">
        <v>1.209577931149397</v>
      </c>
      <c r="AM235">
        <v>-1.2495320333982818</v>
      </c>
      <c r="AN235">
        <v>-1.3402450349531136</v>
      </c>
      <c r="AO235">
        <v>-2.0594234229065478</v>
      </c>
      <c r="AP235">
        <v>0.11250108400417957</v>
      </c>
      <c r="AQ235">
        <v>-0.72810962592484429</v>
      </c>
      <c r="AR235">
        <v>0.3013769855897408</v>
      </c>
      <c r="AS235">
        <v>-1.5909472494968213</v>
      </c>
      <c r="AV235" s="18">
        <f t="shared" si="83"/>
        <v>7.5955514726554679E-2</v>
      </c>
      <c r="AW235" s="18">
        <f t="shared" si="84"/>
        <v>7.2527952576315266E-2</v>
      </c>
      <c r="AX235" s="18">
        <f t="shared" si="85"/>
        <v>7.8599095493787088E-2</v>
      </c>
      <c r="AY235" s="18">
        <f t="shared" si="86"/>
        <v>8.1776234976972034E-2</v>
      </c>
      <c r="AZ235" s="18">
        <f t="shared" si="87"/>
        <v>8.5332108622764483E-2</v>
      </c>
      <c r="BA235" s="18">
        <f t="shared" si="88"/>
        <v>6.9342697011064852E-2</v>
      </c>
      <c r="BB235" s="18">
        <f t="shared" si="89"/>
        <v>6.3582280018651668E-2</v>
      </c>
      <c r="BC235" s="18">
        <f t="shared" si="90"/>
        <v>7.0175895893906673E-2</v>
      </c>
      <c r="BD235" s="18">
        <f t="shared" si="91"/>
        <v>6.1730856404800048E-2</v>
      </c>
      <c r="BE235" s="18">
        <f t="shared" si="92"/>
        <v>8.4168902793101075E-2</v>
      </c>
      <c r="BH235" s="18">
        <f t="shared" si="97"/>
        <v>4.4239481726590646E-4</v>
      </c>
      <c r="BI235" s="18">
        <f t="shared" si="98"/>
        <v>1.07816946678857E-4</v>
      </c>
      <c r="BJ235" s="18">
        <f t="shared" si="99"/>
        <v>8.6407984811390226E-4</v>
      </c>
      <c r="BK235" s="18">
        <f t="shared" si="100"/>
        <v>-9.7885185240376149E-4</v>
      </c>
      <c r="BL235" s="18">
        <f t="shared" si="101"/>
        <v>-1.0748676069239765E-3</v>
      </c>
      <c r="BM235" s="18">
        <f t="shared" si="102"/>
        <v>-1.4590664422901994E-3</v>
      </c>
      <c r="BN235" s="18">
        <f t="shared" si="103"/>
        <v>6.983610203079027E-5</v>
      </c>
      <c r="BO235" s="18">
        <f t="shared" si="104"/>
        <v>-5.2504794671053012E-4</v>
      </c>
      <c r="BP235" s="18">
        <f t="shared" si="105"/>
        <v>1.9487902028723914E-4</v>
      </c>
      <c r="BQ235" s="18">
        <f t="shared" si="106"/>
        <v>-1.2607214796275801E-3</v>
      </c>
    </row>
    <row r="236" spans="3:69" x14ac:dyDescent="0.15">
      <c r="C236">
        <v>-1.482344487158116</v>
      </c>
      <c r="F236" s="18">
        <f>F235+($B$5+$B$6*F235)*Data!dt+s*F235^g*SQRT(Data!dt)*C236</f>
        <v>7.4186258314624581E-2</v>
      </c>
      <c r="G236" s="18">
        <f t="shared" si="93"/>
        <v>-1.0930009875196184E-3</v>
      </c>
      <c r="H236" s="18">
        <f>(a+b*F235)*Data!dt</f>
        <v>-2.122119347520028E-5</v>
      </c>
      <c r="I236" s="18">
        <f t="shared" si="94"/>
        <v>5.2277263404266816E-7</v>
      </c>
      <c r="J236" s="18">
        <f t="shared" si="95"/>
        <v>9.8640261292759379E-2</v>
      </c>
      <c r="K236" s="18">
        <f t="shared" si="96"/>
        <v>-3.8229873803448805E-3</v>
      </c>
      <c r="L236" s="18"/>
      <c r="M236" s="18"/>
      <c r="AJ236">
        <v>-2.2458880266640335</v>
      </c>
      <c r="AK236">
        <v>0.41705561670823954</v>
      </c>
      <c r="AL236">
        <v>1.1341558092681225</v>
      </c>
      <c r="AM236">
        <v>0.19306526155560277</v>
      </c>
      <c r="AN236">
        <v>-2.2397762222681195</v>
      </c>
      <c r="AO236">
        <v>1.9719846022780985</v>
      </c>
      <c r="AP236">
        <v>-1.0722942533902824E-2</v>
      </c>
      <c r="AQ236">
        <v>0.26731640900834464</v>
      </c>
      <c r="AR236">
        <v>0.64864025262068026</v>
      </c>
      <c r="AS236">
        <v>-3.4930417314171791</v>
      </c>
      <c r="AV236" s="18">
        <f t="shared" si="83"/>
        <v>7.4302232049114111E-2</v>
      </c>
      <c r="AW236" s="18">
        <f t="shared" si="84"/>
        <v>7.2806534735421674E-2</v>
      </c>
      <c r="AX236" s="18">
        <f t="shared" si="85"/>
        <v>7.9411178965946308E-2</v>
      </c>
      <c r="AY236" s="18">
        <f t="shared" si="86"/>
        <v>8.1891481312877948E-2</v>
      </c>
      <c r="AZ236" s="18">
        <f t="shared" si="87"/>
        <v>8.357275697159515E-2</v>
      </c>
      <c r="BA236" s="18">
        <f t="shared" si="88"/>
        <v>7.0698151204975856E-2</v>
      </c>
      <c r="BB236" s="18">
        <f t="shared" si="89"/>
        <v>6.3570179368673013E-2</v>
      </c>
      <c r="BC236" s="18">
        <f t="shared" si="90"/>
        <v>7.0348374184293988E-2</v>
      </c>
      <c r="BD236" s="18">
        <f t="shared" si="91"/>
        <v>6.215314416469607E-2</v>
      </c>
      <c r="BE236" s="18">
        <f t="shared" si="92"/>
        <v>8.1464799338403726E-2</v>
      </c>
      <c r="BH236" s="18">
        <f t="shared" si="97"/>
        <v>-1.6532826774405679E-3</v>
      </c>
      <c r="BI236" s="18">
        <f t="shared" si="98"/>
        <v>2.7858215910640804E-4</v>
      </c>
      <c r="BJ236" s="18">
        <f t="shared" si="99"/>
        <v>8.1208347215921961E-4</v>
      </c>
      <c r="BK236" s="18">
        <f t="shared" si="100"/>
        <v>1.152463359059136E-4</v>
      </c>
      <c r="BL236" s="18">
        <f t="shared" si="101"/>
        <v>-1.759351651169333E-3</v>
      </c>
      <c r="BM236" s="18">
        <f t="shared" si="102"/>
        <v>1.3554541939110043E-3</v>
      </c>
      <c r="BN236" s="18">
        <f t="shared" si="103"/>
        <v>-1.2100649978655231E-5</v>
      </c>
      <c r="BO236" s="18">
        <f t="shared" si="104"/>
        <v>1.724782903873151E-4</v>
      </c>
      <c r="BP236" s="18">
        <f t="shared" si="105"/>
        <v>4.2228775989602146E-4</v>
      </c>
      <c r="BQ236" s="18">
        <f t="shared" si="106"/>
        <v>-2.7041034546973486E-3</v>
      </c>
    </row>
    <row r="237" spans="3:69" x14ac:dyDescent="0.15">
      <c r="C237">
        <v>0.20323113858466968</v>
      </c>
      <c r="F237" s="18">
        <f>F236+($B$5+$B$6*F236)*Data!dt+s*F236^g*SQRT(Data!dt)*C237</f>
        <v>7.4312426775171705E-2</v>
      </c>
      <c r="G237" s="18">
        <f t="shared" si="93"/>
        <v>1.2616846054712416E-4</v>
      </c>
      <c r="H237" s="18">
        <f>(a+b*F236)*Data!dt</f>
        <v>-1.97031365480897E-5</v>
      </c>
      <c r="I237" s="18">
        <f t="shared" si="94"/>
        <v>5.1518234940711525E-7</v>
      </c>
      <c r="J237" s="18">
        <f t="shared" si="95"/>
        <v>9.9259155700590115E-2</v>
      </c>
      <c r="K237" s="18">
        <f t="shared" si="96"/>
        <v>6.1889440783073624E-4</v>
      </c>
      <c r="L237" s="18"/>
      <c r="M237" s="18"/>
      <c r="AJ237">
        <v>-2.2734457161277533</v>
      </c>
      <c r="AK237">
        <v>-0.60747993302356917</v>
      </c>
      <c r="AL237">
        <v>0.18951368474517949</v>
      </c>
      <c r="AM237">
        <v>0.32899151847232133</v>
      </c>
      <c r="AN237">
        <v>-0.70391592998930719</v>
      </c>
      <c r="AO237">
        <v>-1.0007966011471581</v>
      </c>
      <c r="AP237">
        <v>-0.5752053766627796</v>
      </c>
      <c r="AQ237">
        <v>-0.65259882831014693</v>
      </c>
      <c r="AR237">
        <v>6.112031769589521E-2</v>
      </c>
      <c r="AS237">
        <v>-1.5536897990386933</v>
      </c>
      <c r="AV237" s="18">
        <f t="shared" si="83"/>
        <v>7.2649299822736227E-2</v>
      </c>
      <c r="AW237" s="18">
        <f t="shared" si="84"/>
        <v>7.2356795501991297E-2</v>
      </c>
      <c r="AX237" s="18">
        <f t="shared" si="85"/>
        <v>7.952495335811334E-2</v>
      </c>
      <c r="AY237" s="18">
        <f t="shared" si="86"/>
        <v>8.2109174224069326E-2</v>
      </c>
      <c r="AZ237" s="18">
        <f t="shared" si="87"/>
        <v>8.3003761342740248E-2</v>
      </c>
      <c r="BA237" s="18">
        <f t="shared" si="88"/>
        <v>6.9982049556476189E-2</v>
      </c>
      <c r="BB237" s="18">
        <f t="shared" si="89"/>
        <v>6.3183040387412556E-2</v>
      </c>
      <c r="BC237" s="18">
        <f t="shared" si="90"/>
        <v>6.9877867830354393E-2</v>
      </c>
      <c r="BD237" s="18">
        <f t="shared" si="91"/>
        <v>6.2190308342587902E-2</v>
      </c>
      <c r="BE237" s="18">
        <f t="shared" si="92"/>
        <v>8.0266381244789159E-2</v>
      </c>
      <c r="BH237" s="18">
        <f t="shared" si="97"/>
        <v>-1.6529322263778845E-3</v>
      </c>
      <c r="BI237" s="18">
        <f t="shared" si="98"/>
        <v>-4.4973923343037681E-4</v>
      </c>
      <c r="BJ237" s="18">
        <f t="shared" si="99"/>
        <v>1.13774392167032E-4</v>
      </c>
      <c r="BK237" s="18">
        <f t="shared" si="100"/>
        <v>2.1769291119137779E-4</v>
      </c>
      <c r="BL237" s="18">
        <f t="shared" si="101"/>
        <v>-5.689956288549014E-4</v>
      </c>
      <c r="BM237" s="18">
        <f t="shared" si="102"/>
        <v>-7.161016484996674E-4</v>
      </c>
      <c r="BN237" s="18">
        <f t="shared" si="103"/>
        <v>-3.8713898126045698E-4</v>
      </c>
      <c r="BO237" s="18">
        <f t="shared" si="104"/>
        <v>-4.7050635393959539E-4</v>
      </c>
      <c r="BP237" s="18">
        <f t="shared" si="105"/>
        <v>3.7164177891832462E-5</v>
      </c>
      <c r="BQ237" s="18">
        <f t="shared" si="106"/>
        <v>-1.1984180936145672E-3</v>
      </c>
    </row>
    <row r="238" spans="3:69" x14ac:dyDescent="0.15">
      <c r="C238">
        <v>-1.2293526197026949</v>
      </c>
      <c r="F238" s="18">
        <f>F237+($B$5+$B$6*F237)*Data!dt+s*F237^g*SQRT(Data!dt)*C238</f>
        <v>7.34094157429072E-2</v>
      </c>
      <c r="G238" s="18">
        <f t="shared" si="93"/>
        <v>-9.0301103226450574E-4</v>
      </c>
      <c r="H238" s="18">
        <f>(a+b*F237)*Data!dt</f>
        <v>-1.9878370521071817E-5</v>
      </c>
      <c r="I238" s="18">
        <f t="shared" si="94"/>
        <v>5.1605851927202591E-7</v>
      </c>
      <c r="J238" s="18">
        <f t="shared" si="95"/>
        <v>9.6102860429127371E-2</v>
      </c>
      <c r="K238" s="18">
        <f t="shared" si="96"/>
        <v>-3.1562952714627446E-3</v>
      </c>
      <c r="L238" s="18"/>
      <c r="M238" s="18"/>
      <c r="AJ238">
        <v>0.2322872205695603</v>
      </c>
      <c r="AK238">
        <v>-1.3135445442458149</v>
      </c>
      <c r="AL238">
        <v>-0.64416553868795745</v>
      </c>
      <c r="AM238">
        <v>-0.38500729715451598</v>
      </c>
      <c r="AN238">
        <v>-0.24667087927809916</v>
      </c>
      <c r="AO238">
        <v>-0.87606849774601869</v>
      </c>
      <c r="AP238">
        <v>0.44157445699966047</v>
      </c>
      <c r="AQ238">
        <v>0.83350641943980008</v>
      </c>
      <c r="AR238">
        <v>-0.54527504289580975</v>
      </c>
      <c r="AS238">
        <v>0.80971176430466585</v>
      </c>
      <c r="AV238" s="18">
        <f t="shared" si="83"/>
        <v>7.2796722173402897E-2</v>
      </c>
      <c r="AW238" s="18">
        <f t="shared" si="84"/>
        <v>7.1408518504191637E-2</v>
      </c>
      <c r="AX238" s="18">
        <f t="shared" si="85"/>
        <v>7.9019130379208671E-2</v>
      </c>
      <c r="AY238" s="18">
        <f t="shared" si="86"/>
        <v>8.1787741249155943E-2</v>
      </c>
      <c r="AZ238" s="18">
        <f t="shared" si="87"/>
        <v>8.2784534209092944E-2</v>
      </c>
      <c r="BA238" s="18">
        <f t="shared" si="88"/>
        <v>6.9357454343087432E-2</v>
      </c>
      <c r="BB238" s="18">
        <f t="shared" si="89"/>
        <v>6.3471117536285676E-2</v>
      </c>
      <c r="BC238" s="18">
        <f t="shared" si="90"/>
        <v>7.0444775968078507E-2</v>
      </c>
      <c r="BD238" s="18">
        <f t="shared" si="91"/>
        <v>6.182892588443438E-2</v>
      </c>
      <c r="BE238" s="18">
        <f t="shared" si="92"/>
        <v>8.0842760969647029E-2</v>
      </c>
      <c r="BH238" s="18">
        <f t="shared" si="97"/>
        <v>1.4742235066667053E-4</v>
      </c>
      <c r="BI238" s="18">
        <f t="shared" si="98"/>
        <v>-9.4827699779966024E-4</v>
      </c>
      <c r="BJ238" s="18">
        <f t="shared" si="99"/>
        <v>-5.0582297890466865E-4</v>
      </c>
      <c r="BK238" s="18">
        <f t="shared" si="100"/>
        <v>-3.2143297491338263E-4</v>
      </c>
      <c r="BL238" s="18">
        <f t="shared" si="101"/>
        <v>-2.1922713364730395E-4</v>
      </c>
      <c r="BM238" s="18">
        <f t="shared" si="102"/>
        <v>-6.2459521338875668E-4</v>
      </c>
      <c r="BN238" s="18">
        <f t="shared" si="103"/>
        <v>2.8807714887311986E-4</v>
      </c>
      <c r="BO238" s="18">
        <f t="shared" si="104"/>
        <v>5.6690813772411475E-4</v>
      </c>
      <c r="BP238" s="18">
        <f t="shared" si="105"/>
        <v>-3.6138245815352243E-4</v>
      </c>
      <c r="BQ238" s="18">
        <f t="shared" si="106"/>
        <v>5.7637972485787003E-4</v>
      </c>
    </row>
    <row r="239" spans="3:69" x14ac:dyDescent="0.15">
      <c r="C239">
        <v>0.75293201007298194</v>
      </c>
      <c r="F239" s="18">
        <f>F238+($B$5+$B$6*F238)*Data!dt+s*F238^g*SQRT(Data!dt)*C239</f>
        <v>7.3928380585454589E-2</v>
      </c>
      <c r="G239" s="18">
        <f t="shared" si="93"/>
        <v>5.1896484254738973E-4</v>
      </c>
      <c r="H239" s="18">
        <f>(a+b*F238)*Data!dt</f>
        <v>-1.8624188531815559E-5</v>
      </c>
      <c r="I239" s="18">
        <f t="shared" si="94"/>
        <v>5.0978760932574454E-7</v>
      </c>
      <c r="J239" s="18">
        <f t="shared" si="95"/>
        <v>9.8170343825026929E-2</v>
      </c>
      <c r="K239" s="18">
        <f t="shared" si="96"/>
        <v>2.0674833958995581E-3</v>
      </c>
      <c r="L239" s="18"/>
      <c r="M239" s="18"/>
      <c r="AJ239">
        <v>-0.13567273526859935</v>
      </c>
      <c r="AK239">
        <v>0.24040787138801534</v>
      </c>
      <c r="AL239">
        <v>-1.6847752704052255</v>
      </c>
      <c r="AM239">
        <v>-0.27772784960689023</v>
      </c>
      <c r="AN239">
        <v>2.4967448553070426</v>
      </c>
      <c r="AO239">
        <v>0.43466457100294065</v>
      </c>
      <c r="AP239">
        <v>0.54853217079653405</v>
      </c>
      <c r="AQ239">
        <v>-2.2850872483104467</v>
      </c>
      <c r="AR239">
        <v>-9.4523784355260432E-2</v>
      </c>
      <c r="AS239">
        <v>0.39470478441216983</v>
      </c>
      <c r="AV239" s="18">
        <f t="shared" si="83"/>
        <v>7.2682484508237194E-2</v>
      </c>
      <c r="AW239" s="18">
        <f t="shared" si="84"/>
        <v>7.1561967683482469E-2</v>
      </c>
      <c r="AX239" s="18">
        <f t="shared" si="85"/>
        <v>7.7744679658333884E-2</v>
      </c>
      <c r="AY239" s="18">
        <f t="shared" si="86"/>
        <v>8.1548174201235127E-2</v>
      </c>
      <c r="AZ239" s="18">
        <f t="shared" si="87"/>
        <v>8.4645962724452434E-2</v>
      </c>
      <c r="BA239" s="18">
        <f t="shared" si="88"/>
        <v>6.9646119158433217E-2</v>
      </c>
      <c r="BB239" s="18">
        <f t="shared" si="89"/>
        <v>6.3830470534378209E-2</v>
      </c>
      <c r="BC239" s="18">
        <f t="shared" si="90"/>
        <v>6.8832014831133242E-2</v>
      </c>
      <c r="BD239" s="18">
        <f t="shared" si="91"/>
        <v>6.1764447919545613E-2</v>
      </c>
      <c r="BE239" s="18">
        <f t="shared" si="92"/>
        <v>8.1109553810561411E-2</v>
      </c>
      <c r="BH239" s="18">
        <f t="shared" si="97"/>
        <v>-1.1423766516570344E-4</v>
      </c>
      <c r="BI239" s="18">
        <f t="shared" si="98"/>
        <v>1.5344917929083213E-4</v>
      </c>
      <c r="BJ239" s="18">
        <f t="shared" si="99"/>
        <v>-1.2744507208747868E-3</v>
      </c>
      <c r="BK239" s="18">
        <f t="shared" si="100"/>
        <v>-2.3956704792081618E-4</v>
      </c>
      <c r="BL239" s="18">
        <f t="shared" si="101"/>
        <v>1.8614285153594895E-3</v>
      </c>
      <c r="BM239" s="18">
        <f t="shared" si="102"/>
        <v>2.8866481534578492E-4</v>
      </c>
      <c r="BN239" s="18">
        <f t="shared" si="103"/>
        <v>3.5935299809253252E-4</v>
      </c>
      <c r="BO239" s="18">
        <f t="shared" si="104"/>
        <v>-1.6127611369452649E-3</v>
      </c>
      <c r="BP239" s="18">
        <f t="shared" si="105"/>
        <v>-6.4477964888766393E-5</v>
      </c>
      <c r="BQ239" s="18">
        <f t="shared" si="106"/>
        <v>2.667928409143816E-4</v>
      </c>
    </row>
    <row r="240" spans="3:69" x14ac:dyDescent="0.15">
      <c r="C240">
        <v>-0.83373379311524332</v>
      </c>
      <c r="F240" s="18">
        <f>F239+($B$5+$B$6*F239)*Data!dt+s*F239^g*SQRT(Data!dt)*C240</f>
        <v>7.3311654131387322E-2</v>
      </c>
      <c r="G240" s="18">
        <f t="shared" si="93"/>
        <v>-6.1672645406726789E-4</v>
      </c>
      <c r="H240" s="18">
        <f>(a+b*F239)*Data!dt</f>
        <v>-1.9344973035353602E-5</v>
      </c>
      <c r="I240" s="18">
        <f t="shared" si="94"/>
        <v>5.1339153184343477E-7</v>
      </c>
      <c r="J240" s="18">
        <f t="shared" si="95"/>
        <v>9.6056595701280445E-2</v>
      </c>
      <c r="K240" s="18">
        <f t="shared" si="96"/>
        <v>-2.1137481237464839E-3</v>
      </c>
      <c r="L240" s="18"/>
      <c r="M240" s="18"/>
      <c r="AJ240">
        <v>1.1054498827434145</v>
      </c>
      <c r="AK240">
        <v>0.67958808358525857</v>
      </c>
      <c r="AL240">
        <v>-0.17296770238317549</v>
      </c>
      <c r="AM240">
        <v>1.5228351912810467E-2</v>
      </c>
      <c r="AN240">
        <v>0.26093061933352146</v>
      </c>
      <c r="AO240">
        <v>-0.2756360117928125</v>
      </c>
      <c r="AP240">
        <v>-2.5987674234784208E-2</v>
      </c>
      <c r="AQ240">
        <v>-0.60828142522950657</v>
      </c>
      <c r="AR240">
        <v>-1.256848918274045</v>
      </c>
      <c r="AS240">
        <v>0.58208229347656015</v>
      </c>
      <c r="AV240" s="18">
        <f t="shared" si="83"/>
        <v>7.3450237028203025E-2</v>
      </c>
      <c r="AW240" s="18">
        <f t="shared" si="84"/>
        <v>7.2024986752886225E-2</v>
      </c>
      <c r="AX240" s="18">
        <f t="shared" si="85"/>
        <v>7.7592942007836799E-2</v>
      </c>
      <c r="AY240" s="18">
        <f t="shared" si="86"/>
        <v>8.1529706027453422E-2</v>
      </c>
      <c r="AZ240" s="18">
        <f t="shared" si="87"/>
        <v>8.4811786075155632E-2</v>
      </c>
      <c r="BA240" s="18">
        <f t="shared" si="88"/>
        <v>6.9441030131068573E-2</v>
      </c>
      <c r="BB240" s="18">
        <f t="shared" si="89"/>
        <v>6.3807848281704896E-2</v>
      </c>
      <c r="BC240" s="18">
        <f t="shared" si="90"/>
        <v>6.8399197260123737E-2</v>
      </c>
      <c r="BD240" s="18">
        <f t="shared" si="91"/>
        <v>6.0938862215697123E-2</v>
      </c>
      <c r="BE240" s="18">
        <f t="shared" si="92"/>
        <v>8.1517091834569053E-2</v>
      </c>
      <c r="BH240" s="18">
        <f t="shared" si="97"/>
        <v>7.6775251996583083E-4</v>
      </c>
      <c r="BI240" s="18">
        <f t="shared" si="98"/>
        <v>4.6301906940375559E-4</v>
      </c>
      <c r="BJ240" s="18">
        <f t="shared" si="99"/>
        <v>-1.5173765049708576E-4</v>
      </c>
      <c r="BK240" s="18">
        <f t="shared" si="100"/>
        <v>-1.8468173781704955E-5</v>
      </c>
      <c r="BL240" s="18">
        <f t="shared" si="101"/>
        <v>1.6582335070319809E-4</v>
      </c>
      <c r="BM240" s="18">
        <f t="shared" si="102"/>
        <v>-2.0508902736464385E-4</v>
      </c>
      <c r="BN240" s="18">
        <f t="shared" si="103"/>
        <v>-2.2622252673312748E-5</v>
      </c>
      <c r="BO240" s="18">
        <f t="shared" si="104"/>
        <v>-4.3281757100950558E-4</v>
      </c>
      <c r="BP240" s="18">
        <f t="shared" si="105"/>
        <v>-8.2558570384849012E-4</v>
      </c>
      <c r="BQ240" s="18">
        <f t="shared" si="106"/>
        <v>4.0753802400764205E-4</v>
      </c>
    </row>
    <row r="241" spans="3:69" x14ac:dyDescent="0.15">
      <c r="C241">
        <v>0.30447608878603205</v>
      </c>
      <c r="F241" s="18">
        <f>F240+($B$5+$B$6*F240)*Data!dt+s*F240^g*SQRT(Data!dt)*C241</f>
        <v>7.351041505770245E-2</v>
      </c>
      <c r="G241" s="18">
        <f t="shared" si="93"/>
        <v>1.9876092631512798E-4</v>
      </c>
      <c r="H241" s="18">
        <f>(a+b*F240)*Data!dt</f>
        <v>-1.8488408515815729E-5</v>
      </c>
      <c r="I241" s="18">
        <f t="shared" si="94"/>
        <v>5.0910870924574539E-7</v>
      </c>
      <c r="J241" s="18">
        <f t="shared" si="95"/>
        <v>9.6942293979300043E-2</v>
      </c>
      <c r="K241" s="18">
        <f t="shared" si="96"/>
        <v>8.8569827801959766E-4</v>
      </c>
      <c r="L241" s="18"/>
      <c r="M241" s="18"/>
      <c r="AJ241">
        <v>0.65971335061476566</v>
      </c>
      <c r="AK241">
        <v>1.5531168173765764</v>
      </c>
      <c r="AL241">
        <v>-0.64228970586555079</v>
      </c>
      <c r="AM241">
        <v>0.18526861822465435</v>
      </c>
      <c r="AN241">
        <v>0.422617176809581</v>
      </c>
      <c r="AO241">
        <v>-2.0230072550475597</v>
      </c>
      <c r="AP241">
        <v>1.6888861864572391</v>
      </c>
      <c r="AQ241">
        <v>-0.65810013438749593</v>
      </c>
      <c r="AR241">
        <v>0.72568582254461944</v>
      </c>
      <c r="AS241">
        <v>1.2982741282030474</v>
      </c>
      <c r="AV241" s="18">
        <f t="shared" si="83"/>
        <v>7.3902718546076454E-2</v>
      </c>
      <c r="AW241" s="18">
        <f t="shared" si="84"/>
        <v>7.3106695361474405E-2</v>
      </c>
      <c r="AX241" s="18">
        <f t="shared" si="85"/>
        <v>7.70970300258772E-2</v>
      </c>
      <c r="AY241" s="18">
        <f t="shared" si="86"/>
        <v>8.1639208723403592E-2</v>
      </c>
      <c r="AZ241" s="18">
        <f t="shared" si="87"/>
        <v>8.5101660399914583E-2</v>
      </c>
      <c r="BA241" s="18">
        <f t="shared" si="88"/>
        <v>6.8023085976209458E-2</v>
      </c>
      <c r="BB241" s="18">
        <f t="shared" si="89"/>
        <v>6.4926792236521924E-2</v>
      </c>
      <c r="BC241" s="18">
        <f t="shared" si="90"/>
        <v>6.7933970153080114E-2</v>
      </c>
      <c r="BD241" s="18">
        <f t="shared" si="91"/>
        <v>6.140963711152183E-2</v>
      </c>
      <c r="BE241" s="18">
        <f t="shared" si="92"/>
        <v>8.2464015631619633E-2</v>
      </c>
      <c r="BH241" s="18">
        <f t="shared" si="97"/>
        <v>4.5248151787342927E-4</v>
      </c>
      <c r="BI241" s="18">
        <f t="shared" si="98"/>
        <v>1.0817086085881805E-3</v>
      </c>
      <c r="BJ241" s="18">
        <f t="shared" si="99"/>
        <v>-4.9591198195959862E-4</v>
      </c>
      <c r="BK241" s="18">
        <f t="shared" si="100"/>
        <v>1.0950269595016993E-4</v>
      </c>
      <c r="BL241" s="18">
        <f t="shared" si="101"/>
        <v>2.8987432475895136E-4</v>
      </c>
      <c r="BM241" s="18">
        <f t="shared" si="102"/>
        <v>-1.417944154859116E-3</v>
      </c>
      <c r="BN241" s="18">
        <f t="shared" si="103"/>
        <v>1.1189439548170282E-3</v>
      </c>
      <c r="BO241" s="18">
        <f t="shared" si="104"/>
        <v>-4.6522710704362258E-4</v>
      </c>
      <c r="BP241" s="18">
        <f t="shared" si="105"/>
        <v>4.7077489582470627E-4</v>
      </c>
      <c r="BQ241" s="18">
        <f t="shared" si="106"/>
        <v>9.4692379705058061E-4</v>
      </c>
    </row>
    <row r="242" spans="3:69" x14ac:dyDescent="0.15">
      <c r="C242">
        <v>1.0744952305685729</v>
      </c>
      <c r="F242" s="18">
        <f>F241+($B$5+$B$6*F241)*Data!dt+s*F241^g*SQRT(Data!dt)*C242</f>
        <v>7.4259361451175968E-2</v>
      </c>
      <c r="G242" s="18">
        <f t="shared" si="93"/>
        <v>7.4894639347351799E-4</v>
      </c>
      <c r="H242" s="18">
        <f>(a+b*F241)*Data!dt</f>
        <v>-1.8764465357920071E-5</v>
      </c>
      <c r="I242" s="18">
        <f t="shared" si="94"/>
        <v>5.1048899345626712E-7</v>
      </c>
      <c r="J242" s="18">
        <f t="shared" si="95"/>
        <v>9.9857170865620445E-2</v>
      </c>
      <c r="K242" s="18">
        <f t="shared" si="96"/>
        <v>2.9148768863204028E-3</v>
      </c>
      <c r="L242" s="18"/>
      <c r="M242" s="18"/>
      <c r="AJ242">
        <v>-1.302705641137436</v>
      </c>
      <c r="AK242">
        <v>-1.041014456859557</v>
      </c>
      <c r="AL242">
        <v>-1.0835810826392844</v>
      </c>
      <c r="AM242">
        <v>0.84119164966978133</v>
      </c>
      <c r="AN242">
        <v>0.19249682736699469</v>
      </c>
      <c r="AO242">
        <v>-0.63210336520569399</v>
      </c>
      <c r="AP242">
        <v>-0.45968363338033669</v>
      </c>
      <c r="AQ242">
        <v>3.8812686398159713E-3</v>
      </c>
      <c r="AR242">
        <v>5.767105903942138E-2</v>
      </c>
      <c r="AS242">
        <v>1.9245362636866048</v>
      </c>
      <c r="AV242" s="18">
        <f t="shared" si="83"/>
        <v>7.2950165110547485E-2</v>
      </c>
      <c r="AW242" s="18">
        <f t="shared" si="84"/>
        <v>7.2346747533928321E-2</v>
      </c>
      <c r="AX242" s="18">
        <f t="shared" si="85"/>
        <v>7.6280419615282521E-2</v>
      </c>
      <c r="AY242" s="18">
        <f t="shared" si="86"/>
        <v>8.2242532450397518E-2</v>
      </c>
      <c r="AZ242" s="18">
        <f t="shared" si="87"/>
        <v>8.5214779818959377E-2</v>
      </c>
      <c r="BA242" s="18">
        <f t="shared" si="88"/>
        <v>6.7577497582839929E-2</v>
      </c>
      <c r="BB242" s="18">
        <f t="shared" si="89"/>
        <v>6.4611282776768614E-2</v>
      </c>
      <c r="BC242" s="18">
        <f t="shared" si="90"/>
        <v>6.7925616601599806E-2</v>
      </c>
      <c r="BD242" s="18">
        <f t="shared" si="91"/>
        <v>6.1445340550902339E-2</v>
      </c>
      <c r="BE242" s="18">
        <f t="shared" si="92"/>
        <v>8.3889203611616059E-2</v>
      </c>
      <c r="BH242" s="18">
        <f t="shared" si="97"/>
        <v>-9.5255343552896887E-4</v>
      </c>
      <c r="BI242" s="18">
        <f t="shared" si="98"/>
        <v>-7.5994782754608414E-4</v>
      </c>
      <c r="BJ242" s="18">
        <f t="shared" si="99"/>
        <v>-8.1661041059467865E-4</v>
      </c>
      <c r="BK242" s="18">
        <f t="shared" si="100"/>
        <v>6.0332372699392622E-4</v>
      </c>
      <c r="BL242" s="18">
        <f t="shared" si="101"/>
        <v>1.1311941904479372E-4</v>
      </c>
      <c r="BM242" s="18">
        <f t="shared" si="102"/>
        <v>-4.4558839336952816E-4</v>
      </c>
      <c r="BN242" s="18">
        <f t="shared" si="103"/>
        <v>-3.1550945975331035E-4</v>
      </c>
      <c r="BO242" s="18">
        <f t="shared" si="104"/>
        <v>-8.3535514803084743E-6</v>
      </c>
      <c r="BP242" s="18">
        <f t="shared" si="105"/>
        <v>3.5703439380509183E-5</v>
      </c>
      <c r="BQ242" s="18">
        <f t="shared" si="106"/>
        <v>1.4251879799964257E-3</v>
      </c>
    </row>
    <row r="243" spans="3:69" x14ac:dyDescent="0.15">
      <c r="C243">
        <v>-0.29983198146510404</v>
      </c>
      <c r="F243" s="18">
        <f>F242+($B$5+$B$6*F242)*Data!dt+s*F242^g*SQRT(Data!dt)*C243</f>
        <v>7.4024242760244732E-2</v>
      </c>
      <c r="G243" s="18">
        <f t="shared" si="93"/>
        <v>-2.3511869093123527E-4</v>
      </c>
      <c r="H243" s="18">
        <f>(a+b*F242)*Data!dt</f>
        <v>-1.9804668682188846E-5</v>
      </c>
      <c r="I243" s="18">
        <f t="shared" si="94"/>
        <v>5.1569001007761095E-7</v>
      </c>
      <c r="J243" s="18">
        <f t="shared" si="95"/>
        <v>9.9150377551627852E-2</v>
      </c>
      <c r="K243" s="18">
        <f t="shared" si="96"/>
        <v>-7.0679331399259304E-4</v>
      </c>
      <c r="L243" s="18"/>
      <c r="M243" s="18"/>
      <c r="AJ243">
        <v>0.83561417341115884</v>
      </c>
      <c r="AK243">
        <v>-0.63113589021668304</v>
      </c>
      <c r="AL243">
        <v>0.36238702705304604</v>
      </c>
      <c r="AM243">
        <v>-0.98469172371551394</v>
      </c>
      <c r="AN243">
        <v>-0.66126858655479737</v>
      </c>
      <c r="AO243">
        <v>0.46102059059194289</v>
      </c>
      <c r="AP243">
        <v>0.15327941582654603</v>
      </c>
      <c r="AQ243">
        <v>-0.72552211349830031</v>
      </c>
      <c r="AR243">
        <v>1.5504883776884526</v>
      </c>
      <c r="AS243">
        <v>1.9347407942404971</v>
      </c>
      <c r="AV243" s="18">
        <f t="shared" si="83"/>
        <v>7.3526933207964967E-2</v>
      </c>
      <c r="AW243" s="18">
        <f t="shared" si="84"/>
        <v>7.1882245466847822E-2</v>
      </c>
      <c r="AX243" s="18">
        <f t="shared" si="85"/>
        <v>7.6521561240024183E-2</v>
      </c>
      <c r="AY243" s="18">
        <f t="shared" si="86"/>
        <v>8.1467478404533153E-2</v>
      </c>
      <c r="AZ243" s="18">
        <f t="shared" si="87"/>
        <v>8.4671068226774698E-2</v>
      </c>
      <c r="BA243" s="18">
        <f t="shared" si="88"/>
        <v>6.7882793644482534E-2</v>
      </c>
      <c r="BB243" s="18">
        <f t="shared" si="89"/>
        <v>6.4707551340391897E-2</v>
      </c>
      <c r="BC243" s="18">
        <f t="shared" si="90"/>
        <v>6.7416314175589728E-2</v>
      </c>
      <c r="BD243" s="18">
        <f t="shared" si="91"/>
        <v>6.2456151916559934E-2</v>
      </c>
      <c r="BE243" s="18">
        <f t="shared" si="92"/>
        <v>8.5332731995393485E-2</v>
      </c>
      <c r="BH243" s="18">
        <f t="shared" si="97"/>
        <v>5.7676809741748214E-4</v>
      </c>
      <c r="BI243" s="18">
        <f t="shared" si="98"/>
        <v>-4.6450206708049946E-4</v>
      </c>
      <c r="BJ243" s="18">
        <f t="shared" si="99"/>
        <v>2.4114162474166145E-4</v>
      </c>
      <c r="BK243" s="18">
        <f t="shared" si="100"/>
        <v>-7.750540458643651E-4</v>
      </c>
      <c r="BL243" s="18">
        <f t="shared" si="101"/>
        <v>-5.4371159218467857E-4</v>
      </c>
      <c r="BM243" s="18">
        <f t="shared" si="102"/>
        <v>3.0529606164260426E-4</v>
      </c>
      <c r="BN243" s="18">
        <f t="shared" si="103"/>
        <v>9.626856362328351E-5</v>
      </c>
      <c r="BO243" s="18">
        <f t="shared" si="104"/>
        <v>-5.0930242601007758E-4</v>
      </c>
      <c r="BP243" s="18">
        <f t="shared" si="105"/>
        <v>1.0108113656575948E-3</v>
      </c>
      <c r="BQ243" s="18">
        <f t="shared" si="106"/>
        <v>1.443528383777426E-3</v>
      </c>
    </row>
    <row r="244" spans="3:69" x14ac:dyDescent="0.15">
      <c r="C244">
        <v>-0.13439034773909952</v>
      </c>
      <c r="F244" s="18">
        <f>F243+($B$5+$B$6*F243)*Data!dt+s*F243^g*SQRT(Data!dt)*C244</f>
        <v>7.3908409742342349E-2</v>
      </c>
      <c r="G244" s="18">
        <f t="shared" si="93"/>
        <v>-1.1583301790238365E-4</v>
      </c>
      <c r="H244" s="18">
        <f>(a+b*F243)*Data!dt</f>
        <v>-1.9478114944784355E-5</v>
      </c>
      <c r="I244" s="18">
        <f t="shared" si="94"/>
        <v>5.1405724139058858E-7</v>
      </c>
      <c r="J244" s="18">
        <f t="shared" si="95"/>
        <v>9.887956122296318E-2</v>
      </c>
      <c r="K244" s="18">
        <f t="shared" si="96"/>
        <v>-2.7081632866467198E-4</v>
      </c>
      <c r="L244" s="18"/>
      <c r="M244" s="18"/>
      <c r="AJ244">
        <v>-0.1765772594808368</v>
      </c>
      <c r="AK244">
        <v>0.4335004177846713</v>
      </c>
      <c r="AL244">
        <v>0.25779968382266816</v>
      </c>
      <c r="AM244">
        <v>-1.3064664017292671</v>
      </c>
      <c r="AN244">
        <v>-0.29602119866467547</v>
      </c>
      <c r="AO244">
        <v>-0.58008481573779136</v>
      </c>
      <c r="AP244">
        <v>0.1689795681159012</v>
      </c>
      <c r="AQ244">
        <v>-1.0499979907763191</v>
      </c>
      <c r="AR244">
        <v>-0.60299953474896029</v>
      </c>
      <c r="AS244">
        <v>0.20930201571900398</v>
      </c>
      <c r="AV244" s="18">
        <f t="shared" si="83"/>
        <v>7.3381969801673747E-2</v>
      </c>
      <c r="AW244" s="18">
        <f t="shared" si="84"/>
        <v>7.2172022667961952E-2</v>
      </c>
      <c r="AX244" s="18">
        <f t="shared" si="85"/>
        <v>7.6686543299451571E-2</v>
      </c>
      <c r="AY244" s="18">
        <f t="shared" si="86"/>
        <v>8.0454989206567754E-2</v>
      </c>
      <c r="AZ244" s="18">
        <f t="shared" si="87"/>
        <v>8.4409811619998901E-2</v>
      </c>
      <c r="BA244" s="18">
        <f t="shared" si="88"/>
        <v>6.7473563846676507E-2</v>
      </c>
      <c r="BB244" s="18">
        <f t="shared" si="89"/>
        <v>6.4814287125680672E-2</v>
      </c>
      <c r="BC244" s="18">
        <f t="shared" si="90"/>
        <v>6.6687575029231394E-2</v>
      </c>
      <c r="BD244" s="18">
        <f t="shared" si="91"/>
        <v>6.2055619147362261E-2</v>
      </c>
      <c r="BE244" s="18">
        <f t="shared" si="92"/>
        <v>8.5458667844518652E-2</v>
      </c>
      <c r="BH244" s="18">
        <f t="shared" si="97"/>
        <v>-1.4496340629122084E-4</v>
      </c>
      <c r="BI244" s="18">
        <f t="shared" si="98"/>
        <v>2.897772011141303E-4</v>
      </c>
      <c r="BJ244" s="18">
        <f t="shared" si="99"/>
        <v>1.6498205942738764E-4</v>
      </c>
      <c r="BK244" s="18">
        <f t="shared" si="100"/>
        <v>-1.0124891979653994E-3</v>
      </c>
      <c r="BL244" s="18">
        <f t="shared" si="101"/>
        <v>-2.6125660677579765E-4</v>
      </c>
      <c r="BM244" s="18">
        <f t="shared" si="102"/>
        <v>-4.0922979780602664E-4</v>
      </c>
      <c r="BN244" s="18">
        <f t="shared" si="103"/>
        <v>1.0673578528877514E-4</v>
      </c>
      <c r="BO244" s="18">
        <f t="shared" si="104"/>
        <v>-7.2873914635833426E-4</v>
      </c>
      <c r="BP244" s="18">
        <f t="shared" si="105"/>
        <v>-4.0053276919767289E-4</v>
      </c>
      <c r="BQ244" s="18">
        <f t="shared" si="106"/>
        <v>1.2593584912516664E-4</v>
      </c>
    </row>
    <row r="245" spans="3:69" x14ac:dyDescent="0.15">
      <c r="C245">
        <v>0.76609921961789951</v>
      </c>
      <c r="F245" s="18">
        <f>F244+($B$5+$B$6*F244)*Data!dt+s*F244^g*SQRT(Data!dt)*C245</f>
        <v>7.4437938758600011E-2</v>
      </c>
      <c r="G245" s="18">
        <f t="shared" si="93"/>
        <v>5.2952901625766269E-4</v>
      </c>
      <c r="H245" s="18">
        <f>(a+b*F244)*Data!dt</f>
        <v>-1.9317235753253265E-5</v>
      </c>
      <c r="I245" s="18">
        <f t="shared" si="94"/>
        <v>5.1325284543293311E-7</v>
      </c>
      <c r="J245" s="18">
        <f t="shared" si="95"/>
        <v>0.10098174326268827</v>
      </c>
      <c r="K245" s="18">
        <f t="shared" si="96"/>
        <v>2.1021820397250923E-3</v>
      </c>
      <c r="L245" s="18"/>
      <c r="M245" s="18"/>
      <c r="AJ245">
        <v>0.49883738029166125</v>
      </c>
      <c r="AK245">
        <v>6.9358065957203507E-2</v>
      </c>
      <c r="AL245">
        <v>-0.91270067059667781</v>
      </c>
      <c r="AM245">
        <v>-1.9416529539739713</v>
      </c>
      <c r="AN245">
        <v>-3.422996996960137E-2</v>
      </c>
      <c r="AO245">
        <v>-1.8335322238272056</v>
      </c>
      <c r="AP245">
        <v>0.55193481784954201</v>
      </c>
      <c r="AQ245">
        <v>0.31797299016034231</v>
      </c>
      <c r="AR245">
        <v>-1.1293650459265336</v>
      </c>
      <c r="AS245">
        <v>-0.38269035940174945</v>
      </c>
      <c r="AV245" s="18">
        <f t="shared" si="83"/>
        <v>7.3719484103765831E-2</v>
      </c>
      <c r="AW245" s="18">
        <f t="shared" si="84"/>
        <v>7.220421919226537E-2</v>
      </c>
      <c r="AX245" s="18">
        <f t="shared" si="85"/>
        <v>7.5997317741209325E-2</v>
      </c>
      <c r="AY245" s="18">
        <f t="shared" si="86"/>
        <v>7.8975247227836498E-2</v>
      </c>
      <c r="AZ245" s="18">
        <f t="shared" si="87"/>
        <v>8.4349701836601759E-2</v>
      </c>
      <c r="BA245" s="18">
        <f t="shared" si="88"/>
        <v>6.6208096045994938E-2</v>
      </c>
      <c r="BB245" s="18">
        <f t="shared" si="89"/>
        <v>6.5177890561418705E-2</v>
      </c>
      <c r="BC245" s="18">
        <f t="shared" si="90"/>
        <v>6.6894673870933882E-2</v>
      </c>
      <c r="BD245" s="18">
        <f t="shared" si="91"/>
        <v>6.1311379363812424E-2</v>
      </c>
      <c r="BE245" s="18">
        <f t="shared" si="92"/>
        <v>8.5128497141617229E-2</v>
      </c>
      <c r="BH245" s="18">
        <f t="shared" si="97"/>
        <v>3.3751430209208455E-4</v>
      </c>
      <c r="BI245" s="18">
        <f t="shared" si="98"/>
        <v>3.219652430341835E-5</v>
      </c>
      <c r="BJ245" s="18">
        <f t="shared" si="99"/>
        <v>-6.8922555824224574E-4</v>
      </c>
      <c r="BK245" s="18">
        <f t="shared" si="100"/>
        <v>-1.4797419787312555E-3</v>
      </c>
      <c r="BL245" s="18">
        <f t="shared" si="101"/>
        <v>-6.0109783397141459E-5</v>
      </c>
      <c r="BM245" s="18">
        <f t="shared" si="102"/>
        <v>-1.2654678006815689E-3</v>
      </c>
      <c r="BN245" s="18">
        <f t="shared" si="103"/>
        <v>3.63603435738033E-4</v>
      </c>
      <c r="BO245" s="18">
        <f t="shared" si="104"/>
        <v>2.0709884170248827E-4</v>
      </c>
      <c r="BP245" s="18">
        <f t="shared" si="105"/>
        <v>-7.4423978354983683E-4</v>
      </c>
      <c r="BQ245" s="18">
        <f t="shared" si="106"/>
        <v>-3.3017070290142225E-4</v>
      </c>
    </row>
    <row r="246" spans="3:69" x14ac:dyDescent="0.15">
      <c r="C246">
        <v>-0.19878257262462284</v>
      </c>
      <c r="F246" s="18">
        <f>F245+($B$5+$B$6*F245)*Data!dt+s*F245^g*SQRT(Data!dt)*C246</f>
        <v>7.4274965663517531E-2</v>
      </c>
      <c r="G246" s="18">
        <f t="shared" si="93"/>
        <v>-1.6297309508248037E-4</v>
      </c>
      <c r="H246" s="18">
        <f>(a+b*F245)*Data!dt</f>
        <v>-2.0052692720277797E-5</v>
      </c>
      <c r="I246" s="18">
        <f t="shared" si="94"/>
        <v>5.1693013026805576E-7</v>
      </c>
      <c r="J246" s="18">
        <f t="shared" si="95"/>
        <v>0.10054123852215358</v>
      </c>
      <c r="K246" s="18">
        <f t="shared" si="96"/>
        <v>-4.4050474053469735E-4</v>
      </c>
      <c r="L246" s="18"/>
      <c r="M246" s="18"/>
      <c r="AJ246">
        <v>0.9672066880739294</v>
      </c>
      <c r="AK246">
        <v>1.4787065083510242</v>
      </c>
      <c r="AL246">
        <v>-1.4216584531823173</v>
      </c>
      <c r="AM246">
        <v>0.24137762011378072</v>
      </c>
      <c r="AN246">
        <v>-0.35822381505568046</v>
      </c>
      <c r="AO246">
        <v>-3.3440301194787025</v>
      </c>
      <c r="AP246">
        <v>1.5885143511695787</v>
      </c>
      <c r="AQ246">
        <v>-0.31500576369580813</v>
      </c>
      <c r="AR246">
        <v>0.84053681348450482</v>
      </c>
      <c r="AS246">
        <v>-1.2662439985433593E-2</v>
      </c>
      <c r="AV246" s="18">
        <f t="shared" si="83"/>
        <v>7.439246606358399E-2</v>
      </c>
      <c r="AW246" s="18">
        <f t="shared" si="84"/>
        <v>7.3234354100337115E-2</v>
      </c>
      <c r="AX246" s="18">
        <f t="shared" si="85"/>
        <v>7.4942306548334017E-2</v>
      </c>
      <c r="AY246" s="18">
        <f t="shared" si="86"/>
        <v>7.9127648974666551E-2</v>
      </c>
      <c r="AZ246" s="18">
        <f t="shared" si="87"/>
        <v>8.4041715929569674E-2</v>
      </c>
      <c r="BA246" s="18">
        <f t="shared" si="88"/>
        <v>6.393198837120187E-2</v>
      </c>
      <c r="BB246" s="18">
        <f t="shared" si="89"/>
        <v>6.62394094747146E-2</v>
      </c>
      <c r="BC246" s="18">
        <f t="shared" si="90"/>
        <v>6.6670397450472915E-2</v>
      </c>
      <c r="BD246" s="18">
        <f t="shared" si="91"/>
        <v>6.1858019364078566E-2</v>
      </c>
      <c r="BE246" s="18">
        <f t="shared" si="92"/>
        <v>8.5083860606454412E-2</v>
      </c>
      <c r="BH246" s="18">
        <f t="shared" si="97"/>
        <v>6.7298195981815856E-4</v>
      </c>
      <c r="BI246" s="18">
        <f t="shared" si="98"/>
        <v>1.0301349080717448E-3</v>
      </c>
      <c r="BJ246" s="18">
        <f t="shared" si="99"/>
        <v>-1.0550111928753075E-3</v>
      </c>
      <c r="BK246" s="18">
        <f t="shared" si="100"/>
        <v>1.5240174683005259E-4</v>
      </c>
      <c r="BL246" s="18">
        <f t="shared" si="101"/>
        <v>-3.0798590703208506E-4</v>
      </c>
      <c r="BM246" s="18">
        <f t="shared" si="102"/>
        <v>-2.2761076747930681E-3</v>
      </c>
      <c r="BN246" s="18">
        <f t="shared" si="103"/>
        <v>1.0615189132958947E-3</v>
      </c>
      <c r="BO246" s="18">
        <f t="shared" si="104"/>
        <v>-2.2427642046096707E-4</v>
      </c>
      <c r="BP246" s="18">
        <f t="shared" si="105"/>
        <v>5.4664000026614229E-4</v>
      </c>
      <c r="BQ246" s="18">
        <f t="shared" si="106"/>
        <v>-4.4636535162817514E-5</v>
      </c>
    </row>
    <row r="247" spans="3:69" x14ac:dyDescent="0.15">
      <c r="C247">
        <v>-0.14845340956526343</v>
      </c>
      <c r="F247" s="18">
        <f>F246+($B$5+$B$6*F246)*Data!dt+s*F246^g*SQRT(Data!dt)*C247</f>
        <v>7.4148521413429133E-2</v>
      </c>
      <c r="G247" s="18">
        <f t="shared" si="93"/>
        <v>-1.2644425008839777E-4</v>
      </c>
      <c r="H247" s="18">
        <f>(a+b*F246)*Data!dt</f>
        <v>-1.9826341199329908E-5</v>
      </c>
      <c r="I247" s="18">
        <f t="shared" si="94"/>
        <v>5.1579837266331629E-7</v>
      </c>
      <c r="J247" s="18">
        <f t="shared" si="95"/>
        <v>0.10023336277161686</v>
      </c>
      <c r="K247" s="18">
        <f t="shared" si="96"/>
        <v>-3.0787575053671523E-4</v>
      </c>
      <c r="L247" s="18"/>
      <c r="M247" s="18"/>
      <c r="AJ247">
        <v>0.25418785298825242</v>
      </c>
      <c r="AK247">
        <v>0.4185653779131826</v>
      </c>
      <c r="AL247">
        <v>-1.0469648259459063</v>
      </c>
      <c r="AM247">
        <v>-2.6058478397317231</v>
      </c>
      <c r="AN247">
        <v>-2.0771676645381376</v>
      </c>
      <c r="AO247">
        <v>8.3194890976301394E-2</v>
      </c>
      <c r="AP247">
        <v>0.47960156734916382</v>
      </c>
      <c r="AQ247">
        <v>-1.2904229151899926</v>
      </c>
      <c r="AR247">
        <v>0.46623654270661063</v>
      </c>
      <c r="AS247">
        <v>1.8354057829128578</v>
      </c>
      <c r="AV247" s="18">
        <f t="shared" si="83"/>
        <v>7.4555176307459517E-2</v>
      </c>
      <c r="AW247" s="18">
        <f t="shared" si="84"/>
        <v>7.3514469718547484E-2</v>
      </c>
      <c r="AX247" s="18">
        <f t="shared" si="85"/>
        <v>7.4166262234729094E-2</v>
      </c>
      <c r="AY247" s="18">
        <f t="shared" si="86"/>
        <v>7.7169417230348467E-2</v>
      </c>
      <c r="AZ247" s="18">
        <f t="shared" si="87"/>
        <v>8.2421467764155751E-2</v>
      </c>
      <c r="BA247" s="18">
        <f t="shared" si="88"/>
        <v>6.3981961059163248E-2</v>
      </c>
      <c r="BB247" s="18">
        <f t="shared" si="89"/>
        <v>6.6556023787305144E-2</v>
      </c>
      <c r="BC247" s="18">
        <f t="shared" si="90"/>
        <v>6.5783086860261755E-2</v>
      </c>
      <c r="BD247" s="18">
        <f t="shared" si="91"/>
        <v>6.2161017474406978E-2</v>
      </c>
      <c r="BE247" s="18">
        <f t="shared" si="92"/>
        <v>8.6459851123130774E-2</v>
      </c>
      <c r="BH247" s="18">
        <f t="shared" si="97"/>
        <v>1.6271024387552735E-4</v>
      </c>
      <c r="BI247" s="18">
        <f t="shared" si="98"/>
        <v>2.8011561821036923E-4</v>
      </c>
      <c r="BJ247" s="18">
        <f t="shared" si="99"/>
        <v>-7.7604431360492332E-4</v>
      </c>
      <c r="BK247" s="18">
        <f t="shared" si="100"/>
        <v>-1.9582317443180841E-3</v>
      </c>
      <c r="BL247" s="18">
        <f t="shared" si="101"/>
        <v>-1.6202481654139234E-3</v>
      </c>
      <c r="BM247" s="18">
        <f t="shared" si="102"/>
        <v>4.997268796137766E-5</v>
      </c>
      <c r="BN247" s="18">
        <f t="shared" si="103"/>
        <v>3.1661431259054351E-4</v>
      </c>
      <c r="BO247" s="18">
        <f t="shared" si="104"/>
        <v>-8.8731059021115999E-4</v>
      </c>
      <c r="BP247" s="18">
        <f t="shared" si="105"/>
        <v>3.0299811032841184E-4</v>
      </c>
      <c r="BQ247" s="18">
        <f t="shared" si="106"/>
        <v>1.375990516676362E-3</v>
      </c>
    </row>
    <row r="248" spans="3:69" x14ac:dyDescent="0.15">
      <c r="C248">
        <v>-0.13423687050817534</v>
      </c>
      <c r="F248" s="18">
        <f>F247+($B$5+$B$6*F247)*Data!dt+s*F247^g*SQRT(Data!dt)*C248</f>
        <v>7.4032545067614489E-2</v>
      </c>
      <c r="G248" s="18">
        <f t="shared" si="93"/>
        <v>-1.1597634581464455E-4</v>
      </c>
      <c r="H248" s="18">
        <f>(a+b*F247)*Data!dt</f>
        <v>-1.9650724185318243E-5</v>
      </c>
      <c r="I248" s="18">
        <f t="shared" si="94"/>
        <v>5.14920287593258E-7</v>
      </c>
      <c r="J248" s="18">
        <f t="shared" si="95"/>
        <v>9.9962950890967767E-2</v>
      </c>
      <c r="K248" s="18">
        <f t="shared" si="96"/>
        <v>-2.7041188064909349E-4</v>
      </c>
      <c r="L248" s="18"/>
      <c r="M248" s="18"/>
      <c r="AJ248">
        <v>0.31033437153382692</v>
      </c>
      <c r="AK248">
        <v>-0.31143258638621774</v>
      </c>
      <c r="AL248">
        <v>0.27001306079910137</v>
      </c>
      <c r="AM248">
        <v>-0.89676177594810724</v>
      </c>
      <c r="AN248">
        <v>-2.8109934646636248</v>
      </c>
      <c r="AO248">
        <v>1.9726940081454813E-2</v>
      </c>
      <c r="AP248">
        <v>0.70918076744419523</v>
      </c>
      <c r="AQ248">
        <v>-0.40714439819566905</v>
      </c>
      <c r="AR248">
        <v>-0.95231598606915213</v>
      </c>
      <c r="AS248">
        <v>-1.5700516087235883</v>
      </c>
      <c r="AV248" s="18">
        <f t="shared" si="83"/>
        <v>7.4758260173376528E-2</v>
      </c>
      <c r="AW248" s="18">
        <f t="shared" si="84"/>
        <v>7.3273179534800614E-2</v>
      </c>
      <c r="AX248" s="18">
        <f t="shared" si="85"/>
        <v>7.4340365875721487E-2</v>
      </c>
      <c r="AY248" s="18">
        <f t="shared" si="86"/>
        <v>7.6489095423382739E-2</v>
      </c>
      <c r="AZ248" s="18">
        <f t="shared" si="87"/>
        <v>8.0263663411968042E-2</v>
      </c>
      <c r="BA248" s="18">
        <f t="shared" si="88"/>
        <v>6.3989579997547619E-2</v>
      </c>
      <c r="BB248" s="18">
        <f t="shared" si="89"/>
        <v>6.7029054006547434E-2</v>
      </c>
      <c r="BC248" s="18">
        <f t="shared" si="90"/>
        <v>6.5499870058243467E-2</v>
      </c>
      <c r="BD248" s="18">
        <f t="shared" si="91"/>
        <v>6.1532326533909963E-2</v>
      </c>
      <c r="BE248" s="18">
        <f t="shared" si="92"/>
        <v>8.5206523427311928E-2</v>
      </c>
      <c r="BH248" s="18">
        <f t="shared" si="97"/>
        <v>2.0308386591701144E-4</v>
      </c>
      <c r="BI248" s="18">
        <f t="shared" si="98"/>
        <v>-2.4129018374687006E-4</v>
      </c>
      <c r="BJ248" s="18">
        <f t="shared" si="99"/>
        <v>1.7410364099239295E-4</v>
      </c>
      <c r="BK248" s="18">
        <f t="shared" si="100"/>
        <v>-6.8032180696572797E-4</v>
      </c>
      <c r="BL248" s="18">
        <f t="shared" si="101"/>
        <v>-2.1578043521877088E-3</v>
      </c>
      <c r="BM248" s="18">
        <f t="shared" si="102"/>
        <v>7.61893838437111E-6</v>
      </c>
      <c r="BN248" s="18">
        <f t="shared" si="103"/>
        <v>4.7303021924229027E-4</v>
      </c>
      <c r="BO248" s="18">
        <f t="shared" si="104"/>
        <v>-2.8321680201828792E-4</v>
      </c>
      <c r="BP248" s="18">
        <f t="shared" si="105"/>
        <v>-6.2869094049701479E-4</v>
      </c>
      <c r="BQ248" s="18">
        <f t="shared" si="106"/>
        <v>-1.2533276958188455E-3</v>
      </c>
    </row>
    <row r="249" spans="3:69" x14ac:dyDescent="0.15">
      <c r="C249">
        <v>-3.668246790766716</v>
      </c>
      <c r="F249" s="18">
        <f>F248+($B$5+$B$6*F248)*Data!dt+s*F248^g*SQRT(Data!dt)*C249</f>
        <v>7.138285622944833E-2</v>
      </c>
      <c r="G249" s="18">
        <f t="shared" si="93"/>
        <v>-2.6496888381661587E-3</v>
      </c>
      <c r="H249" s="18">
        <f>(a+b*F248)*Data!dt</f>
        <v>-1.948964592724235E-5</v>
      </c>
      <c r="I249" s="18">
        <f t="shared" si="94"/>
        <v>5.1411489630287856E-7</v>
      </c>
      <c r="J249" s="18">
        <f t="shared" si="95"/>
        <v>9.0379605158946164E-2</v>
      </c>
      <c r="K249" s="18">
        <f t="shared" si="96"/>
        <v>-9.5833457320216031E-3</v>
      </c>
      <c r="L249" s="18"/>
      <c r="M249" s="18"/>
      <c r="AJ249">
        <v>-0.8818233254714869</v>
      </c>
      <c r="AK249">
        <v>-0.12516011338448152</v>
      </c>
      <c r="AL249">
        <v>-4.6477452997351065E-2</v>
      </c>
      <c r="AM249">
        <v>2.1351024770410731</v>
      </c>
      <c r="AN249">
        <v>0.7236781129904557</v>
      </c>
      <c r="AO249">
        <v>0.12606165000761393</v>
      </c>
      <c r="AP249">
        <v>3.9034375731716864E-2</v>
      </c>
      <c r="AQ249">
        <v>-0.98660166258923709</v>
      </c>
      <c r="AR249">
        <v>-0.33498963603051379</v>
      </c>
      <c r="AS249">
        <v>0.52419636631384492</v>
      </c>
      <c r="AV249" s="18">
        <f t="shared" si="83"/>
        <v>7.4102387873047057E-2</v>
      </c>
      <c r="AW249" s="18">
        <f t="shared" si="84"/>
        <v>7.3165463938503761E-2</v>
      </c>
      <c r="AX249" s="18">
        <f t="shared" si="85"/>
        <v>7.4287054318077667E-2</v>
      </c>
      <c r="AY249" s="18">
        <f t="shared" si="86"/>
        <v>7.8022292963485451E-2</v>
      </c>
      <c r="AZ249" s="18">
        <f t="shared" si="87"/>
        <v>8.0775805393667827E-2</v>
      </c>
      <c r="BA249" s="18">
        <f t="shared" si="88"/>
        <v>6.4068073172471873E-2</v>
      </c>
      <c r="BB249" s="18">
        <f t="shared" si="89"/>
        <v>6.7045923048586226E-2</v>
      </c>
      <c r="BC249" s="18">
        <f t="shared" si="90"/>
        <v>6.4826834384050208E-2</v>
      </c>
      <c r="BD249" s="18">
        <f t="shared" si="91"/>
        <v>6.1311219643073546E-2</v>
      </c>
      <c r="BE249" s="18">
        <f t="shared" si="92"/>
        <v>8.5574740975415758E-2</v>
      </c>
      <c r="BH249" s="18">
        <f t="shared" si="97"/>
        <v>-6.5587230032947141E-4</v>
      </c>
      <c r="BI249" s="18">
        <f t="shared" si="98"/>
        <v>-1.0771559629685346E-4</v>
      </c>
      <c r="BJ249" s="18">
        <f t="shared" si="99"/>
        <v>-5.331155764382034E-5</v>
      </c>
      <c r="BK249" s="18">
        <f t="shared" si="100"/>
        <v>1.5331975401027126E-3</v>
      </c>
      <c r="BL249" s="18">
        <f t="shared" si="101"/>
        <v>5.1214198169978464E-4</v>
      </c>
      <c r="BM249" s="18">
        <f t="shared" si="102"/>
        <v>7.8493174924254561E-5</v>
      </c>
      <c r="BN249" s="18">
        <f t="shared" si="103"/>
        <v>1.6869042038791804E-5</v>
      </c>
      <c r="BO249" s="18">
        <f t="shared" si="104"/>
        <v>-6.7303567419325916E-4</v>
      </c>
      <c r="BP249" s="18">
        <f t="shared" si="105"/>
        <v>-2.2110689083641721E-4</v>
      </c>
      <c r="BQ249" s="18">
        <f t="shared" si="106"/>
        <v>3.6821754810383023E-4</v>
      </c>
    </row>
    <row r="250" spans="3:69" x14ac:dyDescent="0.15">
      <c r="C250">
        <v>0.96683152150944807</v>
      </c>
      <c r="F250" s="18">
        <f>F249+($B$5+$B$6*F249)*Data!dt+s*F249^g*SQRT(Data!dt)*C250</f>
        <v>7.2047763580211935E-2</v>
      </c>
      <c r="G250" s="18">
        <f t="shared" si="93"/>
        <v>6.6490735076360497E-4</v>
      </c>
      <c r="H250" s="18">
        <f>(a+b*F249)*Data!dt</f>
        <v>-1.5809522540900463E-5</v>
      </c>
      <c r="I250" s="18">
        <f t="shared" si="94"/>
        <v>4.9571427937116909E-7</v>
      </c>
      <c r="J250" s="18">
        <f t="shared" si="95"/>
        <v>9.3010763260292784E-2</v>
      </c>
      <c r="K250" s="18">
        <f t="shared" si="96"/>
        <v>2.6311581013466201E-3</v>
      </c>
      <c r="L250" s="18"/>
      <c r="M250" s="18"/>
      <c r="AJ250">
        <v>0.54688371164957061</v>
      </c>
      <c r="AK250">
        <v>1.0520579962758347E-2</v>
      </c>
      <c r="AL250">
        <v>-1.7647380445851013</v>
      </c>
      <c r="AM250">
        <v>-0.92294385467539541</v>
      </c>
      <c r="AN250">
        <v>1.7078218661481515</v>
      </c>
      <c r="AO250">
        <v>-0.60001866586389951</v>
      </c>
      <c r="AP250">
        <v>-0.63383822634932585</v>
      </c>
      <c r="AQ250">
        <v>0.88248270913027227</v>
      </c>
      <c r="AR250">
        <v>0.12552618500194512</v>
      </c>
      <c r="AS250">
        <v>1.656267158978153</v>
      </c>
      <c r="AV250" s="18">
        <f t="shared" si="83"/>
        <v>7.4475111643732481E-2</v>
      </c>
      <c r="AW250" s="18">
        <f t="shared" si="84"/>
        <v>7.3154677712604907E-2</v>
      </c>
      <c r="AX250" s="18">
        <f t="shared" si="85"/>
        <v>7.2999688996686421E-2</v>
      </c>
      <c r="AY250" s="18">
        <f t="shared" si="86"/>
        <v>7.7317896653284535E-2</v>
      </c>
      <c r="AZ250" s="18">
        <f t="shared" si="87"/>
        <v>8.2026042666535556E-2</v>
      </c>
      <c r="BA250" s="18">
        <f t="shared" si="88"/>
        <v>6.3662197948190807E-2</v>
      </c>
      <c r="BB250" s="18">
        <f t="shared" si="89"/>
        <v>6.6603639776079207E-2</v>
      </c>
      <c r="BC250" s="18">
        <f t="shared" si="90"/>
        <v>6.5412240406900246E-2</v>
      </c>
      <c r="BD250" s="18">
        <f t="shared" si="91"/>
        <v>6.1391305889847071E-2</v>
      </c>
      <c r="BE250" s="18">
        <f t="shared" si="92"/>
        <v>8.6816017759409184E-2</v>
      </c>
      <c r="BH250" s="18">
        <f t="shared" si="97"/>
        <v>3.7272377068542362E-4</v>
      </c>
      <c r="BI250" s="18">
        <f t="shared" si="98"/>
        <v>-1.0786225898853918E-5</v>
      </c>
      <c r="BJ250" s="18">
        <f t="shared" si="99"/>
        <v>-1.2873653213912456E-3</v>
      </c>
      <c r="BK250" s="18">
        <f t="shared" si="100"/>
        <v>-7.0439631020091653E-4</v>
      </c>
      <c r="BL250" s="18">
        <f t="shared" si="101"/>
        <v>1.2502372728677297E-3</v>
      </c>
      <c r="BM250" s="18">
        <f t="shared" si="102"/>
        <v>-4.0587522428106593E-4</v>
      </c>
      <c r="BN250" s="18">
        <f t="shared" si="103"/>
        <v>-4.422832725070186E-4</v>
      </c>
      <c r="BO250" s="18">
        <f t="shared" si="104"/>
        <v>5.8540602285003795E-4</v>
      </c>
      <c r="BP250" s="18">
        <f t="shared" si="105"/>
        <v>8.0086246773525271E-5</v>
      </c>
      <c r="BQ250" s="18">
        <f t="shared" si="106"/>
        <v>1.2412767839934252E-3</v>
      </c>
    </row>
    <row r="251" spans="3:69" x14ac:dyDescent="0.15">
      <c r="C251">
        <v>0.64188043324975297</v>
      </c>
      <c r="F251" s="18">
        <f>F250+($B$5+$B$6*F250)*Data!dt+s*F250^g*SQRT(Data!dt)*C251</f>
        <v>7.2485059104832147E-2</v>
      </c>
      <c r="G251" s="18">
        <f t="shared" si="93"/>
        <v>4.3729552462021259E-4</v>
      </c>
      <c r="H251" s="18">
        <f>(a+b*F250)*Data!dt</f>
        <v>-1.673300497251658E-5</v>
      </c>
      <c r="I251" s="18">
        <f t="shared" si="94"/>
        <v>5.0033169152924966E-7</v>
      </c>
      <c r="J251" s="18">
        <f t="shared" si="95"/>
        <v>9.478560005576353E-2</v>
      </c>
      <c r="K251" s="18">
        <f t="shared" si="96"/>
        <v>1.7748367954707467E-3</v>
      </c>
      <c r="L251" s="18"/>
      <c r="M251" s="18"/>
      <c r="AJ251">
        <v>-0.67645487433765084</v>
      </c>
      <c r="AK251">
        <v>-0.64673258748371154</v>
      </c>
      <c r="AL251">
        <v>-0.31311628845287487</v>
      </c>
      <c r="AM251">
        <v>1.0848225429072045</v>
      </c>
      <c r="AN251">
        <v>0.94304823505808599</v>
      </c>
      <c r="AO251">
        <v>-0.60070533436373807</v>
      </c>
      <c r="AP251">
        <v>-0.18735363482846878</v>
      </c>
      <c r="AQ251">
        <v>0.24707105694687925</v>
      </c>
      <c r="AR251">
        <v>-0.21423034013423603</v>
      </c>
      <c r="AS251">
        <v>2.5383997126482427</v>
      </c>
      <c r="AV251" s="18">
        <f t="shared" si="83"/>
        <v>7.3968529365692121E-2</v>
      </c>
      <c r="AW251" s="18">
        <f t="shared" si="84"/>
        <v>7.2675445938195027E-2</v>
      </c>
      <c r="AX251" s="18">
        <f t="shared" si="85"/>
        <v>7.2758695452870767E-2</v>
      </c>
      <c r="AY251" s="18">
        <f t="shared" si="86"/>
        <v>7.8088753122864868E-2</v>
      </c>
      <c r="AZ251" s="18">
        <f t="shared" si="87"/>
        <v>8.2707202685248019E-2</v>
      </c>
      <c r="BA251" s="18">
        <f t="shared" si="88"/>
        <v>6.3257699609886767E-2</v>
      </c>
      <c r="BB251" s="18">
        <f t="shared" si="89"/>
        <v>6.6467050325597715E-2</v>
      </c>
      <c r="BC251" s="18">
        <f t="shared" si="90"/>
        <v>6.5571244839188567E-2</v>
      </c>
      <c r="BD251" s="18">
        <f t="shared" si="91"/>
        <v>6.1249494311774587E-2</v>
      </c>
      <c r="BE251" s="18">
        <f t="shared" si="92"/>
        <v>8.8749737301441672E-2</v>
      </c>
      <c r="BH251" s="18">
        <f t="shared" si="97"/>
        <v>-5.0658227804036005E-4</v>
      </c>
      <c r="BI251" s="18">
        <f t="shared" si="98"/>
        <v>-4.7923177440988007E-4</v>
      </c>
      <c r="BJ251" s="18">
        <f t="shared" si="99"/>
        <v>-2.4099354381565408E-4</v>
      </c>
      <c r="BK251" s="18">
        <f t="shared" si="100"/>
        <v>7.7085646958033327E-4</v>
      </c>
      <c r="BL251" s="18">
        <f t="shared" si="101"/>
        <v>6.8116001871246223E-4</v>
      </c>
      <c r="BM251" s="18">
        <f t="shared" si="102"/>
        <v>-4.0449833830404069E-4</v>
      </c>
      <c r="BN251" s="18">
        <f t="shared" si="103"/>
        <v>-1.3658945048149185E-4</v>
      </c>
      <c r="BO251" s="18">
        <f t="shared" si="104"/>
        <v>1.5900443228832051E-4</v>
      </c>
      <c r="BP251" s="18">
        <f t="shared" si="105"/>
        <v>-1.4181157807248435E-4</v>
      </c>
      <c r="BQ251" s="18">
        <f t="shared" si="106"/>
        <v>1.9337195420324887E-3</v>
      </c>
    </row>
    <row r="252" spans="3:69" x14ac:dyDescent="0.15">
      <c r="C252">
        <v>0.37286326914909296</v>
      </c>
      <c r="F252" s="18">
        <f>F251+($B$5+$B$6*F251)*Data!dt+s*F251^g*SQRT(Data!dt)*C252</f>
        <v>7.2732259510296521E-2</v>
      </c>
      <c r="G252" s="18">
        <f t="shared" si="93"/>
        <v>2.4720040546437339E-4</v>
      </c>
      <c r="H252" s="18">
        <f>(a+b*F251)*Data!dt</f>
        <v>-1.7340359867822431E-5</v>
      </c>
      <c r="I252" s="18">
        <f t="shared" si="94"/>
        <v>5.0336846600577886E-7</v>
      </c>
      <c r="J252" s="18">
        <f t="shared" si="95"/>
        <v>9.5851514377703145E-2</v>
      </c>
      <c r="K252" s="18">
        <f t="shared" si="96"/>
        <v>1.065914321939615E-3</v>
      </c>
      <c r="L252" s="18"/>
      <c r="M252" s="18"/>
      <c r="AJ252">
        <v>-0.21257392290863208</v>
      </c>
      <c r="AK252">
        <v>1.0259395821776707</v>
      </c>
      <c r="AL252">
        <v>0.25854888008325361</v>
      </c>
      <c r="AM252">
        <v>1.6411740944022313</v>
      </c>
      <c r="AN252">
        <v>-0.67024416239291895</v>
      </c>
      <c r="AO252">
        <v>-0.10708845366025344</v>
      </c>
      <c r="AP252">
        <v>0.9844916348811239</v>
      </c>
      <c r="AQ252">
        <v>1.4068928066990338</v>
      </c>
      <c r="AR252">
        <v>2.0450261217774823</v>
      </c>
      <c r="AS252">
        <v>0.52703171604662202</v>
      </c>
      <c r="AV252" s="18">
        <f t="shared" si="83"/>
        <v>7.3796775201464423E-2</v>
      </c>
      <c r="AW252" s="18">
        <f t="shared" si="84"/>
        <v>7.3386684832459567E-2</v>
      </c>
      <c r="AX252" s="18">
        <f t="shared" si="85"/>
        <v>7.2924757420549019E-2</v>
      </c>
      <c r="AY252" s="18">
        <f t="shared" si="86"/>
        <v>7.9272188282371633E-2</v>
      </c>
      <c r="AZ252" s="18">
        <f t="shared" si="87"/>
        <v>8.216771198487699E-2</v>
      </c>
      <c r="BA252" s="18">
        <f t="shared" si="88"/>
        <v>6.3182197951960728E-2</v>
      </c>
      <c r="BB252" s="18">
        <f t="shared" si="89"/>
        <v>6.7126926405872547E-2</v>
      </c>
      <c r="BC252" s="18">
        <f t="shared" si="90"/>
        <v>6.6512879127138019E-2</v>
      </c>
      <c r="BD252" s="18">
        <f t="shared" si="91"/>
        <v>6.2581491812585155E-2</v>
      </c>
      <c r="BE252" s="18">
        <f t="shared" si="92"/>
        <v>8.9123558098237965E-2</v>
      </c>
      <c r="BH252" s="18">
        <f t="shared" si="97"/>
        <v>-1.7175416422769707E-4</v>
      </c>
      <c r="BI252" s="18">
        <f t="shared" si="98"/>
        <v>7.1123889426454034E-4</v>
      </c>
      <c r="BJ252" s="18">
        <f t="shared" si="99"/>
        <v>1.660619676782521E-4</v>
      </c>
      <c r="BK252" s="18">
        <f t="shared" si="100"/>
        <v>1.1834351595067655E-3</v>
      </c>
      <c r="BL252" s="18">
        <f t="shared" si="101"/>
        <v>-5.3949070037102864E-4</v>
      </c>
      <c r="BM252" s="18">
        <f t="shared" si="102"/>
        <v>-7.550165792603869E-5</v>
      </c>
      <c r="BN252" s="18">
        <f t="shared" si="103"/>
        <v>6.5987608027483213E-4</v>
      </c>
      <c r="BO252" s="18">
        <f t="shared" si="104"/>
        <v>9.416342879494527E-4</v>
      </c>
      <c r="BP252" s="18">
        <f t="shared" si="105"/>
        <v>1.3319975008105681E-3</v>
      </c>
      <c r="BQ252" s="18">
        <f t="shared" si="106"/>
        <v>3.7382079679629254E-4</v>
      </c>
    </row>
    <row r="253" spans="3:69" x14ac:dyDescent="0.15">
      <c r="C253">
        <v>-1.8903028831118718</v>
      </c>
      <c r="F253" s="18">
        <f>F252+($B$5+$B$6*F252)*Data!dt+s*F252^g*SQRT(Data!dt)*C253</f>
        <v>7.1371149998015762E-2</v>
      </c>
      <c r="G253" s="18">
        <f t="shared" si="93"/>
        <v>-1.3611095122807587E-3</v>
      </c>
      <c r="H253" s="18">
        <f>(a+b*F252)*Data!dt</f>
        <v>-1.7683693764300728E-5</v>
      </c>
      <c r="I253" s="18">
        <f t="shared" si="94"/>
        <v>5.0508513548817041E-7</v>
      </c>
      <c r="J253" s="18">
        <f t="shared" si="95"/>
        <v>9.0953462229189361E-2</v>
      </c>
      <c r="K253" s="18">
        <f t="shared" si="96"/>
        <v>-4.8980521485137846E-3</v>
      </c>
      <c r="L253" s="18"/>
      <c r="M253" s="18"/>
      <c r="AJ253">
        <v>-0.6209393177414313</v>
      </c>
      <c r="AK253">
        <v>0.98563759820535779</v>
      </c>
      <c r="AL253">
        <v>0.38385110201488715</v>
      </c>
      <c r="AM253">
        <v>-0.25839653972070664</v>
      </c>
      <c r="AN253">
        <v>-1.7539423424750566</v>
      </c>
      <c r="AO253">
        <v>0.18143282431992702</v>
      </c>
      <c r="AP253">
        <v>-0.33974401958403178</v>
      </c>
      <c r="AQ253">
        <v>0.21281266526784748</v>
      </c>
      <c r="AR253">
        <v>0.57980969359050505</v>
      </c>
      <c r="AS253">
        <v>1.127000359701924</v>
      </c>
      <c r="AV253" s="18">
        <f t="shared" si="83"/>
        <v>7.3333097823743643E-2</v>
      </c>
      <c r="AW253" s="18">
        <f t="shared" si="84"/>
        <v>7.4071722704914064E-2</v>
      </c>
      <c r="AX253" s="18">
        <f t="shared" si="85"/>
        <v>7.3179967587692671E-2</v>
      </c>
      <c r="AY253" s="18">
        <f t="shared" si="86"/>
        <v>7.9053702038158827E-2</v>
      </c>
      <c r="AZ253" s="18">
        <f t="shared" si="87"/>
        <v>8.0812018726309789E-2</v>
      </c>
      <c r="BA253" s="18">
        <f t="shared" si="88"/>
        <v>6.3297958171809388E-2</v>
      </c>
      <c r="BB253" s="18">
        <f t="shared" si="89"/>
        <v>6.6885064769373018E-2</v>
      </c>
      <c r="BC253" s="18">
        <f t="shared" si="90"/>
        <v>6.6648467029179384E-2</v>
      </c>
      <c r="BD253" s="18">
        <f t="shared" si="91"/>
        <v>6.2960138529426404E-2</v>
      </c>
      <c r="BE253" s="18">
        <f t="shared" si="92"/>
        <v>8.9969731862482347E-2</v>
      </c>
      <c r="BH253" s="18">
        <f t="shared" si="97"/>
        <v>-4.6367737772078088E-4</v>
      </c>
      <c r="BI253" s="18">
        <f t="shared" si="98"/>
        <v>6.8503787245449699E-4</v>
      </c>
      <c r="BJ253" s="18">
        <f t="shared" si="99"/>
        <v>2.5521016714365186E-4</v>
      </c>
      <c r="BK253" s="18">
        <f t="shared" si="100"/>
        <v>-2.184862442128066E-4</v>
      </c>
      <c r="BL253" s="18">
        <f t="shared" si="101"/>
        <v>-1.3556932585672005E-3</v>
      </c>
      <c r="BM253" s="18">
        <f t="shared" si="102"/>
        <v>1.1576021984865958E-4</v>
      </c>
      <c r="BN253" s="18">
        <f t="shared" si="103"/>
        <v>-2.4186163649952963E-4</v>
      </c>
      <c r="BO253" s="18">
        <f t="shared" si="104"/>
        <v>1.3558790204136473E-4</v>
      </c>
      <c r="BP253" s="18">
        <f t="shared" si="105"/>
        <v>3.786467168412494E-4</v>
      </c>
      <c r="BQ253" s="18">
        <f t="shared" si="106"/>
        <v>8.4617376424438173E-4</v>
      </c>
    </row>
    <row r="254" spans="3:69" x14ac:dyDescent="0.15">
      <c r="C254">
        <v>-1.0606981959426776</v>
      </c>
      <c r="F254" s="18">
        <f>F253+($B$5+$B$6*F253)*Data!dt+s*F253^g*SQRT(Data!dt)*C254</f>
        <v>7.0608612408043642E-2</v>
      </c>
      <c r="G254" s="18">
        <f t="shared" si="93"/>
        <v>-7.625375899721204E-4</v>
      </c>
      <c r="H254" s="18">
        <f>(a+b*F253)*Data!dt</f>
        <v>-1.5793263886133007E-5</v>
      </c>
      <c r="I254" s="18">
        <f t="shared" si="94"/>
        <v>4.9563298609733179E-7</v>
      </c>
      <c r="J254" s="18">
        <f t="shared" si="95"/>
        <v>8.8241610388180666E-2</v>
      </c>
      <c r="K254" s="18">
        <f t="shared" si="96"/>
        <v>-2.7118518410086945E-3</v>
      </c>
      <c r="L254" s="18"/>
      <c r="M254" s="18"/>
      <c r="AJ254">
        <v>-0.65552171690796968</v>
      </c>
      <c r="AK254">
        <v>0.52556515584001318</v>
      </c>
      <c r="AL254">
        <v>0.52472842071438208</v>
      </c>
      <c r="AM254">
        <v>0.89353079602005892</v>
      </c>
      <c r="AN254">
        <v>-4.2457486415514722E-2</v>
      </c>
      <c r="AO254">
        <v>1.3005274013266899</v>
      </c>
      <c r="AP254">
        <v>0.22338326743920334</v>
      </c>
      <c r="AQ254">
        <v>1.461344254494179</v>
      </c>
      <c r="AR254">
        <v>0.1369983237964334</v>
      </c>
      <c r="AS254">
        <v>-0.79894334703567438</v>
      </c>
      <c r="AV254" s="18">
        <f t="shared" si="83"/>
        <v>7.2846784332704098E-2</v>
      </c>
      <c r="AW254" s="18">
        <f t="shared" si="84"/>
        <v>7.4429118050906781E-2</v>
      </c>
      <c r="AX254" s="18">
        <f t="shared" si="85"/>
        <v>7.3535729121169902E-2</v>
      </c>
      <c r="AY254" s="18">
        <f t="shared" si="86"/>
        <v>7.9689286422197664E-2</v>
      </c>
      <c r="AZ254" s="18">
        <f t="shared" si="87"/>
        <v>8.0751307001454053E-2</v>
      </c>
      <c r="BA254" s="18">
        <f t="shared" si="88"/>
        <v>6.4155627492441233E-2</v>
      </c>
      <c r="BB254" s="18">
        <f t="shared" si="89"/>
        <v>6.7027744000073178E-2</v>
      </c>
      <c r="BC254" s="18">
        <f t="shared" si="90"/>
        <v>6.7633416138908456E-2</v>
      </c>
      <c r="BD254" s="18">
        <f t="shared" si="91"/>
        <v>6.3046614427759468E-2</v>
      </c>
      <c r="BE254" s="18">
        <f t="shared" si="92"/>
        <v>8.9296593280233219E-2</v>
      </c>
      <c r="BH254" s="18">
        <f t="shared" si="97"/>
        <v>-4.8631349103954447E-4</v>
      </c>
      <c r="BI254" s="18">
        <f t="shared" si="98"/>
        <v>3.5739534599271705E-4</v>
      </c>
      <c r="BJ254" s="18">
        <f t="shared" si="99"/>
        <v>3.5576153347723072E-4</v>
      </c>
      <c r="BK254" s="18">
        <f t="shared" si="100"/>
        <v>6.3558438403883699E-4</v>
      </c>
      <c r="BL254" s="18">
        <f t="shared" si="101"/>
        <v>-6.0711724855735949E-5</v>
      </c>
      <c r="BM254" s="18">
        <f t="shared" si="102"/>
        <v>8.5766932063184587E-4</v>
      </c>
      <c r="BN254" s="18">
        <f t="shared" si="103"/>
        <v>1.4267923070016009E-4</v>
      </c>
      <c r="BO254" s="18">
        <f t="shared" si="104"/>
        <v>9.849491097290719E-4</v>
      </c>
      <c r="BP254" s="18">
        <f t="shared" si="105"/>
        <v>8.6475898333063239E-5</v>
      </c>
      <c r="BQ254" s="18">
        <f t="shared" si="106"/>
        <v>-6.7313858224912759E-4</v>
      </c>
    </row>
    <row r="255" spans="3:69" x14ac:dyDescent="0.15">
      <c r="C255">
        <v>0.78157881944207475</v>
      </c>
      <c r="F255" s="18">
        <f>F254+($B$5+$B$6*F254)*Data!dt+s*F254^g*SQRT(Data!dt)*C255</f>
        <v>7.1141171829730523E-2</v>
      </c>
      <c r="G255" s="18">
        <f t="shared" si="93"/>
        <v>5.3255942168688175E-4</v>
      </c>
      <c r="H255" s="18">
        <f>(a+b*F254)*Data!dt</f>
        <v>-1.4734183900060617E-5</v>
      </c>
      <c r="I255" s="18">
        <f t="shared" si="94"/>
        <v>4.9033758616696985E-7</v>
      </c>
      <c r="J255" s="18">
        <f t="shared" si="95"/>
        <v>9.0384584755166045E-2</v>
      </c>
      <c r="K255" s="18">
        <f t="shared" si="96"/>
        <v>2.1429743669853785E-3</v>
      </c>
      <c r="L255" s="18"/>
      <c r="M255" s="18"/>
      <c r="AJ255">
        <v>0.82270389611949213</v>
      </c>
      <c r="AK255">
        <v>1.1717497727659065</v>
      </c>
      <c r="AL255">
        <v>-0.6575214683834929</v>
      </c>
      <c r="AM255">
        <v>1.2479381439334247</v>
      </c>
      <c r="AN255">
        <v>-2.5553526938892901</v>
      </c>
      <c r="AO255">
        <v>-1.0701523933676071</v>
      </c>
      <c r="AP255">
        <v>-0.76172909757588059</v>
      </c>
      <c r="AQ255">
        <v>0.91290303316782229</v>
      </c>
      <c r="AR255">
        <v>1.1491692930576392</v>
      </c>
      <c r="AS255">
        <v>-1.7598176782485098</v>
      </c>
      <c r="AV255" s="18">
        <f t="shared" si="83"/>
        <v>7.3414091969258743E-2</v>
      </c>
      <c r="AW255" s="18">
        <f t="shared" si="84"/>
        <v>7.525149062496532E-2</v>
      </c>
      <c r="AX255" s="18">
        <f t="shared" si="85"/>
        <v>7.3047059307627032E-2</v>
      </c>
      <c r="AY255" s="18">
        <f t="shared" si="86"/>
        <v>8.0590290277743171E-2</v>
      </c>
      <c r="AZ255" s="18">
        <f t="shared" si="87"/>
        <v>7.8808915604943061E-2</v>
      </c>
      <c r="BA255" s="18">
        <f t="shared" si="88"/>
        <v>6.3435553962791782E-2</v>
      </c>
      <c r="BB255" s="18">
        <f t="shared" si="89"/>
        <v>6.6498290563246229E-2</v>
      </c>
      <c r="BC255" s="18">
        <f t="shared" si="90"/>
        <v>6.8248453536262188E-2</v>
      </c>
      <c r="BD255" s="18">
        <f t="shared" si="91"/>
        <v>6.3802768212650393E-2</v>
      </c>
      <c r="BE255" s="18">
        <f t="shared" si="92"/>
        <v>8.787009297871165E-2</v>
      </c>
      <c r="BH255" s="18">
        <f t="shared" si="97"/>
        <v>5.6730763655464533E-4</v>
      </c>
      <c r="BI255" s="18">
        <f t="shared" si="98"/>
        <v>8.2237257405853859E-4</v>
      </c>
      <c r="BJ255" s="18">
        <f t="shared" si="99"/>
        <v>-4.8866981354286909E-4</v>
      </c>
      <c r="BK255" s="18">
        <f t="shared" si="100"/>
        <v>9.0100385554550688E-4</v>
      </c>
      <c r="BL255" s="18">
        <f t="shared" si="101"/>
        <v>-1.9423913965109924E-3</v>
      </c>
      <c r="BM255" s="18">
        <f t="shared" si="102"/>
        <v>-7.2007352964945093E-4</v>
      </c>
      <c r="BN255" s="18">
        <f t="shared" si="103"/>
        <v>-5.2945343682694879E-4</v>
      </c>
      <c r="BO255" s="18">
        <f t="shared" si="104"/>
        <v>6.1503739735373208E-4</v>
      </c>
      <c r="BP255" s="18">
        <f t="shared" si="105"/>
        <v>7.5615378489092555E-4</v>
      </c>
      <c r="BQ255" s="18">
        <f t="shared" si="106"/>
        <v>-1.4265003015215688E-3</v>
      </c>
    </row>
    <row r="256" spans="3:69" x14ac:dyDescent="0.15">
      <c r="C256">
        <v>-1.5296518540708348</v>
      </c>
      <c r="F256" s="18">
        <f>F255+($B$5+$B$6*F255)*Data!dt+s*F255^g*SQRT(Data!dt)*C256</f>
        <v>7.0050541049624798E-2</v>
      </c>
      <c r="G256" s="18">
        <f t="shared" si="93"/>
        <v>-1.0906307801057252E-3</v>
      </c>
      <c r="H256" s="18">
        <f>(a+b*F255)*Data!dt</f>
        <v>-1.5473849763514619E-5</v>
      </c>
      <c r="I256" s="18">
        <f t="shared" si="94"/>
        <v>4.9403591548423984E-7</v>
      </c>
      <c r="J256" s="18">
        <f t="shared" si="95"/>
        <v>8.6436931516863269E-2</v>
      </c>
      <c r="K256" s="18">
        <f t="shared" si="96"/>
        <v>-3.9476532383027757E-3</v>
      </c>
      <c r="L256" s="18"/>
      <c r="M256" s="18"/>
      <c r="AJ256">
        <v>-0.98772261480917223</v>
      </c>
      <c r="AK256">
        <v>0.6912046046636533</v>
      </c>
      <c r="AL256">
        <v>-2.1609957912005484</v>
      </c>
      <c r="AM256">
        <v>1.6334342944901437</v>
      </c>
      <c r="AN256">
        <v>0.44690978029393591</v>
      </c>
      <c r="AO256">
        <v>-0.80264271673513576</v>
      </c>
      <c r="AP256">
        <v>0.8527695172233507</v>
      </c>
      <c r="AQ256">
        <v>0.89098648459184915</v>
      </c>
      <c r="AR256">
        <v>-1.9148046703776345</v>
      </c>
      <c r="AS256">
        <v>0.10547978490649257</v>
      </c>
      <c r="AV256" s="18">
        <f t="shared" si="83"/>
        <v>7.2690210681318451E-2</v>
      </c>
      <c r="AW256" s="18">
        <f t="shared" si="84"/>
        <v>7.5729977601956933E-2</v>
      </c>
      <c r="AX256" s="18">
        <f t="shared" si="85"/>
        <v>7.1489812856709259E-2</v>
      </c>
      <c r="AY256" s="18">
        <f t="shared" si="86"/>
        <v>8.1783666140221867E-2</v>
      </c>
      <c r="AZ256" s="18">
        <f t="shared" si="87"/>
        <v>7.9113409954540553E-2</v>
      </c>
      <c r="BA256" s="18">
        <f t="shared" si="88"/>
        <v>6.2898052068919144E-2</v>
      </c>
      <c r="BB256" s="18">
        <f t="shared" si="89"/>
        <v>6.7068768124774233E-2</v>
      </c>
      <c r="BC256" s="18">
        <f t="shared" si="90"/>
        <v>6.8850386766411142E-2</v>
      </c>
      <c r="BD256" s="18">
        <f t="shared" si="91"/>
        <v>6.2522918641965158E-2</v>
      </c>
      <c r="BE256" s="18">
        <f t="shared" si="92"/>
        <v>8.7913780972245253E-2</v>
      </c>
      <c r="BH256" s="18">
        <f t="shared" si="97"/>
        <v>-7.2388128794029227E-4</v>
      </c>
      <c r="BI256" s="18">
        <f t="shared" si="98"/>
        <v>4.784869769916128E-4</v>
      </c>
      <c r="BJ256" s="18">
        <f t="shared" si="99"/>
        <v>-1.5572464509177736E-3</v>
      </c>
      <c r="BK256" s="18">
        <f t="shared" si="100"/>
        <v>1.1933758624786961E-3</v>
      </c>
      <c r="BL256" s="18">
        <f t="shared" si="101"/>
        <v>3.0449434959749222E-4</v>
      </c>
      <c r="BM256" s="18">
        <f t="shared" si="102"/>
        <v>-5.3750189387263836E-4</v>
      </c>
      <c r="BN256" s="18">
        <f t="shared" si="103"/>
        <v>5.7047756152800444E-4</v>
      </c>
      <c r="BO256" s="18">
        <f t="shared" si="104"/>
        <v>6.0193323014895439E-4</v>
      </c>
      <c r="BP256" s="18">
        <f t="shared" si="105"/>
        <v>-1.2798495706852347E-3</v>
      </c>
      <c r="BQ256" s="18">
        <f t="shared" si="106"/>
        <v>4.3687993533603198E-5</v>
      </c>
    </row>
    <row r="257" spans="3:69" x14ac:dyDescent="0.15">
      <c r="C257">
        <v>0.51906226872233674</v>
      </c>
      <c r="F257" s="18">
        <f>F256+($B$5+$B$6*F256)*Data!dt+s*F256^g*SQRT(Data!dt)*C257</f>
        <v>7.0398611465735672E-2</v>
      </c>
      <c r="G257" s="18">
        <f t="shared" si="93"/>
        <v>3.4807041611087386E-4</v>
      </c>
      <c r="H257" s="18">
        <f>(a+b*F256)*Data!dt</f>
        <v>-1.3959084791145557E-5</v>
      </c>
      <c r="I257" s="18">
        <f t="shared" si="94"/>
        <v>4.8646209062239456E-7</v>
      </c>
      <c r="J257" s="18">
        <f t="shared" si="95"/>
        <v>8.7888114030710743E-2</v>
      </c>
      <c r="K257" s="18">
        <f t="shared" si="96"/>
        <v>1.4511825138474738E-3</v>
      </c>
      <c r="L257" s="18"/>
      <c r="M257" s="18"/>
      <c r="AJ257">
        <v>-0.1642024471948389</v>
      </c>
      <c r="AK257">
        <v>-0.1400871951773297</v>
      </c>
      <c r="AL257">
        <v>-0.60779598243243527</v>
      </c>
      <c r="AM257">
        <v>0.88291017164010555</v>
      </c>
      <c r="AN257">
        <v>-4.0728309613768943E-2</v>
      </c>
      <c r="AO257">
        <v>-2.0804691303055733E-2</v>
      </c>
      <c r="AP257">
        <v>-2.2312633518595248</v>
      </c>
      <c r="AQ257">
        <v>0.41614839574322104</v>
      </c>
      <c r="AR257">
        <v>-0.5214656084717717</v>
      </c>
      <c r="AS257">
        <v>-0.62072331274976023</v>
      </c>
      <c r="AV257" s="18">
        <f t="shared" si="83"/>
        <v>7.2555921528308434E-2</v>
      </c>
      <c r="AW257" s="18">
        <f t="shared" si="84"/>
        <v>7.5606540376280007E-2</v>
      </c>
      <c r="AX257" s="18">
        <f t="shared" si="85"/>
        <v>7.1045603513763947E-2</v>
      </c>
      <c r="AY257" s="18">
        <f t="shared" si="86"/>
        <v>8.2418789238769663E-2</v>
      </c>
      <c r="AZ257" s="18">
        <f t="shared" si="87"/>
        <v>7.9056675145179264E-2</v>
      </c>
      <c r="BA257" s="18">
        <f t="shared" si="88"/>
        <v>6.2880277125464817E-2</v>
      </c>
      <c r="BB257" s="18">
        <f t="shared" si="89"/>
        <v>6.5536196384146289E-2</v>
      </c>
      <c r="BC257" s="18">
        <f t="shared" si="90"/>
        <v>6.9125847768449461E-2</v>
      </c>
      <c r="BD257" s="18">
        <f t="shared" si="91"/>
        <v>6.2175805971062321E-2</v>
      </c>
      <c r="BE257" s="18">
        <f t="shared" si="92"/>
        <v>8.7390007866119349E-2</v>
      </c>
      <c r="BH257" s="18">
        <f t="shared" si="97"/>
        <v>-1.3428915301001709E-4</v>
      </c>
      <c r="BI257" s="18">
        <f t="shared" si="98"/>
        <v>-1.2343722567692561E-4</v>
      </c>
      <c r="BJ257" s="18">
        <f t="shared" si="99"/>
        <v>-4.44209342945312E-4</v>
      </c>
      <c r="BK257" s="18">
        <f t="shared" si="100"/>
        <v>6.3512309854779625E-4</v>
      </c>
      <c r="BL257" s="18">
        <f t="shared" si="101"/>
        <v>-5.6734809361289051E-5</v>
      </c>
      <c r="BM257" s="18">
        <f t="shared" si="102"/>
        <v>-1.777494345432673E-5</v>
      </c>
      <c r="BN257" s="18">
        <f t="shared" si="103"/>
        <v>-1.5325717406279443E-3</v>
      </c>
      <c r="BO257" s="18">
        <f t="shared" si="104"/>
        <v>2.7546100203831858E-4</v>
      </c>
      <c r="BP257" s="18">
        <f t="shared" si="105"/>
        <v>-3.4711267090283687E-4</v>
      </c>
      <c r="BQ257" s="18">
        <f t="shared" si="106"/>
        <v>-5.2377310612590489E-4</v>
      </c>
    </row>
    <row r="258" spans="3:69" x14ac:dyDescent="0.15">
      <c r="C258">
        <v>0.46500645112246275</v>
      </c>
      <c r="F258" s="18">
        <f>F257+($B$5+$B$6*F257)*Data!dt+s*F257^g*SQRT(Data!dt)*C258</f>
        <v>7.0709300996988578E-2</v>
      </c>
      <c r="G258" s="18">
        <f t="shared" si="93"/>
        <v>3.1068953125290566E-4</v>
      </c>
      <c r="H258" s="18">
        <f>(a+b*F257)*Data!dt</f>
        <v>-1.4442515924632882E-5</v>
      </c>
      <c r="I258" s="18">
        <f t="shared" si="94"/>
        <v>4.8887924628983115E-7</v>
      </c>
      <c r="J258" s="18">
        <f t="shared" si="95"/>
        <v>8.9196846957559695E-2</v>
      </c>
      <c r="K258" s="18">
        <f t="shared" si="96"/>
        <v>1.3087329268489517E-3</v>
      </c>
      <c r="L258" s="18"/>
      <c r="M258" s="18"/>
      <c r="AJ258">
        <v>-1.82041731022764</v>
      </c>
      <c r="AK258">
        <v>-0.58866021390713286</v>
      </c>
      <c r="AL258">
        <v>-1.3087264960631728</v>
      </c>
      <c r="AM258">
        <v>1.4798115444136783</v>
      </c>
      <c r="AN258">
        <v>0.1509908997832099</v>
      </c>
      <c r="AO258">
        <v>-1.5032310329843313</v>
      </c>
      <c r="AP258">
        <v>0.88616275206732098</v>
      </c>
      <c r="AQ258">
        <v>-0.72001512307906523</v>
      </c>
      <c r="AR258">
        <v>-0.29512420951505192</v>
      </c>
      <c r="AS258">
        <v>-1.7427282728021964</v>
      </c>
      <c r="AV258" s="18">
        <f t="shared" si="83"/>
        <v>7.1246293444949052E-2</v>
      </c>
      <c r="AW258" s="18">
        <f t="shared" si="84"/>
        <v>7.5158321329441738E-2</v>
      </c>
      <c r="AX258" s="18">
        <f t="shared" si="85"/>
        <v>7.0111006863950956E-2</v>
      </c>
      <c r="AY258" s="18">
        <f t="shared" si="86"/>
        <v>8.3507188590258616E-2</v>
      </c>
      <c r="AZ258" s="18">
        <f t="shared" si="87"/>
        <v>7.9142084022421316E-2</v>
      </c>
      <c r="BA258" s="18">
        <f t="shared" si="88"/>
        <v>6.1882928080437771E-2</v>
      </c>
      <c r="BB258" s="18">
        <f t="shared" si="89"/>
        <v>6.61263305553626E-2</v>
      </c>
      <c r="BC258" s="18">
        <f t="shared" si="90"/>
        <v>6.8614310768412096E-2</v>
      </c>
      <c r="BD258" s="18">
        <f t="shared" si="91"/>
        <v>6.1978858793946205E-2</v>
      </c>
      <c r="BE258" s="18">
        <f t="shared" si="92"/>
        <v>8.5994342772148971E-2</v>
      </c>
      <c r="BH258" s="18">
        <f t="shared" si="97"/>
        <v>-1.3096280833593821E-3</v>
      </c>
      <c r="BI258" s="18">
        <f t="shared" si="98"/>
        <v>-4.4821904683826908E-4</v>
      </c>
      <c r="BJ258" s="18">
        <f t="shared" si="99"/>
        <v>-9.3459664981299095E-4</v>
      </c>
      <c r="BK258" s="18">
        <f t="shared" si="100"/>
        <v>1.0883993514889528E-3</v>
      </c>
      <c r="BL258" s="18">
        <f t="shared" si="101"/>
        <v>8.5408877242051928E-5</v>
      </c>
      <c r="BM258" s="18">
        <f t="shared" si="102"/>
        <v>-9.9734904502704613E-4</v>
      </c>
      <c r="BN258" s="18">
        <f t="shared" si="103"/>
        <v>5.9013417121631107E-4</v>
      </c>
      <c r="BO258" s="18">
        <f t="shared" si="104"/>
        <v>-5.1153700003736535E-4</v>
      </c>
      <c r="BP258" s="18">
        <f t="shared" si="105"/>
        <v>-1.9694717711611631E-4</v>
      </c>
      <c r="BQ258" s="18">
        <f t="shared" si="106"/>
        <v>-1.3956650939703774E-3</v>
      </c>
    </row>
    <row r="259" spans="3:69" x14ac:dyDescent="0.15">
      <c r="C259">
        <v>0.34837171369872522</v>
      </c>
      <c r="F259" s="18">
        <f>F258+($B$5+$B$6*F258)*Data!dt+s*F258^g*SQRT(Data!dt)*C259</f>
        <v>7.0938545028325417E-2</v>
      </c>
      <c r="G259" s="18">
        <f t="shared" si="93"/>
        <v>2.2924403133683935E-4</v>
      </c>
      <c r="H259" s="18">
        <f>(a+b*F258)*Data!dt</f>
        <v>-1.4874029162484139E-5</v>
      </c>
      <c r="I259" s="18">
        <f t="shared" si="94"/>
        <v>4.9103681247908751E-7</v>
      </c>
      <c r="J259" s="18">
        <f t="shared" si="95"/>
        <v>9.019822036394641E-2</v>
      </c>
      <c r="K259" s="18">
        <f t="shared" si="96"/>
        <v>1.0013734063867158E-3</v>
      </c>
      <c r="L259" s="18"/>
      <c r="M259" s="18"/>
      <c r="AJ259">
        <v>1.182586402137531</v>
      </c>
      <c r="AK259">
        <v>0.23911525204312056</v>
      </c>
      <c r="AL259">
        <v>0.3246907454013126</v>
      </c>
      <c r="AM259">
        <v>1.2924328984809108</v>
      </c>
      <c r="AN259">
        <v>-0.94818915385985747</v>
      </c>
      <c r="AO259">
        <v>0.47789853852009401</v>
      </c>
      <c r="AP259">
        <v>1.3853423297405243</v>
      </c>
      <c r="AQ259">
        <v>-9.8191321740159765E-2</v>
      </c>
      <c r="AR259">
        <v>-0.91435822469065897</v>
      </c>
      <c r="AS259">
        <v>0.53240000852383673</v>
      </c>
      <c r="AV259" s="18">
        <f t="shared" ref="AV259:AV322" si="107">AV258+(a+b*AV258)*dt+s*(AV258^g)*SQRT(dt)*AJ259</f>
        <v>7.2062500132719712E-2</v>
      </c>
      <c r="AW259" s="18">
        <f t="shared" ref="AW259:AW322" si="108">AW258+(a+b*AW258)*dt+s*(AW258^g)*SQRT(dt)*AK259</f>
        <v>7.5310016718061118E-2</v>
      </c>
      <c r="AX259" s="18">
        <f t="shared" ref="AX259:AX322" si="109">AX258+(a+b*AX258)*dt+s*(AX258^g)*SQRT(dt)*AL259</f>
        <v>7.0323523032087179E-2</v>
      </c>
      <c r="AY259" s="18">
        <f t="shared" ref="AY259:AY322" si="110">AY258+(a+b*AY258)*dt+s*(AY258^g)*SQRT(dt)*AM259</f>
        <v>8.4458751793692721E-2</v>
      </c>
      <c r="AZ259" s="18">
        <f t="shared" ref="AZ259:AZ322" si="111">AZ258+(a+b*AZ258)*dt+s*(AZ258^g)*SQRT(dt)*AN259</f>
        <v>7.8412559055139386E-2</v>
      </c>
      <c r="BA259" s="18">
        <f t="shared" ref="BA259:BA322" si="112">BA258+(a+b*BA258)*dt+s*(BA258^g)*SQRT(dt)*AO259</f>
        <v>6.2193598106158834E-2</v>
      </c>
      <c r="BB259" s="18">
        <f t="shared" ref="BB259:BB322" si="113">BB258+(a+b*BB258)*dt+s*(BB258^g)*SQRT(dt)*AP259</f>
        <v>6.705660012355337E-2</v>
      </c>
      <c r="BC259" s="18">
        <f t="shared" ref="BC259:BC322" si="114">BC258+(a+b*BC258)*dt+s*(BC258^g)*SQRT(dt)*AQ259</f>
        <v>6.8534566814958606E-2</v>
      </c>
      <c r="BD259" s="18">
        <f t="shared" ref="BD259:BD322" si="115">BD258+(a+b*BD258)*dt+s*(BD258^g)*SQRT(dt)*AR259</f>
        <v>6.1376240690651833E-2</v>
      </c>
      <c r="BE259" s="18">
        <f t="shared" ref="BE259:BE322" si="116">BE258+(a+b*BE258)*dt+s*(BE258^g)*SQRT(dt)*AS259</f>
        <v>8.6369665532646564E-2</v>
      </c>
      <c r="BH259" s="18">
        <f t="shared" si="97"/>
        <v>8.1620668777065974E-4</v>
      </c>
      <c r="BI259" s="18">
        <f t="shared" si="98"/>
        <v>1.5169538861938003E-4</v>
      </c>
      <c r="BJ259" s="18">
        <f t="shared" si="99"/>
        <v>2.1251616813622309E-4</v>
      </c>
      <c r="BK259" s="18">
        <f t="shared" si="100"/>
        <v>9.5156320343410539E-4</v>
      </c>
      <c r="BL259" s="18">
        <f t="shared" si="101"/>
        <v>-7.2952496728193039E-4</v>
      </c>
      <c r="BM259" s="18">
        <f t="shared" si="102"/>
        <v>3.1067002572106317E-4</v>
      </c>
      <c r="BN259" s="18">
        <f t="shared" si="103"/>
        <v>9.3026956819076967E-4</v>
      </c>
      <c r="BO259" s="18">
        <f t="shared" si="104"/>
        <v>-7.9743953453489946E-5</v>
      </c>
      <c r="BP259" s="18">
        <f t="shared" si="105"/>
        <v>-6.0261810329437226E-4</v>
      </c>
      <c r="BQ259" s="18">
        <f t="shared" si="106"/>
        <v>3.7532276049759283E-4</v>
      </c>
    </row>
    <row r="260" spans="3:69" x14ac:dyDescent="0.15">
      <c r="C260">
        <v>1.23049403555342</v>
      </c>
      <c r="F260" s="18">
        <f>F259+($B$5+$B$6*F259)*Data!dt+s*F259^g*SQRT(Data!dt)*C260</f>
        <v>7.1787005841935675E-2</v>
      </c>
      <c r="G260" s="18">
        <f t="shared" ref="G260:G323" si="117">F260-F259</f>
        <v>8.4846081361025782E-4</v>
      </c>
      <c r="H260" s="18">
        <f>(a+b*F259)*Data!dt</f>
        <v>-1.5192423650451972E-5</v>
      </c>
      <c r="I260" s="18">
        <f t="shared" ref="I260:I323" si="118">s^2*F259^(2*g)*dt</f>
        <v>4.9262878491892664E-7</v>
      </c>
      <c r="J260" s="18">
        <f t="shared" ref="J260:J323" si="119">J259+a*dt+s*SQRT(dt)*C260</f>
        <v>9.3524190196947257E-2</v>
      </c>
      <c r="K260" s="18">
        <f t="shared" si="96"/>
        <v>3.3259698330008469E-3</v>
      </c>
      <c r="L260" s="18"/>
      <c r="M260" s="18"/>
      <c r="AJ260">
        <v>0.13226326700532809</v>
      </c>
      <c r="AK260">
        <v>0.68859662860631943</v>
      </c>
      <c r="AL260">
        <v>-0.731915861251764</v>
      </c>
      <c r="AM260">
        <v>-1.4980923879193142</v>
      </c>
      <c r="AN260">
        <v>2.1121559257153422</v>
      </c>
      <c r="AO260">
        <v>0.30957153285271488</v>
      </c>
      <c r="AP260">
        <v>9.5690211310284212E-3</v>
      </c>
      <c r="AQ260">
        <v>0.4114599505555816</v>
      </c>
      <c r="AR260">
        <v>-0.15884779713815078</v>
      </c>
      <c r="AS260">
        <v>1.1795668797276448</v>
      </c>
      <c r="AV260" s="18">
        <f t="shared" si="107"/>
        <v>7.2139311496719136E-2</v>
      </c>
      <c r="AW260" s="18">
        <f t="shared" si="108"/>
        <v>7.578673064699927E-2</v>
      </c>
      <c r="AX260" s="18">
        <f t="shared" si="109"/>
        <v>6.9797702961232916E-2</v>
      </c>
      <c r="AY260" s="18">
        <f t="shared" si="110"/>
        <v>8.327747420657991E-2</v>
      </c>
      <c r="AZ260" s="18">
        <f t="shared" si="111"/>
        <v>7.9945596362955243E-2</v>
      </c>
      <c r="BA260" s="18">
        <f t="shared" si="112"/>
        <v>6.2393999061803394E-2</v>
      </c>
      <c r="BB260" s="18">
        <f t="shared" si="113"/>
        <v>6.7053329197599723E-2</v>
      </c>
      <c r="BC260" s="18">
        <f t="shared" si="114"/>
        <v>6.8806571263699878E-2</v>
      </c>
      <c r="BD260" s="18">
        <f t="shared" si="115"/>
        <v>6.1270624150502641E-2</v>
      </c>
      <c r="BE260" s="18">
        <f t="shared" si="116"/>
        <v>8.7246569164286636E-2</v>
      </c>
      <c r="BH260" s="18">
        <f t="shared" si="97"/>
        <v>7.6811363999423898E-5</v>
      </c>
      <c r="BI260" s="18">
        <f t="shared" si="98"/>
        <v>4.7671392893815223E-4</v>
      </c>
      <c r="BJ260" s="18">
        <f t="shared" si="99"/>
        <v>-5.2582007085426319E-4</v>
      </c>
      <c r="BK260" s="18">
        <f t="shared" si="100"/>
        <v>-1.1812775871128112E-3</v>
      </c>
      <c r="BL260" s="18">
        <f t="shared" si="101"/>
        <v>1.5330373078158571E-3</v>
      </c>
      <c r="BM260" s="18">
        <f t="shared" si="102"/>
        <v>2.004009556445599E-4</v>
      </c>
      <c r="BN260" s="18">
        <f t="shared" si="103"/>
        <v>-3.2709259536467528E-6</v>
      </c>
      <c r="BO260" s="18">
        <f t="shared" si="104"/>
        <v>2.7200444874127261E-4</v>
      </c>
      <c r="BP260" s="18">
        <f t="shared" si="105"/>
        <v>-1.0561654014919208E-4</v>
      </c>
      <c r="BQ260" s="18">
        <f t="shared" si="106"/>
        <v>8.769036316400719E-4</v>
      </c>
    </row>
    <row r="261" spans="3:69" x14ac:dyDescent="0.15">
      <c r="C261">
        <v>0.74503304858808406</v>
      </c>
      <c r="F261" s="18">
        <f>F260+($B$5+$B$6*F260)*Data!dt+s*F260^g*SQRT(Data!dt)*C261</f>
        <v>7.2296673114073992E-2</v>
      </c>
      <c r="G261" s="18">
        <f t="shared" si="117"/>
        <v>5.096672721383172E-4</v>
      </c>
      <c r="H261" s="18">
        <f>(a+b*F260)*Data!dt</f>
        <v>-1.6370841447132885E-5</v>
      </c>
      <c r="I261" s="18">
        <f t="shared" si="118"/>
        <v>4.9852087390233127E-7</v>
      </c>
      <c r="J261" s="18">
        <f t="shared" si="119"/>
        <v>9.5570858001644957E-2</v>
      </c>
      <c r="K261" s="18">
        <f t="shared" ref="K261:K324" si="120">J261-J260</f>
        <v>2.0466678046976994E-3</v>
      </c>
      <c r="L261" s="18"/>
      <c r="M261" s="18"/>
      <c r="AJ261">
        <v>3.5520315577741712E-2</v>
      </c>
      <c r="AK261">
        <v>0.28937506613146979</v>
      </c>
      <c r="AL261">
        <v>-1.9610615709098056</v>
      </c>
      <c r="AM261">
        <v>-1.3114686225890182</v>
      </c>
      <c r="AN261">
        <v>-1.0551070772635285</v>
      </c>
      <c r="AO261">
        <v>0.20146217138972133</v>
      </c>
      <c r="AP261">
        <v>-0.73743422035477124</v>
      </c>
      <c r="AQ261">
        <v>0.91255515144439414</v>
      </c>
      <c r="AR261">
        <v>-0.4439471013029106</v>
      </c>
      <c r="AS261">
        <v>0.75910520536126569</v>
      </c>
      <c r="AV261" s="18">
        <f t="shared" si="107"/>
        <v>7.2147592285016521E-2</v>
      </c>
      <c r="AW261" s="18">
        <f t="shared" si="108"/>
        <v>7.5974735570961335E-2</v>
      </c>
      <c r="AX261" s="18">
        <f t="shared" si="109"/>
        <v>6.8418787312675214E-2</v>
      </c>
      <c r="AY261" s="18">
        <f t="shared" si="110"/>
        <v>8.2247810827113341E-2</v>
      </c>
      <c r="AZ261" s="18">
        <f t="shared" si="111"/>
        <v>7.9131731212701145E-2</v>
      </c>
      <c r="BA261" s="18">
        <f t="shared" si="112"/>
        <v>6.2523286322824098E-2</v>
      </c>
      <c r="BB261" s="18">
        <f t="shared" si="113"/>
        <v>6.65403194881342E-2</v>
      </c>
      <c r="BC261" s="18">
        <f t="shared" si="114"/>
        <v>6.9425141583290662E-2</v>
      </c>
      <c r="BD261" s="18">
        <f t="shared" si="115"/>
        <v>6.0979274349119005E-2</v>
      </c>
      <c r="BE261" s="18">
        <f t="shared" si="116"/>
        <v>8.7799600737242481E-2</v>
      </c>
      <c r="BH261" s="18">
        <f t="shared" si="97"/>
        <v>8.2807882973850999E-6</v>
      </c>
      <c r="BI261" s="18">
        <f t="shared" si="98"/>
        <v>1.8800492396206514E-4</v>
      </c>
      <c r="BJ261" s="18">
        <f t="shared" si="99"/>
        <v>-1.378915648557702E-3</v>
      </c>
      <c r="BK261" s="18">
        <f t="shared" si="100"/>
        <v>-1.0296633794665694E-3</v>
      </c>
      <c r="BL261" s="18">
        <f t="shared" si="101"/>
        <v>-8.1386515025409778E-4</v>
      </c>
      <c r="BM261" s="18">
        <f t="shared" si="102"/>
        <v>1.2928726102070381E-4</v>
      </c>
      <c r="BN261" s="18">
        <f t="shared" si="103"/>
        <v>-5.1300970946552282E-4</v>
      </c>
      <c r="BO261" s="18">
        <f t="shared" si="104"/>
        <v>6.1857031959078324E-4</v>
      </c>
      <c r="BP261" s="18">
        <f t="shared" si="105"/>
        <v>-2.9134980138363631E-4</v>
      </c>
      <c r="BQ261" s="18">
        <f t="shared" si="106"/>
        <v>5.5303157295584493E-4</v>
      </c>
    </row>
    <row r="262" spans="3:69" x14ac:dyDescent="0.15">
      <c r="C262">
        <v>0.32046045816969126</v>
      </c>
      <c r="F262" s="18">
        <f>F261+($B$5+$B$6*F261)*Data!dt+s*F261^g*SQRT(Data!dt)*C262</f>
        <v>7.2506660532191555E-2</v>
      </c>
      <c r="G262" s="18">
        <f t="shared" si="117"/>
        <v>2.0998741811756316E-4</v>
      </c>
      <c r="H262" s="18">
        <f>(a+b*F261)*Data!dt</f>
        <v>-1.7078712658436104E-5</v>
      </c>
      <c r="I262" s="18">
        <f t="shared" si="118"/>
        <v>5.020602299588473E-7</v>
      </c>
      <c r="J262" s="18">
        <f t="shared" si="119"/>
        <v>9.6498678791509404E-2</v>
      </c>
      <c r="K262" s="18">
        <f t="shared" si="120"/>
        <v>9.2782078986444749E-4</v>
      </c>
      <c r="L262" s="18"/>
      <c r="M262" s="18"/>
      <c r="AJ262">
        <v>2.6662746677175164</v>
      </c>
      <c r="AK262">
        <v>0.10539224604144692</v>
      </c>
      <c r="AL262">
        <v>1.0629082680679858</v>
      </c>
      <c r="AM262">
        <v>-0.59128524299012497</v>
      </c>
      <c r="AN262">
        <v>-0.5159995453141164</v>
      </c>
      <c r="AO262">
        <v>-0.51492520469764713</v>
      </c>
      <c r="AP262">
        <v>0.27589976525632665</v>
      </c>
      <c r="AQ262">
        <v>-0.80107156463782303</v>
      </c>
      <c r="AR262">
        <v>-0.15142632037168369</v>
      </c>
      <c r="AS262">
        <v>-1.6802459867903963</v>
      </c>
      <c r="AV262" s="18">
        <f t="shared" si="107"/>
        <v>7.4017992911249123E-2</v>
      </c>
      <c r="AW262" s="18">
        <f t="shared" si="108"/>
        <v>7.6029101402580623E-2</v>
      </c>
      <c r="AX262" s="18">
        <f t="shared" si="109"/>
        <v>6.9139754120282337E-2</v>
      </c>
      <c r="AY262" s="18">
        <f t="shared" si="110"/>
        <v>8.1770044415507837E-2</v>
      </c>
      <c r="AZ262" s="18">
        <f t="shared" si="111"/>
        <v>7.8722648823867744E-2</v>
      </c>
      <c r="BA262" s="18">
        <f t="shared" si="112"/>
        <v>6.2180481802867435E-2</v>
      </c>
      <c r="BB262" s="18">
        <f t="shared" si="113"/>
        <v>6.6718783749321484E-2</v>
      </c>
      <c r="BC262" s="18">
        <f t="shared" si="114"/>
        <v>6.885582873144358E-2</v>
      </c>
      <c r="BD262" s="18">
        <f t="shared" si="115"/>
        <v>6.0879374542815806E-2</v>
      </c>
      <c r="BE262" s="18">
        <f t="shared" si="116"/>
        <v>8.6448977926913015E-2</v>
      </c>
      <c r="BH262" s="18">
        <f t="shared" si="97"/>
        <v>1.8704006262326017E-3</v>
      </c>
      <c r="BI262" s="18">
        <f t="shared" si="98"/>
        <v>5.4365831619287985E-5</v>
      </c>
      <c r="BJ262" s="18">
        <f t="shared" si="99"/>
        <v>7.2096680760712351E-4</v>
      </c>
      <c r="BK262" s="18">
        <f t="shared" si="100"/>
        <v>-4.7776641160550415E-4</v>
      </c>
      <c r="BL262" s="18">
        <f t="shared" si="101"/>
        <v>-4.0908238883340109E-4</v>
      </c>
      <c r="BM262" s="18">
        <f t="shared" si="102"/>
        <v>-3.4280451995666317E-4</v>
      </c>
      <c r="BN262" s="18">
        <f t="shared" si="103"/>
        <v>1.7846426118728331E-4</v>
      </c>
      <c r="BO262" s="18">
        <f t="shared" si="104"/>
        <v>-5.6931285184708136E-4</v>
      </c>
      <c r="BP262" s="18">
        <f t="shared" si="105"/>
        <v>-9.9899806303198335E-5</v>
      </c>
      <c r="BQ262" s="18">
        <f t="shared" si="106"/>
        <v>-1.350622810329466E-3</v>
      </c>
    </row>
    <row r="263" spans="3:69" x14ac:dyDescent="0.15">
      <c r="C263">
        <v>0.76938704296480864</v>
      </c>
      <c r="F263" s="18">
        <f>F262+($B$5+$B$6*F262)*Data!dt+s*F262^g*SQRT(Data!dt)*C263</f>
        <v>7.3035239797464499E-2</v>
      </c>
      <c r="G263" s="18">
        <f t="shared" si="117"/>
        <v>5.2857926527294374E-4</v>
      </c>
      <c r="H263" s="18">
        <f>(a+b*F262)*Data!dt</f>
        <v>-1.7370361850266054E-5</v>
      </c>
      <c r="I263" s="18">
        <f t="shared" si="118"/>
        <v>5.0351847591799697E-7</v>
      </c>
      <c r="J263" s="18">
        <f t="shared" si="119"/>
        <v>9.8609525006501594E-2</v>
      </c>
      <c r="K263" s="18">
        <f t="shared" si="120"/>
        <v>2.1108462149921903E-3</v>
      </c>
      <c r="L263" s="18"/>
      <c r="M263" s="18"/>
      <c r="AJ263">
        <v>0.72632701630936936</v>
      </c>
      <c r="AK263">
        <v>-0.82291194303252269</v>
      </c>
      <c r="AL263">
        <v>-1.1565225577214733</v>
      </c>
      <c r="AM263">
        <v>0.23439611140929628</v>
      </c>
      <c r="AN263">
        <v>1.0611574907670729</v>
      </c>
      <c r="AO263">
        <v>0.25216195354005322</v>
      </c>
      <c r="AP263">
        <v>-5.2523319027386606E-4</v>
      </c>
      <c r="AQ263">
        <v>1.9547587726265192</v>
      </c>
      <c r="AR263">
        <v>0.48025640353444032</v>
      </c>
      <c r="AS263">
        <v>-2.1327377908164635</v>
      </c>
      <c r="AV263" s="18">
        <f t="shared" si="107"/>
        <v>7.4519261876925633E-2</v>
      </c>
      <c r="AW263" s="18">
        <f t="shared" si="108"/>
        <v>7.5408892647364167E-2</v>
      </c>
      <c r="AX263" s="18">
        <f t="shared" si="109"/>
        <v>6.8325683195278306E-2</v>
      </c>
      <c r="AY263" s="18">
        <f t="shared" si="110"/>
        <v>8.1916438976560715E-2</v>
      </c>
      <c r="AZ263" s="18">
        <f t="shared" si="111"/>
        <v>7.948124540435314E-2</v>
      </c>
      <c r="BA263" s="18">
        <f t="shared" si="112"/>
        <v>6.2343154442285345E-2</v>
      </c>
      <c r="BB263" s="18">
        <f t="shared" si="113"/>
        <v>6.6709094589642026E-2</v>
      </c>
      <c r="BC263" s="18">
        <f t="shared" si="114"/>
        <v>7.0195235087891994E-2</v>
      </c>
      <c r="BD263" s="18">
        <f t="shared" si="115"/>
        <v>6.1190420849539739E-2</v>
      </c>
      <c r="BE263" s="18">
        <f t="shared" si="116"/>
        <v>8.4759763471219593E-2</v>
      </c>
      <c r="BH263" s="18">
        <f t="shared" si="97"/>
        <v>5.0126896567651014E-4</v>
      </c>
      <c r="BI263" s="18">
        <f t="shared" si="98"/>
        <v>-6.2020875521645591E-4</v>
      </c>
      <c r="BJ263" s="18">
        <f t="shared" si="99"/>
        <v>-8.1407092500403178E-4</v>
      </c>
      <c r="BK263" s="18">
        <f t="shared" si="100"/>
        <v>1.4639456105287885E-4</v>
      </c>
      <c r="BL263" s="18">
        <f t="shared" si="101"/>
        <v>7.5859658048539613E-4</v>
      </c>
      <c r="BM263" s="18">
        <f t="shared" si="102"/>
        <v>1.626726394179101E-4</v>
      </c>
      <c r="BN263" s="18">
        <f t="shared" si="103"/>
        <v>-9.689159679457382E-6</v>
      </c>
      <c r="BO263" s="18">
        <f t="shared" si="104"/>
        <v>1.3394063564484138E-3</v>
      </c>
      <c r="BP263" s="18">
        <f t="shared" si="105"/>
        <v>3.110463067239333E-4</v>
      </c>
      <c r="BQ263" s="18">
        <f t="shared" si="106"/>
        <v>-1.6892144556934219E-3</v>
      </c>
    </row>
    <row r="264" spans="3:69" x14ac:dyDescent="0.15">
      <c r="C264">
        <v>-1.6059721019701101</v>
      </c>
      <c r="F264" s="18">
        <f>F263+($B$5+$B$6*F263)*Data!dt+s*F263^g*SQRT(Data!dt)*C264</f>
        <v>7.1873406699783149E-2</v>
      </c>
      <c r="G264" s="18">
        <f t="shared" si="117"/>
        <v>-1.1618330976813501E-3</v>
      </c>
      <c r="H264" s="18">
        <f>(a+b*F263)*Data!dt</f>
        <v>-1.8104499718700696E-5</v>
      </c>
      <c r="I264" s="18">
        <f t="shared" si="118"/>
        <v>5.0718916526017027E-7</v>
      </c>
      <c r="J264" s="18">
        <f t="shared" si="119"/>
        <v>9.4460750255740161E-2</v>
      </c>
      <c r="K264" s="18">
        <f t="shared" si="120"/>
        <v>-4.1487747507614331E-3</v>
      </c>
      <c r="L264" s="18"/>
      <c r="M264" s="18"/>
      <c r="AJ264">
        <v>1.0980170372931752</v>
      </c>
      <c r="AK264">
        <v>0.23259872250491753</v>
      </c>
      <c r="AL264">
        <v>-1.109581262426218</v>
      </c>
      <c r="AM264">
        <v>-0.68524514063028619</v>
      </c>
      <c r="AN264">
        <v>4.1035264075617306E-2</v>
      </c>
      <c r="AO264">
        <v>0.16773242350609507</v>
      </c>
      <c r="AP264">
        <v>1.2775672075804323</v>
      </c>
      <c r="AQ264">
        <v>4.0032546166912653E-2</v>
      </c>
      <c r="AR264">
        <v>1.0324697541364003</v>
      </c>
      <c r="AS264">
        <v>-0.29242755772429518</v>
      </c>
      <c r="AV264" s="18">
        <f t="shared" si="107"/>
        <v>7.5288978031585879E-2</v>
      </c>
      <c r="AW264" s="18">
        <f t="shared" si="108"/>
        <v>7.5555812042536252E-2</v>
      </c>
      <c r="AX264" s="18">
        <f t="shared" si="109"/>
        <v>6.7549809187120807E-2</v>
      </c>
      <c r="AY264" s="18">
        <f t="shared" si="110"/>
        <v>8.1369166460162012E-2</v>
      </c>
      <c r="AZ264" s="18">
        <f t="shared" si="111"/>
        <v>7.9484674671733424E-2</v>
      </c>
      <c r="BA264" s="18">
        <f t="shared" si="112"/>
        <v>6.2450264754843186E-2</v>
      </c>
      <c r="BB264" s="18">
        <f t="shared" si="113"/>
        <v>6.7569327350760003E-2</v>
      </c>
      <c r="BC264" s="18">
        <f t="shared" si="114"/>
        <v>7.020902529474328E-2</v>
      </c>
      <c r="BD264" s="18">
        <f t="shared" si="115"/>
        <v>6.1861802739076939E-2</v>
      </c>
      <c r="BE264" s="18">
        <f t="shared" si="116"/>
        <v>8.4501021891228503E-2</v>
      </c>
      <c r="BH264" s="18">
        <f t="shared" si="97"/>
        <v>7.6971615466024657E-4</v>
      </c>
      <c r="BI264" s="18">
        <f t="shared" si="98"/>
        <v>1.4691939517208485E-4</v>
      </c>
      <c r="BJ264" s="18">
        <f t="shared" si="99"/>
        <v>-7.758740081574983E-4</v>
      </c>
      <c r="BK264" s="18">
        <f t="shared" si="100"/>
        <v>-5.47272516398703E-4</v>
      </c>
      <c r="BL264" s="18">
        <f t="shared" si="101"/>
        <v>3.4292673802838181E-6</v>
      </c>
      <c r="BM264" s="18">
        <f t="shared" si="102"/>
        <v>1.0711031255784126E-4</v>
      </c>
      <c r="BN264" s="18">
        <f t="shared" si="103"/>
        <v>8.6023276111797664E-4</v>
      </c>
      <c r="BO264" s="18">
        <f t="shared" si="104"/>
        <v>1.3790206851285736E-5</v>
      </c>
      <c r="BP264" s="18">
        <f t="shared" si="105"/>
        <v>6.7138188953719952E-4</v>
      </c>
      <c r="BQ264" s="18">
        <f t="shared" si="106"/>
        <v>-2.5874157999108971E-4</v>
      </c>
    </row>
    <row r="265" spans="3:69" x14ac:dyDescent="0.15">
      <c r="C265">
        <v>1.1840438673971221</v>
      </c>
      <c r="F265" s="18">
        <f>F264+($B$5+$B$6*F264)*Data!dt+s*F264^g*SQRT(Data!dt)*C265</f>
        <v>7.2693424941849508E-2</v>
      </c>
      <c r="G265" s="18">
        <f t="shared" si="117"/>
        <v>8.2001824206635876E-4</v>
      </c>
      <c r="H265" s="18">
        <f>(a+b*F264)*Data!dt</f>
        <v>-1.649084263858771E-5</v>
      </c>
      <c r="I265" s="18">
        <f t="shared" si="118"/>
        <v>4.991208798596053E-7</v>
      </c>
      <c r="J265" s="18">
        <f t="shared" si="119"/>
        <v>9.7664313147847903E-2</v>
      </c>
      <c r="K265" s="18">
        <f t="shared" si="120"/>
        <v>3.2035628921077419E-3</v>
      </c>
      <c r="L265" s="18"/>
      <c r="M265" s="18"/>
      <c r="AJ265">
        <v>-0.36965502658858895</v>
      </c>
      <c r="AK265">
        <v>-0.61935452322359197</v>
      </c>
      <c r="AL265">
        <v>0.27870441954291891</v>
      </c>
      <c r="AM265">
        <v>-0.50434096010576468</v>
      </c>
      <c r="AN265">
        <v>1.4973738871049136</v>
      </c>
      <c r="AO265">
        <v>-0.13581939128926024</v>
      </c>
      <c r="AP265">
        <v>0.2948695509985555</v>
      </c>
      <c r="AQ265">
        <v>-0.44985313252254855</v>
      </c>
      <c r="AR265">
        <v>1.5789873941685073</v>
      </c>
      <c r="AS265">
        <v>-1.0132112038263585</v>
      </c>
      <c r="AV265" s="18">
        <f t="shared" si="107"/>
        <v>7.5000454349142126E-2</v>
      </c>
      <c r="AW265" s="18">
        <f t="shared" si="108"/>
        <v>7.5085572931275699E-2</v>
      </c>
      <c r="AX265" s="18">
        <f t="shared" si="109"/>
        <v>6.773020960271009E-2</v>
      </c>
      <c r="AY265" s="18">
        <f t="shared" si="110"/>
        <v>8.0960370350978514E-2</v>
      </c>
      <c r="AZ265" s="18">
        <f t="shared" si="111"/>
        <v>8.0570088774969434E-2</v>
      </c>
      <c r="BA265" s="18">
        <f t="shared" si="112"/>
        <v>6.2357418337865941E-2</v>
      </c>
      <c r="BB265" s="18">
        <f t="shared" si="113"/>
        <v>6.7760801424623734E-2</v>
      </c>
      <c r="BC265" s="18">
        <f t="shared" si="114"/>
        <v>6.9880733046499582E-2</v>
      </c>
      <c r="BD265" s="18">
        <f t="shared" si="115"/>
        <v>6.2894141484078014E-2</v>
      </c>
      <c r="BE265" s="18">
        <f t="shared" si="116"/>
        <v>8.3690835445265011E-2</v>
      </c>
      <c r="BH265" s="18">
        <f t="shared" si="97"/>
        <v>-2.8852368244375315E-4</v>
      </c>
      <c r="BI265" s="18">
        <f t="shared" si="98"/>
        <v>-4.7023911126055362E-4</v>
      </c>
      <c r="BJ265" s="18">
        <f t="shared" si="99"/>
        <v>1.8040041558928244E-4</v>
      </c>
      <c r="BK265" s="18">
        <f t="shared" si="100"/>
        <v>-4.0879610918349851E-4</v>
      </c>
      <c r="BL265" s="18">
        <f t="shared" si="101"/>
        <v>1.0854141032360098E-3</v>
      </c>
      <c r="BM265" s="18">
        <f t="shared" si="102"/>
        <v>-9.2846416977244994E-5</v>
      </c>
      <c r="BN265" s="18">
        <f t="shared" si="103"/>
        <v>1.9147407386373161E-4</v>
      </c>
      <c r="BO265" s="18">
        <f t="shared" si="104"/>
        <v>-3.2829224824369729E-4</v>
      </c>
      <c r="BP265" s="18">
        <f t="shared" si="105"/>
        <v>1.0323387450010754E-3</v>
      </c>
      <c r="BQ265" s="18">
        <f t="shared" si="106"/>
        <v>-8.1018644596349276E-4</v>
      </c>
    </row>
    <row r="266" spans="3:69" x14ac:dyDescent="0.15">
      <c r="C266">
        <v>-0.3464219844317995</v>
      </c>
      <c r="F266" s="18">
        <f>F265+($B$5+$B$6*F265)*Data!dt+s*F265^g*SQRT(Data!dt)*C266</f>
        <v>7.242966109711535E-2</v>
      </c>
      <c r="G266" s="18">
        <f t="shared" si="117"/>
        <v>-2.6376384473415782E-4</v>
      </c>
      <c r="H266" s="18">
        <f>(a+b*F265)*Data!dt</f>
        <v>-1.7629756863679877E-5</v>
      </c>
      <c r="I266" s="18">
        <f t="shared" si="118"/>
        <v>5.0481545098506613E-7</v>
      </c>
      <c r="J266" s="18">
        <f t="shared" si="119"/>
        <v>9.6834744395881342E-2</v>
      </c>
      <c r="K266" s="18">
        <f t="shared" si="120"/>
        <v>-8.2956875196656121E-4</v>
      </c>
      <c r="L266" s="18"/>
      <c r="M266" s="18"/>
      <c r="AJ266">
        <v>-1.0341500455979258</v>
      </c>
      <c r="AK266">
        <v>-2.3687971406616271</v>
      </c>
      <c r="AL266">
        <v>1.8104674381902441</v>
      </c>
      <c r="AM266">
        <v>1.1779411579482257</v>
      </c>
      <c r="AN266">
        <v>-1.478915692132432</v>
      </c>
      <c r="AO266">
        <v>-0.10623011803545523</v>
      </c>
      <c r="AP266">
        <v>0.14902639122738037</v>
      </c>
      <c r="AQ266">
        <v>-1.7475076674600132</v>
      </c>
      <c r="AR266">
        <v>1.2596547094290145</v>
      </c>
      <c r="AS266">
        <v>0.85874944488750771</v>
      </c>
      <c r="AV266" s="18">
        <f t="shared" si="107"/>
        <v>7.423328461512127E-2</v>
      </c>
      <c r="AW266" s="18">
        <f t="shared" si="108"/>
        <v>7.3354113676680391E-2</v>
      </c>
      <c r="AX266" s="18">
        <f t="shared" si="109"/>
        <v>6.8961127458095142E-2</v>
      </c>
      <c r="AY266" s="18">
        <f t="shared" si="110"/>
        <v>8.1814498449943748E-2</v>
      </c>
      <c r="AZ266" s="18">
        <f t="shared" si="111"/>
        <v>7.9435279884149751E-2</v>
      </c>
      <c r="BA266" s="18">
        <f t="shared" si="112"/>
        <v>6.2284238784970594E-2</v>
      </c>
      <c r="BB266" s="18">
        <f t="shared" si="113"/>
        <v>6.7852250849517792E-2</v>
      </c>
      <c r="BC266" s="18">
        <f t="shared" si="114"/>
        <v>6.864965669515892E-2</v>
      </c>
      <c r="BD266" s="18">
        <f t="shared" si="115"/>
        <v>6.3722604827182283E-2</v>
      </c>
      <c r="BE266" s="18">
        <f t="shared" si="116"/>
        <v>8.4312604122396356E-2</v>
      </c>
      <c r="BH266" s="18">
        <f t="shared" si="97"/>
        <v>-7.6716973402085609E-4</v>
      </c>
      <c r="BI266" s="18">
        <f t="shared" si="98"/>
        <v>-1.7314592545953078E-3</v>
      </c>
      <c r="BJ266" s="18">
        <f t="shared" si="99"/>
        <v>1.2309178553850525E-3</v>
      </c>
      <c r="BK266" s="18">
        <f t="shared" si="100"/>
        <v>8.5412809896523445E-4</v>
      </c>
      <c r="BL266" s="18">
        <f t="shared" si="101"/>
        <v>-1.1348088908196829E-3</v>
      </c>
      <c r="BM266" s="18">
        <f t="shared" si="102"/>
        <v>-7.3179552895347166E-5</v>
      </c>
      <c r="BN266" s="18">
        <f t="shared" si="103"/>
        <v>9.1449424894057829E-5</v>
      </c>
      <c r="BO266" s="18">
        <f t="shared" si="104"/>
        <v>-1.2310763513406625E-3</v>
      </c>
      <c r="BP266" s="18">
        <f t="shared" si="105"/>
        <v>8.2846334310426872E-4</v>
      </c>
      <c r="BQ266" s="18">
        <f t="shared" si="106"/>
        <v>6.2176867713134576E-4</v>
      </c>
    </row>
    <row r="267" spans="3:69" x14ac:dyDescent="0.15">
      <c r="C267">
        <v>0.67293058236828074</v>
      </c>
      <c r="F267" s="18">
        <f>F266+($B$5+$B$6*F266)*Data!dt+s*F266^g*SQRT(Data!dt)*C267</f>
        <v>7.288964911781369E-2</v>
      </c>
      <c r="G267" s="18">
        <f t="shared" si="117"/>
        <v>4.5998802069834033E-4</v>
      </c>
      <c r="H267" s="18">
        <f>(a+b*F266)*Data!dt</f>
        <v>-1.7263418190437991E-5</v>
      </c>
      <c r="I267" s="18">
        <f t="shared" si="118"/>
        <v>5.0298375761885672E-7</v>
      </c>
      <c r="J267" s="18">
        <f t="shared" si="119"/>
        <v>9.8691405518770772E-2</v>
      </c>
      <c r="K267" s="18">
        <f t="shared" si="120"/>
        <v>1.8566611228894303E-3</v>
      </c>
      <c r="L267" s="18"/>
      <c r="M267" s="18"/>
      <c r="AJ267">
        <v>0.27457303986011539</v>
      </c>
      <c r="AK267">
        <v>0.3690320227178745</v>
      </c>
      <c r="AL267">
        <v>0.99158114608144388</v>
      </c>
      <c r="AM267">
        <v>-1.2826922102249227</v>
      </c>
      <c r="AN267">
        <v>-0.41543103179719765</v>
      </c>
      <c r="AO267">
        <v>-1.1973816071986221</v>
      </c>
      <c r="AP267">
        <v>7.9865003499435261E-2</v>
      </c>
      <c r="AQ267">
        <v>-0.18175001059717033</v>
      </c>
      <c r="AR267">
        <v>0.10132225725101307</v>
      </c>
      <c r="AS267">
        <v>0.55456780501117464</v>
      </c>
      <c r="AV267" s="18">
        <f t="shared" si="107"/>
        <v>7.441065672364551E-2</v>
      </c>
      <c r="AW267" s="18">
        <f t="shared" si="108"/>
        <v>7.3598953726514982E-2</v>
      </c>
      <c r="AX267" s="18">
        <f t="shared" si="109"/>
        <v>6.9634879041903741E-2</v>
      </c>
      <c r="AY267" s="18">
        <f t="shared" si="110"/>
        <v>8.0817356666849471E-2</v>
      </c>
      <c r="AZ267" s="18">
        <f t="shared" si="111"/>
        <v>7.9099737255113045E-2</v>
      </c>
      <c r="BA267" s="18">
        <f t="shared" si="112"/>
        <v>6.1493584627155318E-2</v>
      </c>
      <c r="BB267" s="18">
        <f t="shared" si="113"/>
        <v>6.7896167264068358E-2</v>
      </c>
      <c r="BC267" s="18">
        <f t="shared" si="114"/>
        <v>6.8512152339831794E-2</v>
      </c>
      <c r="BD267" s="18">
        <f t="shared" si="115"/>
        <v>6.3784836168229261E-2</v>
      </c>
      <c r="BE267" s="18">
        <f t="shared" si="116"/>
        <v>8.4703182173294783E-2</v>
      </c>
      <c r="BH267" s="18">
        <f t="shared" si="97"/>
        <v>1.7737210852424024E-4</v>
      </c>
      <c r="BI267" s="18">
        <f t="shared" si="98"/>
        <v>2.4484004983459096E-4</v>
      </c>
      <c r="BJ267" s="18">
        <f t="shared" si="99"/>
        <v>6.737515838085989E-4</v>
      </c>
      <c r="BK267" s="18">
        <f t="shared" si="100"/>
        <v>-9.9714178309427692E-4</v>
      </c>
      <c r="BL267" s="18">
        <f t="shared" si="101"/>
        <v>-3.3554262903670584E-4</v>
      </c>
      <c r="BM267" s="18">
        <f t="shared" si="102"/>
        <v>-7.9065415781527648E-4</v>
      </c>
      <c r="BN267" s="18">
        <f t="shared" si="103"/>
        <v>4.3916414550565497E-5</v>
      </c>
      <c r="BO267" s="18">
        <f t="shared" si="104"/>
        <v>-1.3750435532712546E-4</v>
      </c>
      <c r="BP267" s="18">
        <f t="shared" si="105"/>
        <v>6.223134104697825E-5</v>
      </c>
      <c r="BQ267" s="18">
        <f t="shared" si="106"/>
        <v>3.905780508984269E-4</v>
      </c>
    </row>
    <row r="268" spans="3:69" x14ac:dyDescent="0.15">
      <c r="C268">
        <v>-0.24047608349064831</v>
      </c>
      <c r="F268" s="18">
        <f>F267+($B$5+$B$6*F267)*Data!dt+s*F267^g*SQRT(Data!dt)*C268</f>
        <v>7.2700657241958316E-2</v>
      </c>
      <c r="G268" s="18">
        <f t="shared" si="117"/>
        <v>-1.889918758553738E-4</v>
      </c>
      <c r="H268" s="18">
        <f>(a+b*F267)*Data!dt</f>
        <v>-1.7902290441407906E-5</v>
      </c>
      <c r="I268" s="18">
        <f t="shared" si="118"/>
        <v>5.0617811887370628E-7</v>
      </c>
      <c r="J268" s="18">
        <f t="shared" si="119"/>
        <v>9.8141028729914731E-2</v>
      </c>
      <c r="K268" s="18">
        <f t="shared" si="120"/>
        <v>-5.5037678885604124E-4</v>
      </c>
      <c r="L268" s="18"/>
      <c r="M268" s="18"/>
      <c r="AJ268">
        <v>0.75330831350584049</v>
      </c>
      <c r="AK268">
        <v>0.83786744653480127</v>
      </c>
      <c r="AL268">
        <v>1.3238741303212009</v>
      </c>
      <c r="AM268">
        <v>0.75007619670941494</v>
      </c>
      <c r="AN268">
        <v>-9.1977199190296233E-2</v>
      </c>
      <c r="AO268">
        <v>0.40953295865620021</v>
      </c>
      <c r="AP268">
        <v>0.16275407688226551</v>
      </c>
      <c r="AQ268">
        <v>1.9686012819875032</v>
      </c>
      <c r="AR268">
        <v>-0.69784391598659568</v>
      </c>
      <c r="AS268">
        <v>-2.749875420704484</v>
      </c>
      <c r="AV268" s="18">
        <f t="shared" si="107"/>
        <v>7.4932155166925613E-2</v>
      </c>
      <c r="AW268" s="18">
        <f t="shared" si="108"/>
        <v>7.4179070523745033E-2</v>
      </c>
      <c r="AX268" s="18">
        <f t="shared" si="109"/>
        <v>7.0542113994576966E-2</v>
      </c>
      <c r="AY268" s="18">
        <f t="shared" si="110"/>
        <v>8.1350366218405953E-2</v>
      </c>
      <c r="AZ268" s="18">
        <f t="shared" si="111"/>
        <v>7.9005040915735111E-2</v>
      </c>
      <c r="BA268" s="18">
        <f t="shared" si="112"/>
        <v>6.1759132639064886E-2</v>
      </c>
      <c r="BB268" s="18">
        <f t="shared" si="113"/>
        <v>6.7996956985419146E-2</v>
      </c>
      <c r="BC268" s="18">
        <f t="shared" si="114"/>
        <v>6.9858206565144437E-2</v>
      </c>
      <c r="BD268" s="18">
        <f t="shared" si="115"/>
        <v>6.3315132867664992E-2</v>
      </c>
      <c r="BE268" s="18">
        <f t="shared" si="116"/>
        <v>8.2559847642300788E-2</v>
      </c>
      <c r="BH268" s="18">
        <f t="shared" si="97"/>
        <v>5.2149844328010231E-4</v>
      </c>
      <c r="BI268" s="18">
        <f t="shared" si="98"/>
        <v>5.8011679723005138E-4</v>
      </c>
      <c r="BJ268" s="18">
        <f t="shared" si="99"/>
        <v>9.0723495267322485E-4</v>
      </c>
      <c r="BK268" s="18">
        <f t="shared" si="100"/>
        <v>5.33009551556482E-4</v>
      </c>
      <c r="BL268" s="18">
        <f t="shared" si="101"/>
        <v>-9.4696339377933758E-5</v>
      </c>
      <c r="BM268" s="18">
        <f t="shared" si="102"/>
        <v>2.6554801190956795E-4</v>
      </c>
      <c r="BN268" s="18">
        <f t="shared" si="103"/>
        <v>1.0078972135078856E-4</v>
      </c>
      <c r="BO268" s="18">
        <f t="shared" si="104"/>
        <v>1.3460542253126428E-3</v>
      </c>
      <c r="BP268" s="18">
        <f t="shared" si="105"/>
        <v>-4.6970330056426979E-4</v>
      </c>
      <c r="BQ268" s="18">
        <f t="shared" si="106"/>
        <v>-2.1433345309939955E-3</v>
      </c>
    </row>
    <row r="269" spans="3:69" x14ac:dyDescent="0.15">
      <c r="C269">
        <v>0.19410322238400113</v>
      </c>
      <c r="F269" s="18">
        <f>F268+($B$5+$B$6*F268)*Data!dt+s*F268^g*SQRT(Data!dt)*C269</f>
        <v>7.2820935350414465E-2</v>
      </c>
      <c r="G269" s="18">
        <f t="shared" si="117"/>
        <v>1.2027810845614828E-4</v>
      </c>
      <c r="H269" s="18">
        <f>(a+b*F268)*Data!dt</f>
        <v>-1.7639801724942109E-5</v>
      </c>
      <c r="I269" s="18">
        <f t="shared" si="118"/>
        <v>5.0486567529137735E-7</v>
      </c>
      <c r="J269" s="18">
        <f t="shared" si="119"/>
        <v>9.8735868966507753E-2</v>
      </c>
      <c r="K269" s="18">
        <f t="shared" si="120"/>
        <v>5.9484023659302221E-4</v>
      </c>
      <c r="L269" s="18"/>
      <c r="M269" s="18"/>
      <c r="AJ269">
        <v>-1.2798045645467937</v>
      </c>
      <c r="AK269">
        <v>1.0909548109339084</v>
      </c>
      <c r="AL269">
        <v>0.20163383851468097</v>
      </c>
      <c r="AM269">
        <v>-0.37654899642802775</v>
      </c>
      <c r="AN269">
        <v>-1.0316716725355946</v>
      </c>
      <c r="AO269">
        <v>0.6976415534154512</v>
      </c>
      <c r="AP269">
        <v>1.5108116713236086</v>
      </c>
      <c r="AQ269">
        <v>3.363197720318567E-2</v>
      </c>
      <c r="AR269">
        <v>1.7455204215366393</v>
      </c>
      <c r="AS269">
        <v>-0.82022779679391533</v>
      </c>
      <c r="AV269" s="18">
        <f t="shared" si="107"/>
        <v>7.3988214521751292E-2</v>
      </c>
      <c r="AW269" s="18">
        <f t="shared" si="108"/>
        <v>7.4942385388453978E-2</v>
      </c>
      <c r="AX269" s="18">
        <f t="shared" si="109"/>
        <v>7.0668597966403388E-2</v>
      </c>
      <c r="AY269" s="18">
        <f t="shared" si="110"/>
        <v>8.1037691056478373E-2</v>
      </c>
      <c r="AZ269" s="18">
        <f t="shared" si="111"/>
        <v>7.8214479113025676E-2</v>
      </c>
      <c r="BA269" s="18">
        <f t="shared" si="112"/>
        <v>6.2213568916689069E-2</v>
      </c>
      <c r="BB269" s="18">
        <f t="shared" si="113"/>
        <v>6.9024032887366873E-2</v>
      </c>
      <c r="BC269" s="18">
        <f t="shared" si="114"/>
        <v>6.9867939626165082E-2</v>
      </c>
      <c r="BD269" s="18">
        <f t="shared" si="115"/>
        <v>6.4467965750954911E-2</v>
      </c>
      <c r="BE269" s="18">
        <f t="shared" si="116"/>
        <v>8.1907448629549837E-2</v>
      </c>
      <c r="BH269" s="18">
        <f t="shared" si="97"/>
        <v>-9.4394064517432097E-4</v>
      </c>
      <c r="BI269" s="18">
        <f t="shared" si="98"/>
        <v>7.6331486470894439E-4</v>
      </c>
      <c r="BJ269" s="18">
        <f t="shared" si="99"/>
        <v>1.2648397182642157E-4</v>
      </c>
      <c r="BK269" s="18">
        <f t="shared" si="100"/>
        <v>-3.1267516192758082E-4</v>
      </c>
      <c r="BL269" s="18">
        <f t="shared" si="101"/>
        <v>-7.9056180270943577E-4</v>
      </c>
      <c r="BM269" s="18">
        <f t="shared" si="102"/>
        <v>4.5443627762418309E-4</v>
      </c>
      <c r="BN269" s="18">
        <f t="shared" si="103"/>
        <v>1.0270759019477271E-3</v>
      </c>
      <c r="BO269" s="18">
        <f t="shared" si="104"/>
        <v>9.733061020644751E-6</v>
      </c>
      <c r="BP269" s="18">
        <f t="shared" si="105"/>
        <v>1.1528328832899198E-3</v>
      </c>
      <c r="BQ269" s="18">
        <f t="shared" si="106"/>
        <v>-6.5239901275095102E-4</v>
      </c>
    </row>
    <row r="270" spans="3:69" x14ac:dyDescent="0.15">
      <c r="C270">
        <v>-0.1601438270881772</v>
      </c>
      <c r="F270" s="18">
        <f>F269+($B$5+$B$6*F269)*Data!dt+s*F269^g*SQRT(Data!dt)*C270</f>
        <v>7.2689245971898492E-2</v>
      </c>
      <c r="G270" s="18">
        <f t="shared" si="117"/>
        <v>-1.3168937851597284E-4</v>
      </c>
      <c r="H270" s="18">
        <f>(a+b*F269)*Data!dt</f>
        <v>-1.7806854653353427E-5</v>
      </c>
      <c r="I270" s="18">
        <f t="shared" si="118"/>
        <v>5.0570093993343391E-7</v>
      </c>
      <c r="J270" s="18">
        <f t="shared" si="119"/>
        <v>9.8397186260828745E-2</v>
      </c>
      <c r="K270" s="18">
        <f t="shared" si="120"/>
        <v>-3.3868270567900816E-4</v>
      </c>
      <c r="L270" s="18"/>
      <c r="M270" s="18"/>
      <c r="AJ270">
        <v>1.7683578334981576</v>
      </c>
      <c r="AK270">
        <v>1.4076567822485231</v>
      </c>
      <c r="AL270">
        <v>1.2212512956466526</v>
      </c>
      <c r="AM270">
        <v>3.1047875381773338E-3</v>
      </c>
      <c r="AN270">
        <v>-0.467148311145138</v>
      </c>
      <c r="AO270">
        <v>0.11336624083924107</v>
      </c>
      <c r="AP270">
        <v>-2.7030182536691427</v>
      </c>
      <c r="AQ270">
        <v>0.66375378082739189</v>
      </c>
      <c r="AR270">
        <v>0.53280700740288012</v>
      </c>
      <c r="AS270">
        <v>1.3558019418269396</v>
      </c>
      <c r="AV270" s="18">
        <f t="shared" si="107"/>
        <v>7.523635126843041E-2</v>
      </c>
      <c r="AW270" s="18">
        <f t="shared" si="108"/>
        <v>7.5937130577896764E-2</v>
      </c>
      <c r="AX270" s="18">
        <f t="shared" si="109"/>
        <v>7.1509313987370468E-2</v>
      </c>
      <c r="AY270" s="18">
        <f t="shared" si="110"/>
        <v>8.1010801173484651E-2</v>
      </c>
      <c r="AZ270" s="18">
        <f t="shared" si="111"/>
        <v>7.7844897006849739E-2</v>
      </c>
      <c r="BA270" s="18">
        <f t="shared" si="112"/>
        <v>6.2285009747368267E-2</v>
      </c>
      <c r="BB270" s="18">
        <f t="shared" si="113"/>
        <v>6.7140094025009478E-2</v>
      </c>
      <c r="BC270" s="18">
        <f t="shared" si="114"/>
        <v>7.031657762641122E-2</v>
      </c>
      <c r="BD270" s="18">
        <f t="shared" si="115"/>
        <v>6.4818261171377275E-2</v>
      </c>
      <c r="BE270" s="18">
        <f t="shared" si="116"/>
        <v>8.2899553138472137E-2</v>
      </c>
      <c r="BH270" s="18">
        <f t="shared" si="97"/>
        <v>1.2481367466791182E-3</v>
      </c>
      <c r="BI270" s="18">
        <f t="shared" si="98"/>
        <v>9.9474518944278612E-4</v>
      </c>
      <c r="BJ270" s="18">
        <f t="shared" si="99"/>
        <v>8.4071602096708054E-4</v>
      </c>
      <c r="BK270" s="18">
        <f t="shared" si="100"/>
        <v>-2.688988299372197E-5</v>
      </c>
      <c r="BL270" s="18">
        <f t="shared" si="101"/>
        <v>-3.6958210617593634E-4</v>
      </c>
      <c r="BM270" s="18">
        <f t="shared" si="102"/>
        <v>7.1440830679198042E-5</v>
      </c>
      <c r="BN270" s="18">
        <f t="shared" si="103"/>
        <v>-1.8839388623573955E-3</v>
      </c>
      <c r="BO270" s="18">
        <f t="shared" si="104"/>
        <v>4.4863800024613765E-4</v>
      </c>
      <c r="BP270" s="18">
        <f t="shared" si="105"/>
        <v>3.5029542042236406E-4</v>
      </c>
      <c r="BQ270" s="18">
        <f t="shared" si="106"/>
        <v>9.9210450892230073E-4</v>
      </c>
    </row>
    <row r="271" spans="3:69" x14ac:dyDescent="0.15">
      <c r="C271">
        <v>1.0831172403413802</v>
      </c>
      <c r="F271" s="18">
        <f>F270+($B$5+$B$6*F270)*Data!dt+s*F270^g*SQRT(Data!dt)*C271</f>
        <v>7.3441158662358508E-2</v>
      </c>
      <c r="G271" s="18">
        <f t="shared" si="117"/>
        <v>7.5191269046001596E-4</v>
      </c>
      <c r="H271" s="18">
        <f>(a+b*F270)*Data!dt</f>
        <v>-1.7623952738747908E-5</v>
      </c>
      <c r="I271" s="18">
        <f t="shared" si="118"/>
        <v>5.047864303604063E-7</v>
      </c>
      <c r="J271" s="18">
        <f t="shared" si="119"/>
        <v>0.10133478413789106</v>
      </c>
      <c r="K271" s="18">
        <f t="shared" si="120"/>
        <v>2.9375978770623118E-3</v>
      </c>
      <c r="L271" s="18"/>
      <c r="M271" s="18"/>
      <c r="AJ271">
        <v>-1.9057370082009584</v>
      </c>
      <c r="AK271">
        <v>-0.3884065336023923</v>
      </c>
      <c r="AL271">
        <v>-0.65936092141782865</v>
      </c>
      <c r="AM271">
        <v>1.7517049855086952</v>
      </c>
      <c r="AN271">
        <v>-0.8581014299124945</v>
      </c>
      <c r="AO271">
        <v>-0.26242105377605185</v>
      </c>
      <c r="AP271">
        <v>1.6358262655558065</v>
      </c>
      <c r="AQ271">
        <v>1.2221903489262331</v>
      </c>
      <c r="AR271">
        <v>-4.2882675188593566E-2</v>
      </c>
      <c r="AS271">
        <v>-1.5499881556024775</v>
      </c>
      <c r="AV271" s="18">
        <f t="shared" si="107"/>
        <v>7.3837677055325568E-2</v>
      </c>
      <c r="AW271" s="18">
        <f t="shared" si="108"/>
        <v>7.563294160360215E-2</v>
      </c>
      <c r="AX271" s="18">
        <f t="shared" si="109"/>
        <v>7.1028681693786053E-2</v>
      </c>
      <c r="AY271" s="18">
        <f t="shared" si="110"/>
        <v>8.2295485836165652E-2</v>
      </c>
      <c r="AZ271" s="18">
        <f t="shared" si="111"/>
        <v>7.718919510193703E-2</v>
      </c>
      <c r="BA271" s="18">
        <f t="shared" si="112"/>
        <v>6.2109248678522695E-2</v>
      </c>
      <c r="BB271" s="18">
        <f t="shared" si="113"/>
        <v>6.8247161102867965E-2</v>
      </c>
      <c r="BC271" s="18">
        <f t="shared" si="114"/>
        <v>7.1156305279163654E-2</v>
      </c>
      <c r="BD271" s="18">
        <f t="shared" si="115"/>
        <v>6.4782798515896398E-2</v>
      </c>
      <c r="BE271" s="18">
        <f t="shared" si="116"/>
        <v>8.1691705130628123E-2</v>
      </c>
      <c r="BH271" s="18">
        <f t="shared" si="97"/>
        <v>-1.3986742131048419E-3</v>
      </c>
      <c r="BI271" s="18">
        <f t="shared" si="98"/>
        <v>-3.0418897429461411E-4</v>
      </c>
      <c r="BJ271" s="18">
        <f t="shared" si="99"/>
        <v>-4.8063229358441539E-4</v>
      </c>
      <c r="BK271" s="18">
        <f t="shared" si="100"/>
        <v>1.2846846626810016E-3</v>
      </c>
      <c r="BL271" s="18">
        <f t="shared" si="101"/>
        <v>-6.5570190491270886E-4</v>
      </c>
      <c r="BM271" s="18">
        <f t="shared" si="102"/>
        <v>-1.7576106884557158E-4</v>
      </c>
      <c r="BN271" s="18">
        <f t="shared" si="103"/>
        <v>1.1070670778584868E-3</v>
      </c>
      <c r="BO271" s="18">
        <f t="shared" si="104"/>
        <v>8.3972765275243388E-4</v>
      </c>
      <c r="BP271" s="18">
        <f t="shared" si="105"/>
        <v>-3.5462655480877903E-5</v>
      </c>
      <c r="BQ271" s="18">
        <f t="shared" si="106"/>
        <v>-1.2078480078440146E-3</v>
      </c>
    </row>
    <row r="272" spans="3:69" x14ac:dyDescent="0.15">
      <c r="C272">
        <v>0.51006736612180248</v>
      </c>
      <c r="F272" s="18">
        <f>F271+($B$5+$B$6*F271)*Data!dt+s*F271^g*SQRT(Data!dt)*C272</f>
        <v>7.3786754218787942E-2</v>
      </c>
      <c r="G272" s="18">
        <f t="shared" si="117"/>
        <v>3.455955564294344E-4</v>
      </c>
      <c r="H272" s="18">
        <f>(a+b*F271)*Data!dt</f>
        <v>-1.8668275919942376E-5</v>
      </c>
      <c r="I272" s="18">
        <f t="shared" si="118"/>
        <v>5.1000804626637868E-7</v>
      </c>
      <c r="J272" s="18">
        <f t="shared" si="119"/>
        <v>0.10276226300211432</v>
      </c>
      <c r="K272" s="18">
        <f t="shared" si="120"/>
        <v>1.4274788642232583E-3</v>
      </c>
      <c r="L272" s="18"/>
      <c r="M272" s="18"/>
      <c r="AJ272">
        <v>-1.7700585885904729</v>
      </c>
      <c r="AK272">
        <v>0.51320284910616465</v>
      </c>
      <c r="AL272">
        <v>-0.5899369170947466</v>
      </c>
      <c r="AM272">
        <v>1.2696023077296559</v>
      </c>
      <c r="AN272">
        <v>0.77939375842106529</v>
      </c>
      <c r="AO272">
        <v>-0.86793079390190542</v>
      </c>
      <c r="AP272">
        <v>1.983926267712377</v>
      </c>
      <c r="AQ272">
        <v>0.89855802798410878</v>
      </c>
      <c r="AR272">
        <v>-1.668968252488412</v>
      </c>
      <c r="AS272">
        <v>-0.3393233782844618</v>
      </c>
      <c r="AV272" s="18">
        <f t="shared" si="107"/>
        <v>7.2550965530123135E-2</v>
      </c>
      <c r="AW272" s="18">
        <f t="shared" si="108"/>
        <v>7.5983160981860587E-2</v>
      </c>
      <c r="AX272" s="18">
        <f t="shared" si="109"/>
        <v>7.0599039017054763E-2</v>
      </c>
      <c r="AY272" s="18">
        <f t="shared" si="110"/>
        <v>8.3224306000896572E-2</v>
      </c>
      <c r="AZ272" s="18">
        <f t="shared" si="111"/>
        <v>7.7735950343920501E-2</v>
      </c>
      <c r="BA272" s="18">
        <f t="shared" si="112"/>
        <v>6.1536309803986645E-2</v>
      </c>
      <c r="BB272" s="18">
        <f t="shared" si="113"/>
        <v>6.9601505040991329E-2</v>
      </c>
      <c r="BC272" s="18">
        <f t="shared" si="114"/>
        <v>7.177245325057717E-2</v>
      </c>
      <c r="BD272" s="18">
        <f t="shared" si="115"/>
        <v>6.3656726409368675E-2</v>
      </c>
      <c r="BE272" s="18">
        <f t="shared" si="116"/>
        <v>8.1406000910318507E-2</v>
      </c>
      <c r="BH272" s="18">
        <f t="shared" si="97"/>
        <v>-1.286711525202433E-3</v>
      </c>
      <c r="BI272" s="18">
        <f t="shared" si="98"/>
        <v>3.502193782584373E-4</v>
      </c>
      <c r="BJ272" s="18">
        <f t="shared" si="99"/>
        <v>-4.2964267673128997E-4</v>
      </c>
      <c r="BK272" s="18">
        <f t="shared" si="100"/>
        <v>9.2882016473092022E-4</v>
      </c>
      <c r="BL272" s="18">
        <f t="shared" si="101"/>
        <v>5.4675524198347092E-4</v>
      </c>
      <c r="BM272" s="18">
        <f t="shared" si="102"/>
        <v>-5.7293887453604975E-4</v>
      </c>
      <c r="BN272" s="18">
        <f t="shared" si="103"/>
        <v>1.3543439381233646E-3</v>
      </c>
      <c r="BO272" s="18">
        <f t="shared" si="104"/>
        <v>6.1614797141351652E-4</v>
      </c>
      <c r="BP272" s="18">
        <f t="shared" si="105"/>
        <v>-1.1260721065277229E-3</v>
      </c>
      <c r="BQ272" s="18">
        <f t="shared" si="106"/>
        <v>-2.8570422030961551E-4</v>
      </c>
    </row>
    <row r="273" spans="3:69" x14ac:dyDescent="0.15">
      <c r="C273">
        <v>-1.9365779735380784</v>
      </c>
      <c r="F273" s="18">
        <f>F272+($B$5+$B$6*F272)*Data!dt+s*F272^g*SQRT(Data!dt)*C273</f>
        <v>7.2381351524726883E-2</v>
      </c>
      <c r="G273" s="18">
        <f t="shared" si="117"/>
        <v>-1.4054026940610587E-3</v>
      </c>
      <c r="H273" s="18">
        <f>(a+b*F272)*Data!dt</f>
        <v>-1.914826974831659E-5</v>
      </c>
      <c r="I273" s="18">
        <f t="shared" si="118"/>
        <v>5.1240801540824968E-7</v>
      </c>
      <c r="J273" s="18">
        <f t="shared" si="119"/>
        <v>9.7742265283036311E-2</v>
      </c>
      <c r="K273" s="18">
        <f t="shared" si="120"/>
        <v>-5.0199977190780037E-3</v>
      </c>
      <c r="L273" s="18"/>
      <c r="M273" s="18"/>
      <c r="AJ273">
        <v>-0.67386281443759799</v>
      </c>
      <c r="AK273">
        <v>-1.3198496162658557</v>
      </c>
      <c r="AL273">
        <v>-2.7439455152489245E-2</v>
      </c>
      <c r="AM273">
        <v>0.10989424481522292</v>
      </c>
      <c r="AN273">
        <v>1.1184874892933294</v>
      </c>
      <c r="AO273">
        <v>1.0918415682681371</v>
      </c>
      <c r="AP273">
        <v>1.0671919881133363</v>
      </c>
      <c r="AQ273">
        <v>0.16593844520684797</v>
      </c>
      <c r="AR273">
        <v>-1.8185255612479523</v>
      </c>
      <c r="AS273">
        <v>0.53302073865779676</v>
      </c>
      <c r="AV273" s="18">
        <f t="shared" si="107"/>
        <v>7.2055221009054871E-2</v>
      </c>
      <c r="AW273" s="18">
        <f t="shared" si="108"/>
        <v>7.5002219860847832E-2</v>
      </c>
      <c r="AX273" s="18">
        <f t="shared" si="109"/>
        <v>7.0565105198120606E-2</v>
      </c>
      <c r="AY273" s="18">
        <f t="shared" si="110"/>
        <v>8.3275594699212974E-2</v>
      </c>
      <c r="AZ273" s="18">
        <f t="shared" si="111"/>
        <v>7.8533107057974033E-2</v>
      </c>
      <c r="BA273" s="18">
        <f t="shared" si="112"/>
        <v>6.2247922723561694E-2</v>
      </c>
      <c r="BB273" s="18">
        <f t="shared" si="113"/>
        <v>7.0330112760351282E-2</v>
      </c>
      <c r="BC273" s="18">
        <f t="shared" si="114"/>
        <v>7.1873253261210218E-2</v>
      </c>
      <c r="BD273" s="18">
        <f t="shared" si="115"/>
        <v>6.2442552931432554E-2</v>
      </c>
      <c r="BE273" s="18">
        <f t="shared" si="116"/>
        <v>8.1777036538998676E-2</v>
      </c>
      <c r="BH273" s="18">
        <f t="shared" si="97"/>
        <v>-4.9574452106826428E-4</v>
      </c>
      <c r="BI273" s="18">
        <f t="shared" si="98"/>
        <v>-9.8094112101275444E-4</v>
      </c>
      <c r="BJ273" s="18">
        <f t="shared" si="99"/>
        <v>-3.3933818934156479E-5</v>
      </c>
      <c r="BK273" s="18">
        <f t="shared" si="100"/>
        <v>5.128869831640126E-5</v>
      </c>
      <c r="BL273" s="18">
        <f t="shared" si="101"/>
        <v>7.9715671405353183E-4</v>
      </c>
      <c r="BM273" s="18">
        <f t="shared" si="102"/>
        <v>7.1161291957504841E-4</v>
      </c>
      <c r="BN273" s="18">
        <f t="shared" si="103"/>
        <v>7.2860771935995272E-4</v>
      </c>
      <c r="BO273" s="18">
        <f t="shared" si="104"/>
        <v>1.0080001063304811E-4</v>
      </c>
      <c r="BP273" s="18">
        <f t="shared" si="105"/>
        <v>-1.2141734779361202E-3</v>
      </c>
      <c r="BQ273" s="18">
        <f t="shared" si="106"/>
        <v>3.7103562868016915E-4</v>
      </c>
    </row>
    <row r="274" spans="3:69" x14ac:dyDescent="0.15">
      <c r="C274">
        <v>0.15387058738269843</v>
      </c>
      <c r="F274" s="18">
        <f>F273+($B$5+$B$6*F273)*Data!dt+s*F273^g*SQRT(Data!dt)*C274</f>
        <v>7.2473245898436192E-2</v>
      </c>
      <c r="G274" s="18">
        <f t="shared" si="117"/>
        <v>9.1894373709308641E-5</v>
      </c>
      <c r="H274" s="18">
        <f>(a+b*F273)*Data!dt</f>
        <v>-1.7196321562120677E-5</v>
      </c>
      <c r="I274" s="18">
        <f t="shared" si="118"/>
        <v>5.0264827447727019E-7</v>
      </c>
      <c r="J274" s="18">
        <f t="shared" si="119"/>
        <v>9.8231083217234061E-2</v>
      </c>
      <c r="K274" s="18">
        <f t="shared" si="120"/>
        <v>4.8881793419774944E-4</v>
      </c>
      <c r="L274" s="18"/>
      <c r="M274" s="18"/>
      <c r="AJ274">
        <v>-1.0018629836849868</v>
      </c>
      <c r="AK274">
        <v>1.6485819287481718</v>
      </c>
      <c r="AL274">
        <v>-1.323501237493474</v>
      </c>
      <c r="AM274">
        <v>-0.6263849172682967</v>
      </c>
      <c r="AN274">
        <v>0.78374341683229432</v>
      </c>
      <c r="AO274">
        <v>0.46988020585558843</v>
      </c>
      <c r="AP274">
        <v>1.1003862709912937</v>
      </c>
      <c r="AQ274">
        <v>-0.59188437262491789</v>
      </c>
      <c r="AR274">
        <v>1.4944453141652048</v>
      </c>
      <c r="AS274">
        <v>-1.9004346540896222</v>
      </c>
      <c r="AV274" s="18">
        <f t="shared" si="107"/>
        <v>7.1329781923096275E-2</v>
      </c>
      <c r="AW274" s="18">
        <f t="shared" si="108"/>
        <v>7.6171162577040902E-2</v>
      </c>
      <c r="AX274" s="18">
        <f t="shared" si="109"/>
        <v>6.9623947059706065E-2</v>
      </c>
      <c r="AY274" s="18">
        <f t="shared" si="110"/>
        <v>8.276692543898248E-2</v>
      </c>
      <c r="AZ274" s="18">
        <f t="shared" si="111"/>
        <v>7.9086154007267928E-2</v>
      </c>
      <c r="BA274" s="18">
        <f t="shared" si="112"/>
        <v>6.2553736478299482E-2</v>
      </c>
      <c r="BB274" s="18">
        <f t="shared" si="113"/>
        <v>7.108477996198026E-2</v>
      </c>
      <c r="BC274" s="18">
        <f t="shared" si="114"/>
        <v>7.1438605720497109E-2</v>
      </c>
      <c r="BD274" s="18">
        <f t="shared" si="115"/>
        <v>6.3423260213830074E-2</v>
      </c>
      <c r="BE274" s="18">
        <f t="shared" si="116"/>
        <v>8.0314644374891331E-2</v>
      </c>
      <c r="BH274" s="18">
        <f t="shared" si="97"/>
        <v>-7.2543908595859574E-4</v>
      </c>
      <c r="BI274" s="18">
        <f t="shared" si="98"/>
        <v>1.1689427161930693E-3</v>
      </c>
      <c r="BJ274" s="18">
        <f t="shared" si="99"/>
        <v>-9.4115813841454121E-4</v>
      </c>
      <c r="BK274" s="18">
        <f t="shared" si="100"/>
        <v>-5.0866926023049319E-4</v>
      </c>
      <c r="BL274" s="18">
        <f t="shared" si="101"/>
        <v>5.5304694929389497E-4</v>
      </c>
      <c r="BM274" s="18">
        <f t="shared" si="102"/>
        <v>3.0581375473778816E-4</v>
      </c>
      <c r="BN274" s="18">
        <f t="shared" si="103"/>
        <v>7.5466720162897794E-4</v>
      </c>
      <c r="BO274" s="18">
        <f t="shared" si="104"/>
        <v>-4.3464754071310951E-4</v>
      </c>
      <c r="BP274" s="18">
        <f t="shared" si="105"/>
        <v>9.8070728239751936E-4</v>
      </c>
      <c r="BQ274" s="18">
        <f t="shared" si="106"/>
        <v>-1.4623921641073456E-3</v>
      </c>
    </row>
    <row r="275" spans="3:69" x14ac:dyDescent="0.15">
      <c r="C275">
        <v>0.74483068601693958</v>
      </c>
      <c r="F275" s="18">
        <f>F274+($B$5+$B$6*F274)*Data!dt+s*F274^g*SQRT(Data!dt)*C275</f>
        <v>7.2984324819698423E-2</v>
      </c>
      <c r="G275" s="18">
        <f t="shared" si="117"/>
        <v>5.1107892126223131E-4</v>
      </c>
      <c r="H275" s="18">
        <f>(a+b*F274)*Data!dt</f>
        <v>-1.7323952636716937E-5</v>
      </c>
      <c r="I275" s="18">
        <f t="shared" si="118"/>
        <v>5.0328642985025148E-7</v>
      </c>
      <c r="J275" s="18">
        <f t="shared" si="119"/>
        <v>0.10027721774973344</v>
      </c>
      <c r="K275" s="18">
        <f t="shared" si="120"/>
        <v>2.0461345324993829E-3</v>
      </c>
      <c r="L275" s="18"/>
      <c r="M275" s="18"/>
      <c r="AJ275">
        <v>-1.018320290313568</v>
      </c>
      <c r="AK275">
        <v>0.51760139285761397</v>
      </c>
      <c r="AL275">
        <v>-1.2932696336065419</v>
      </c>
      <c r="AM275">
        <v>-0.26105226424988359</v>
      </c>
      <c r="AN275">
        <v>0.89284412752022035</v>
      </c>
      <c r="AO275">
        <v>-0.25464032660238445</v>
      </c>
      <c r="AP275">
        <v>-0.22915401132195257</v>
      </c>
      <c r="AQ275">
        <v>-0.36313394957687706</v>
      </c>
      <c r="AR275">
        <v>-1.0278426998411305</v>
      </c>
      <c r="AS275">
        <v>1.0859321264433675</v>
      </c>
      <c r="AV275" s="18">
        <f t="shared" si="107"/>
        <v>7.0597344142967519E-2</v>
      </c>
      <c r="AW275" s="18">
        <f t="shared" si="108"/>
        <v>7.6525154519436478E-2</v>
      </c>
      <c r="AX275" s="18">
        <f t="shared" si="109"/>
        <v>6.8711316577037954E-2</v>
      </c>
      <c r="AY275" s="18">
        <f t="shared" si="110"/>
        <v>8.2537391568955509E-2</v>
      </c>
      <c r="AZ275" s="18">
        <f t="shared" si="111"/>
        <v>7.9721320311436028E-2</v>
      </c>
      <c r="BA275" s="18">
        <f t="shared" si="112"/>
        <v>6.2382358474292063E-2</v>
      </c>
      <c r="BB275" s="18">
        <f t="shared" si="113"/>
        <v>7.0908381226204339E-2</v>
      </c>
      <c r="BC275" s="18">
        <f t="shared" si="114"/>
        <v>7.1166947302500227E-2</v>
      </c>
      <c r="BD275" s="18">
        <f t="shared" si="115"/>
        <v>6.2736371694916429E-2</v>
      </c>
      <c r="BE275" s="18">
        <f t="shared" si="116"/>
        <v>8.1097425765986594E-2</v>
      </c>
      <c r="BH275" s="18">
        <f t="shared" si="97"/>
        <v>-7.3243778012875571E-4</v>
      </c>
      <c r="BI275" s="18">
        <f t="shared" si="98"/>
        <v>3.5399194239557619E-4</v>
      </c>
      <c r="BJ275" s="18">
        <f t="shared" si="99"/>
        <v>-9.1263048266811142E-4</v>
      </c>
      <c r="BK275" s="18">
        <f t="shared" si="100"/>
        <v>-2.2953387002697112E-4</v>
      </c>
      <c r="BL275" s="18">
        <f t="shared" si="101"/>
        <v>6.3516630416809994E-4</v>
      </c>
      <c r="BM275" s="18">
        <f t="shared" si="102"/>
        <v>-1.713780040074192E-4</v>
      </c>
      <c r="BN275" s="18">
        <f t="shared" si="103"/>
        <v>-1.7639873577592058E-4</v>
      </c>
      <c r="BO275" s="18">
        <f t="shared" si="104"/>
        <v>-2.7165841799688117E-4</v>
      </c>
      <c r="BP275" s="18">
        <f t="shared" si="105"/>
        <v>-6.8688851891364477E-4</v>
      </c>
      <c r="BQ275" s="18">
        <f t="shared" si="106"/>
        <v>7.8278139109526357E-4</v>
      </c>
    </row>
    <row r="276" spans="3:69" x14ac:dyDescent="0.15">
      <c r="C276">
        <v>2.3157917894423008</v>
      </c>
      <c r="F276" s="18">
        <f>F275+($B$5+$B$6*F275)*Data!dt+s*F275^g*SQRT(Data!dt)*C276</f>
        <v>7.4614958475638246E-2</v>
      </c>
      <c r="G276" s="18">
        <f t="shared" si="117"/>
        <v>1.6306336559398227E-3</v>
      </c>
      <c r="H276" s="18">
        <f>(a+b*F275)*Data!dt</f>
        <v>-1.8033784471803369E-5</v>
      </c>
      <c r="I276" s="18">
        <f t="shared" si="118"/>
        <v>5.0683558902568362E-7</v>
      </c>
      <c r="J276" s="18">
        <f t="shared" si="119"/>
        <v>0.10646319828419573</v>
      </c>
      <c r="K276" s="18">
        <f t="shared" si="120"/>
        <v>6.1859805344622876E-3</v>
      </c>
      <c r="L276" s="18"/>
      <c r="M276" s="18"/>
      <c r="AJ276">
        <v>1.6412332115578465</v>
      </c>
      <c r="AK276">
        <v>-0.36647065826400649</v>
      </c>
      <c r="AL276">
        <v>-0.78066705100354739</v>
      </c>
      <c r="AM276">
        <v>2.3595703169121407E-2</v>
      </c>
      <c r="AN276">
        <v>0.51593815442174673</v>
      </c>
      <c r="AO276">
        <v>-0.41990006138803437</v>
      </c>
      <c r="AP276">
        <v>0.38513121580763254</v>
      </c>
      <c r="AQ276">
        <v>-0.33281139621976763</v>
      </c>
      <c r="AR276">
        <v>2.8885551728308201E-2</v>
      </c>
      <c r="AS276">
        <v>-1.0324356480850838</v>
      </c>
      <c r="AV276" s="18">
        <f t="shared" si="107"/>
        <v>7.1731792837388675E-2</v>
      </c>
      <c r="AW276" s="18">
        <f t="shared" si="108"/>
        <v>7.6235049907106361E-2</v>
      </c>
      <c r="AX276" s="18">
        <f t="shared" si="109"/>
        <v>6.8159956866312307E-2</v>
      </c>
      <c r="AY276" s="18">
        <f t="shared" si="110"/>
        <v>8.2523953567854108E-2</v>
      </c>
      <c r="AZ276" s="18">
        <f t="shared" si="111"/>
        <v>8.0077816797164275E-2</v>
      </c>
      <c r="BA276" s="18">
        <f t="shared" si="112"/>
        <v>6.2102676659434981E-2</v>
      </c>
      <c r="BB276" s="18">
        <f t="shared" si="113"/>
        <v>7.1163487266428807E-2</v>
      </c>
      <c r="BC276" s="18">
        <f t="shared" si="114"/>
        <v>7.0917469842555092E-2</v>
      </c>
      <c r="BD276" s="18">
        <f t="shared" si="115"/>
        <v>6.2751637158104917E-2</v>
      </c>
      <c r="BE276" s="18">
        <f t="shared" si="116"/>
        <v>8.0293331514478442E-2</v>
      </c>
      <c r="BH276" s="18">
        <f t="shared" si="97"/>
        <v>1.1344486944211557E-3</v>
      </c>
      <c r="BI276" s="18">
        <f t="shared" si="98"/>
        <v>-2.9010461233011653E-4</v>
      </c>
      <c r="BJ276" s="18">
        <f t="shared" si="99"/>
        <v>-5.5135971072564627E-4</v>
      </c>
      <c r="BK276" s="18">
        <f t="shared" si="100"/>
        <v>-1.3438001101401253E-5</v>
      </c>
      <c r="BL276" s="18">
        <f t="shared" si="101"/>
        <v>3.564964857282471E-4</v>
      </c>
      <c r="BM276" s="18">
        <f t="shared" si="102"/>
        <v>-2.7968181485708149E-4</v>
      </c>
      <c r="BN276" s="18">
        <f t="shared" si="103"/>
        <v>2.5510604022446759E-4</v>
      </c>
      <c r="BO276" s="18">
        <f t="shared" si="104"/>
        <v>-2.4947745994513548E-4</v>
      </c>
      <c r="BP276" s="18">
        <f t="shared" si="105"/>
        <v>1.5265463188487982E-5</v>
      </c>
      <c r="BQ276" s="18">
        <f t="shared" si="106"/>
        <v>-8.0409425150815284E-4</v>
      </c>
    </row>
    <row r="277" spans="3:69" x14ac:dyDescent="0.15">
      <c r="C277">
        <v>-0.24504515749868006</v>
      </c>
      <c r="F277" s="18">
        <f>F276+($B$5+$B$6*F276)*Data!dt+s*F276^g*SQRT(Data!dt)*C277</f>
        <v>7.4418268350751202E-2</v>
      </c>
      <c r="G277" s="18">
        <f t="shared" si="117"/>
        <v>-1.9669012488704452E-4</v>
      </c>
      <c r="H277" s="18">
        <f>(a+b*F276)*Data!dt</f>
        <v>-2.0298553438386456E-5</v>
      </c>
      <c r="I277" s="18">
        <f t="shared" si="118"/>
        <v>5.1815943385859906E-7</v>
      </c>
      <c r="J277" s="18">
        <f t="shared" si="119"/>
        <v>0.1059007809281203</v>
      </c>
      <c r="K277" s="18">
        <f t="shared" si="120"/>
        <v>-5.6241735607542864E-4</v>
      </c>
      <c r="L277" s="18"/>
      <c r="M277" s="18"/>
      <c r="AJ277">
        <v>0.68125814323138911</v>
      </c>
      <c r="AK277">
        <v>-0.47395587898790836</v>
      </c>
      <c r="AL277">
        <v>0.50439666665624827</v>
      </c>
      <c r="AM277">
        <v>-0.25542590265104081</v>
      </c>
      <c r="AN277">
        <v>-0.50222183745063376</v>
      </c>
      <c r="AO277">
        <v>-0.12300461094127968</v>
      </c>
      <c r="AP277">
        <v>0.92585423772106878</v>
      </c>
      <c r="AQ277">
        <v>0.74793661042349413</v>
      </c>
      <c r="AR277">
        <v>0.32106299840961583</v>
      </c>
      <c r="AS277">
        <v>0.88306251200265251</v>
      </c>
      <c r="AV277" s="18">
        <f t="shared" si="107"/>
        <v>7.2196322864701429E-2</v>
      </c>
      <c r="AW277" s="18">
        <f t="shared" si="108"/>
        <v>7.5867648222978659E-2</v>
      </c>
      <c r="AX277" s="18">
        <f t="shared" si="109"/>
        <v>6.8495644479670006E-2</v>
      </c>
      <c r="AY277" s="18">
        <f t="shared" si="110"/>
        <v>8.2299307152834567E-2</v>
      </c>
      <c r="AZ277" s="18">
        <f t="shared" si="111"/>
        <v>7.9675414869411348E-2</v>
      </c>
      <c r="BA277" s="18">
        <f t="shared" si="112"/>
        <v>6.2018977864332261E-2</v>
      </c>
      <c r="BB277" s="18">
        <f t="shared" si="113"/>
        <v>7.1798846022448848E-2</v>
      </c>
      <c r="BC277" s="18">
        <f t="shared" si="114"/>
        <v>7.1427186856021313E-2</v>
      </c>
      <c r="BD277" s="18">
        <f t="shared" si="115"/>
        <v>6.295975964242706E-2</v>
      </c>
      <c r="BE277" s="18">
        <f t="shared" si="116"/>
        <v>8.0924547847860157E-2</v>
      </c>
      <c r="BH277" s="18">
        <f t="shared" si="97"/>
        <v>4.6453002731275395E-4</v>
      </c>
      <c r="BI277" s="18">
        <f t="shared" si="98"/>
        <v>-3.6740168412770224E-4</v>
      </c>
      <c r="BJ277" s="18">
        <f t="shared" si="99"/>
        <v>3.3568761335769914E-4</v>
      </c>
      <c r="BK277" s="18">
        <f t="shared" si="100"/>
        <v>-2.2464641501954152E-4</v>
      </c>
      <c r="BL277" s="18">
        <f t="shared" si="101"/>
        <v>-4.0240192775292671E-4</v>
      </c>
      <c r="BM277" s="18">
        <f t="shared" si="102"/>
        <v>-8.3698795102719881E-5</v>
      </c>
      <c r="BN277" s="18">
        <f t="shared" si="103"/>
        <v>6.3535875602004077E-4</v>
      </c>
      <c r="BO277" s="18">
        <f t="shared" si="104"/>
        <v>5.09717013466221E-4</v>
      </c>
      <c r="BP277" s="18">
        <f t="shared" si="105"/>
        <v>2.0812248432214298E-4</v>
      </c>
      <c r="BQ277" s="18">
        <f t="shared" si="106"/>
        <v>6.3121633338171501E-4</v>
      </c>
    </row>
    <row r="278" spans="3:69" x14ac:dyDescent="0.15">
      <c r="C278">
        <v>0.28171598387416452</v>
      </c>
      <c r="F278" s="18">
        <f>F277+($B$5+$B$6*F277)*Data!dt+s*F277^g*SQRT(Data!dt)*C278</f>
        <v>7.4600763959086311E-2</v>
      </c>
      <c r="G278" s="18">
        <f t="shared" si="117"/>
        <v>1.8249560833510925E-4</v>
      </c>
      <c r="H278" s="18">
        <f>(a+b*F277)*Data!dt</f>
        <v>-2.0025372709376673E-5</v>
      </c>
      <c r="I278" s="18">
        <f t="shared" si="118"/>
        <v>5.1679353021355014E-7</v>
      </c>
      <c r="J278" s="18">
        <f t="shared" si="119"/>
        <v>0.10672650106338499</v>
      </c>
      <c r="K278" s="18">
        <f t="shared" si="120"/>
        <v>8.2572013526469035E-4</v>
      </c>
      <c r="L278" s="18"/>
      <c r="M278" s="18"/>
      <c r="AJ278">
        <v>-0.89864897745428607</v>
      </c>
      <c r="AK278">
        <v>0.10981466402881779</v>
      </c>
      <c r="AL278">
        <v>-0.42640522224246524</v>
      </c>
      <c r="AM278">
        <v>0.74896206569974311</v>
      </c>
      <c r="AN278">
        <v>0.91810534286196344</v>
      </c>
      <c r="AO278">
        <v>0.86874251792323776</v>
      </c>
      <c r="AP278">
        <v>0.67656401370186359</v>
      </c>
      <c r="AQ278">
        <v>-0.46577952161896974</v>
      </c>
      <c r="AR278">
        <v>0.7903622645244468</v>
      </c>
      <c r="AS278">
        <v>-0.68478357206913643</v>
      </c>
      <c r="AV278" s="18">
        <f t="shared" si="107"/>
        <v>7.1543077001032324E-2</v>
      </c>
      <c r="AW278" s="18">
        <f t="shared" si="108"/>
        <v>7.5925318830270649E-2</v>
      </c>
      <c r="AX278" s="18">
        <f t="shared" si="109"/>
        <v>6.818976005915077E-2</v>
      </c>
      <c r="AY278" s="18">
        <f t="shared" si="110"/>
        <v>8.2834544758369849E-2</v>
      </c>
      <c r="AZ278" s="18">
        <f t="shared" si="111"/>
        <v>8.033101357125938E-2</v>
      </c>
      <c r="BA278" s="18">
        <f t="shared" si="112"/>
        <v>6.2586301417100587E-2</v>
      </c>
      <c r="BB278" s="18">
        <f t="shared" si="113"/>
        <v>7.2260192988478245E-2</v>
      </c>
      <c r="BC278" s="18">
        <f t="shared" si="114"/>
        <v>7.1083272655556917E-2</v>
      </c>
      <c r="BD278" s="18">
        <f t="shared" si="115"/>
        <v>6.347825738014988E-2</v>
      </c>
      <c r="BE278" s="18">
        <f t="shared" si="116"/>
        <v>8.0382137558057815E-2</v>
      </c>
      <c r="BH278" s="18">
        <f t="shared" si="97"/>
        <v>-6.532458636691052E-4</v>
      </c>
      <c r="BI278" s="18">
        <f t="shared" si="98"/>
        <v>5.767060729199025E-5</v>
      </c>
      <c r="BJ278" s="18">
        <f t="shared" si="99"/>
        <v>-3.0588442051923681E-4</v>
      </c>
      <c r="BK278" s="18">
        <f t="shared" si="100"/>
        <v>5.3523760553528255E-4</v>
      </c>
      <c r="BL278" s="18">
        <f t="shared" si="101"/>
        <v>6.5559870184803137E-4</v>
      </c>
      <c r="BM278" s="18">
        <f t="shared" si="102"/>
        <v>5.6732355276832569E-4</v>
      </c>
      <c r="BN278" s="18">
        <f t="shared" si="103"/>
        <v>4.6134696602939673E-4</v>
      </c>
      <c r="BO278" s="18">
        <f t="shared" si="104"/>
        <v>-3.439142004643958E-4</v>
      </c>
      <c r="BP278" s="18">
        <f t="shared" si="105"/>
        <v>5.1849773772282004E-4</v>
      </c>
      <c r="BQ278" s="18">
        <f t="shared" si="106"/>
        <v>-5.4241028980234196E-4</v>
      </c>
    </row>
    <row r="279" spans="3:69" x14ac:dyDescent="0.15">
      <c r="C279">
        <v>-0.8651159077999182</v>
      </c>
      <c r="F279" s="18">
        <f>F278+($B$5+$B$6*F278)*Data!dt+s*F278^g*SQRT(Data!dt)*C279</f>
        <v>7.3957805446287064E-2</v>
      </c>
      <c r="G279" s="18">
        <f t="shared" si="117"/>
        <v>-6.4295851279924654E-4</v>
      </c>
      <c r="H279" s="18">
        <f>(a+b*F278)*Data!dt</f>
        <v>-2.0278838832064324E-5</v>
      </c>
      <c r="I279" s="18">
        <f t="shared" si="118"/>
        <v>5.1806086082698841E-7</v>
      </c>
      <c r="J279" s="18">
        <f t="shared" si="119"/>
        <v>0.10453005380614169</v>
      </c>
      <c r="K279" s="18">
        <f t="shared" si="120"/>
        <v>-2.1964472572433003E-3</v>
      </c>
      <c r="L279" s="18"/>
      <c r="M279" s="18"/>
      <c r="AJ279">
        <v>1.8383980204816908</v>
      </c>
      <c r="AK279">
        <v>-0.42199189920211211</v>
      </c>
      <c r="AL279">
        <v>0.89951527115772478</v>
      </c>
      <c r="AM279">
        <v>-0.41649172999314032</v>
      </c>
      <c r="AN279">
        <v>0.22828771761851385</v>
      </c>
      <c r="AO279">
        <v>2.0578681869665161</v>
      </c>
      <c r="AP279">
        <v>-0.83708528109127656</v>
      </c>
      <c r="AQ279">
        <v>0.78002130976528861</v>
      </c>
      <c r="AR279">
        <v>-0.53350504458649084</v>
      </c>
      <c r="AS279">
        <v>-2.0526658772723749</v>
      </c>
      <c r="AV279" s="18">
        <f t="shared" si="107"/>
        <v>7.2822857270737451E-2</v>
      </c>
      <c r="AW279" s="18">
        <f t="shared" si="108"/>
        <v>7.5596780986691536E-2</v>
      </c>
      <c r="AX279" s="18">
        <f t="shared" si="109"/>
        <v>6.8797380014594706E-2</v>
      </c>
      <c r="AY279" s="18">
        <f t="shared" si="110"/>
        <v>8.2486943747245023E-2</v>
      </c>
      <c r="AZ279" s="18">
        <f t="shared" si="111"/>
        <v>8.0473283331231382E-2</v>
      </c>
      <c r="BA279" s="18">
        <f t="shared" si="112"/>
        <v>6.3939384734303453E-2</v>
      </c>
      <c r="BB279" s="18">
        <f t="shared" si="113"/>
        <v>7.1650187711203073E-2</v>
      </c>
      <c r="BC279" s="18">
        <f t="shared" si="114"/>
        <v>7.1615915020489571E-2</v>
      </c>
      <c r="BD279" s="18">
        <f t="shared" si="115"/>
        <v>6.31192091558445E-2</v>
      </c>
      <c r="BE279" s="18">
        <f t="shared" si="116"/>
        <v>7.8820212463586906E-2</v>
      </c>
      <c r="BH279" s="18">
        <f t="shared" si="97"/>
        <v>1.2797802697051275E-3</v>
      </c>
      <c r="BI279" s="18">
        <f t="shared" si="98"/>
        <v>-3.2853784357911309E-4</v>
      </c>
      <c r="BJ279" s="18">
        <f t="shared" si="99"/>
        <v>6.0761995544393599E-4</v>
      </c>
      <c r="BK279" s="18">
        <f t="shared" si="100"/>
        <v>-3.4760101112482622E-4</v>
      </c>
      <c r="BL279" s="18">
        <f t="shared" si="101"/>
        <v>1.4226975997200242E-4</v>
      </c>
      <c r="BM279" s="18">
        <f t="shared" si="102"/>
        <v>1.3530833172028661E-3</v>
      </c>
      <c r="BN279" s="18">
        <f t="shared" si="103"/>
        <v>-6.1000527727517184E-4</v>
      </c>
      <c r="BO279" s="18">
        <f t="shared" si="104"/>
        <v>5.3264236493265338E-4</v>
      </c>
      <c r="BP279" s="18">
        <f t="shared" si="105"/>
        <v>-3.5904822430538053E-4</v>
      </c>
      <c r="BQ279" s="18">
        <f t="shared" si="106"/>
        <v>-1.561925094470909E-3</v>
      </c>
    </row>
    <row r="280" spans="3:69" x14ac:dyDescent="0.15">
      <c r="C280">
        <v>0.46168565859261435</v>
      </c>
      <c r="F280" s="18">
        <f>F279+($B$5+$B$6*F279)*Data!dt+s*F279^g*SQRT(Data!dt)*C280</f>
        <v>7.4269289418458853E-2</v>
      </c>
      <c r="G280" s="18">
        <f t="shared" si="117"/>
        <v>3.114839721717888E-4</v>
      </c>
      <c r="H280" s="18">
        <f>(a+b*F279)*Data!dt</f>
        <v>-1.9385840897620926E-5</v>
      </c>
      <c r="I280" s="18">
        <f t="shared" si="118"/>
        <v>5.1359587115477145E-7</v>
      </c>
      <c r="J280" s="18">
        <f t="shared" si="119"/>
        <v>0.10583003567629799</v>
      </c>
      <c r="K280" s="18">
        <f t="shared" si="120"/>
        <v>1.2999818701562998E-3</v>
      </c>
      <c r="L280" s="18"/>
      <c r="M280" s="18"/>
      <c r="AJ280">
        <v>-2.0361767383292317</v>
      </c>
      <c r="AK280">
        <v>0.51718188842642121</v>
      </c>
      <c r="AL280">
        <v>0.35833863876177929</v>
      </c>
      <c r="AM280">
        <v>0.57844204093271401</v>
      </c>
      <c r="AN280">
        <v>-1.1885731510119513</v>
      </c>
      <c r="AO280">
        <v>7.15454007149674E-2</v>
      </c>
      <c r="AP280">
        <v>0.846712282509543</v>
      </c>
      <c r="AQ280">
        <v>8.723191058379598E-3</v>
      </c>
      <c r="AR280">
        <v>2.3467509890906513</v>
      </c>
      <c r="AS280">
        <v>1.063456238625804</v>
      </c>
      <c r="AV280" s="18">
        <f t="shared" si="107"/>
        <v>7.1357049343132528E-2</v>
      </c>
      <c r="AW280" s="18">
        <f t="shared" si="108"/>
        <v>7.5949844692368082E-2</v>
      </c>
      <c r="AX280" s="18">
        <f t="shared" si="109"/>
        <v>6.9032845653962768E-2</v>
      </c>
      <c r="AY280" s="18">
        <f t="shared" si="110"/>
        <v>8.2893507297102834E-2</v>
      </c>
      <c r="AZ280" s="18">
        <f t="shared" si="111"/>
        <v>7.9556321418664935E-2</v>
      </c>
      <c r="BA280" s="18">
        <f t="shared" si="112"/>
        <v>6.3981587707870616E-2</v>
      </c>
      <c r="BB280" s="18">
        <f t="shared" si="113"/>
        <v>7.2231266688682738E-2</v>
      </c>
      <c r="BC280" s="18">
        <f t="shared" si="114"/>
        <v>7.1605933558487503E-2</v>
      </c>
      <c r="BD280" s="18">
        <f t="shared" si="115"/>
        <v>6.4668574674917281E-2</v>
      </c>
      <c r="BE280" s="18">
        <f t="shared" si="116"/>
        <v>7.9580860283906762E-2</v>
      </c>
      <c r="BH280" s="18">
        <f t="shared" si="97"/>
        <v>-1.465807927604923E-3</v>
      </c>
      <c r="BI280" s="18">
        <f t="shared" si="98"/>
        <v>3.5306370567654566E-4</v>
      </c>
      <c r="BJ280" s="18">
        <f t="shared" si="99"/>
        <v>2.3546563936806264E-4</v>
      </c>
      <c r="BK280" s="18">
        <f t="shared" si="100"/>
        <v>4.0656354985781074E-4</v>
      </c>
      <c r="BL280" s="18">
        <f t="shared" si="101"/>
        <v>-9.1696191256644688E-4</v>
      </c>
      <c r="BM280" s="18">
        <f t="shared" si="102"/>
        <v>4.2202973567162516E-5</v>
      </c>
      <c r="BN280" s="18">
        <f t="shared" si="103"/>
        <v>5.8107897747966542E-4</v>
      </c>
      <c r="BO280" s="18">
        <f t="shared" si="104"/>
        <v>-9.9814620020677314E-6</v>
      </c>
      <c r="BP280" s="18">
        <f t="shared" si="105"/>
        <v>1.5493655190727817E-3</v>
      </c>
      <c r="BQ280" s="18">
        <f t="shared" si="106"/>
        <v>7.6064782031985689E-4</v>
      </c>
    </row>
    <row r="281" spans="3:69" x14ac:dyDescent="0.15">
      <c r="C281">
        <v>-4.7408548198291101E-2</v>
      </c>
      <c r="F281" s="18">
        <f>F280+($B$5+$B$6*F280)*Data!dt+s*F280^g*SQRT(Data!dt)*C281</f>
        <v>7.4215423867356689E-2</v>
      </c>
      <c r="G281" s="18">
        <f t="shared" si="117"/>
        <v>-5.3865551102164066E-5</v>
      </c>
      <c r="H281" s="18">
        <f>(a+b*F280)*Data!dt</f>
        <v>-1.9818457525637299E-5</v>
      </c>
      <c r="I281" s="18">
        <f t="shared" si="118"/>
        <v>5.1575895429485331E-7</v>
      </c>
      <c r="J281" s="18">
        <f t="shared" si="119"/>
        <v>0.10578843651557428</v>
      </c>
      <c r="K281" s="18">
        <f t="shared" si="120"/>
        <v>-4.1599160723715389E-5</v>
      </c>
      <c r="L281" s="18"/>
      <c r="M281" s="18"/>
      <c r="AJ281">
        <v>-0.34423806027916726</v>
      </c>
      <c r="AK281">
        <v>-0.98115833679912612</v>
      </c>
      <c r="AL281">
        <v>1.1288921086816117</v>
      </c>
      <c r="AM281">
        <v>1.847829480539076</v>
      </c>
      <c r="AN281">
        <v>1.3028875400777906</v>
      </c>
      <c r="AO281">
        <v>-0.31010131351649761</v>
      </c>
      <c r="AP281">
        <v>-1.2024429452139884</v>
      </c>
      <c r="AQ281">
        <v>-2.074466465273872</v>
      </c>
      <c r="AR281">
        <v>0.35288621802465059</v>
      </c>
      <c r="AS281">
        <v>-0.24123778530338313</v>
      </c>
      <c r="AV281" s="18">
        <f t="shared" si="107"/>
        <v>7.1098951857465578E-2</v>
      </c>
      <c r="AW281" s="18">
        <f t="shared" si="108"/>
        <v>7.521513236317344E-2</v>
      </c>
      <c r="AX281" s="18">
        <f t="shared" si="109"/>
        <v>6.9801926182384191E-2</v>
      </c>
      <c r="AY281" s="18">
        <f t="shared" si="110"/>
        <v>8.4263687805574194E-2</v>
      </c>
      <c r="AZ281" s="18">
        <f t="shared" si="111"/>
        <v>8.0497578259232205E-2</v>
      </c>
      <c r="BA281" s="18">
        <f t="shared" si="112"/>
        <v>6.376935325596686E-2</v>
      </c>
      <c r="BB281" s="18">
        <f t="shared" si="113"/>
        <v>7.1362658826198203E-2</v>
      </c>
      <c r="BC281" s="18">
        <f t="shared" si="114"/>
        <v>7.0126964603249284E-2</v>
      </c>
      <c r="BD281" s="18">
        <f t="shared" si="115"/>
        <v>6.4898573635776571E-2</v>
      </c>
      <c r="BE281" s="18">
        <f t="shared" si="116"/>
        <v>7.9374328263600052E-2</v>
      </c>
      <c r="BH281" s="18">
        <f t="shared" si="97"/>
        <v>-2.580974856669499E-4</v>
      </c>
      <c r="BI281" s="18">
        <f t="shared" si="98"/>
        <v>-7.3471232919464224E-4</v>
      </c>
      <c r="BJ281" s="18">
        <f t="shared" si="99"/>
        <v>7.6908052842142305E-4</v>
      </c>
      <c r="BK281" s="18">
        <f t="shared" si="100"/>
        <v>1.3701805084713609E-3</v>
      </c>
      <c r="BL281" s="18">
        <f t="shared" si="101"/>
        <v>9.4125684056726999E-4</v>
      </c>
      <c r="BM281" s="18">
        <f t="shared" si="102"/>
        <v>-2.1223445190375612E-4</v>
      </c>
      <c r="BN281" s="18">
        <f t="shared" si="103"/>
        <v>-8.6860786248453559E-4</v>
      </c>
      <c r="BO281" s="18">
        <f t="shared" si="104"/>
        <v>-1.478968955238219E-3</v>
      </c>
      <c r="BP281" s="18">
        <f t="shared" si="105"/>
        <v>2.2999896085929006E-4</v>
      </c>
      <c r="BQ281" s="18">
        <f t="shared" si="106"/>
        <v>-2.0653202030671003E-4</v>
      </c>
    </row>
    <row r="282" spans="3:69" x14ac:dyDescent="0.15">
      <c r="C282">
        <v>1.5941441233735532</v>
      </c>
      <c r="F282" s="18">
        <f>F281+($B$5+$B$6*F281)*Data!dt+s*F281^g*SQRT(Data!dt)*C282</f>
        <v>7.5340121261066373E-2</v>
      </c>
      <c r="G282" s="18">
        <f t="shared" si="117"/>
        <v>1.1246973937096838E-3</v>
      </c>
      <c r="H282" s="18">
        <f>(a+b*F281)*Data!dt</f>
        <v>-1.9743644260217628E-5</v>
      </c>
      <c r="I282" s="18">
        <f t="shared" si="118"/>
        <v>5.1538488796775483E-7</v>
      </c>
      <c r="J282" s="18">
        <f t="shared" si="119"/>
        <v>0.1100727084726017</v>
      </c>
      <c r="K282" s="18">
        <f t="shared" si="120"/>
        <v>4.2842719570274218E-3</v>
      </c>
      <c r="L282" s="18"/>
      <c r="M282" s="18"/>
      <c r="AJ282">
        <v>0.12303530638746452</v>
      </c>
      <c r="AK282">
        <v>-0.31401441447087564</v>
      </c>
      <c r="AL282">
        <v>-1.1480756256787572</v>
      </c>
      <c r="AM282">
        <v>0.68632061811513267</v>
      </c>
      <c r="AN282">
        <v>-0.91359879661467858</v>
      </c>
      <c r="AO282">
        <v>-1.6214380593737587</v>
      </c>
      <c r="AP282">
        <v>0.60057232076360378</v>
      </c>
      <c r="AQ282">
        <v>0.96353687695227563</v>
      </c>
      <c r="AR282">
        <v>-2.8646809369092807E-2</v>
      </c>
      <c r="AS282">
        <v>-0.13914814189774916</v>
      </c>
      <c r="AV282" s="18">
        <f t="shared" si="107"/>
        <v>7.116998965450394E-2</v>
      </c>
      <c r="AW282" s="18">
        <f t="shared" si="108"/>
        <v>7.4967055061704382E-2</v>
      </c>
      <c r="AX282" s="18">
        <f t="shared" si="109"/>
        <v>6.8988988209732288E-2</v>
      </c>
      <c r="AY282" s="18">
        <f t="shared" si="110"/>
        <v>8.4754996371906685E-2</v>
      </c>
      <c r="AZ282" s="18">
        <f t="shared" si="111"/>
        <v>7.9786038663709466E-2</v>
      </c>
      <c r="BA282" s="18">
        <f t="shared" si="112"/>
        <v>6.2685108904359521E-2</v>
      </c>
      <c r="BB282" s="18">
        <f t="shared" si="113"/>
        <v>7.1769662362616782E-2</v>
      </c>
      <c r="BC282" s="18">
        <f t="shared" si="114"/>
        <v>7.0785302332758107E-2</v>
      </c>
      <c r="BD282" s="18">
        <f t="shared" si="115"/>
        <v>6.4872538586582179E-2</v>
      </c>
      <c r="BE282" s="18">
        <f t="shared" si="116"/>
        <v>7.9244110940801554E-2</v>
      </c>
      <c r="BH282" s="18">
        <f t="shared" si="97"/>
        <v>7.1037797038361883E-5</v>
      </c>
      <c r="BI282" s="18">
        <f t="shared" si="98"/>
        <v>-2.4807730146905738E-4</v>
      </c>
      <c r="BJ282" s="18">
        <f t="shared" si="99"/>
        <v>-8.1293797265190315E-4</v>
      </c>
      <c r="BK282" s="18">
        <f t="shared" si="100"/>
        <v>4.9130856633249065E-4</v>
      </c>
      <c r="BL282" s="18">
        <f t="shared" si="101"/>
        <v>-7.1153959552273938E-4</v>
      </c>
      <c r="BM282" s="18">
        <f t="shared" si="102"/>
        <v>-1.0842443516073386E-3</v>
      </c>
      <c r="BN282" s="18">
        <f t="shared" si="103"/>
        <v>4.0700353641857923E-4</v>
      </c>
      <c r="BO282" s="18">
        <f t="shared" si="104"/>
        <v>6.583377295088233E-4</v>
      </c>
      <c r="BP282" s="18">
        <f t="shared" si="105"/>
        <v>-2.6035049194392257E-5</v>
      </c>
      <c r="BQ282" s="18">
        <f t="shared" si="106"/>
        <v>-1.3021732279849818E-4</v>
      </c>
    </row>
    <row r="283" spans="3:69" x14ac:dyDescent="0.15">
      <c r="C283">
        <v>2.1229880076134577E-2</v>
      </c>
      <c r="F283" s="18">
        <f>F282+($B$5+$B$6*F282)*Data!dt+s*F282^g*SQRT(Data!dt)*C283</f>
        <v>7.5334171584786488E-2</v>
      </c>
      <c r="G283" s="18">
        <f t="shared" si="117"/>
        <v>-5.9496762798844083E-6</v>
      </c>
      <c r="H283" s="18">
        <f>(a+b*F282)*Data!dt</f>
        <v>-2.13057239737033E-5</v>
      </c>
      <c r="I283" s="18">
        <f t="shared" si="118"/>
        <v>5.2319528653518324E-7</v>
      </c>
      <c r="J283" s="18">
        <f t="shared" si="119"/>
        <v>0.11021198745217906</v>
      </c>
      <c r="K283" s="18">
        <f t="shared" si="120"/>
        <v>1.3927897957735635E-4</v>
      </c>
      <c r="L283" s="18"/>
      <c r="M283" s="18"/>
      <c r="AJ283">
        <v>3.6131950764684007E-2</v>
      </c>
      <c r="AK283">
        <v>0.57482907322992105</v>
      </c>
      <c r="AL283">
        <v>0.26017914933618158</v>
      </c>
      <c r="AM283">
        <v>5.3491930884774774E-2</v>
      </c>
      <c r="AN283">
        <v>2.6834823074750602</v>
      </c>
      <c r="AO283">
        <v>0.73910769060603343</v>
      </c>
      <c r="AP283">
        <v>0.58704245020635426</v>
      </c>
      <c r="AQ283">
        <v>0.77892764238640666</v>
      </c>
      <c r="AR283">
        <v>1.2172290553280618</v>
      </c>
      <c r="AS283">
        <v>0.45278738980414346</v>
      </c>
      <c r="AV283" s="18">
        <f t="shared" si="107"/>
        <v>7.1179877236227776E-2</v>
      </c>
      <c r="AW283" s="18">
        <f t="shared" si="108"/>
        <v>7.5361023511339151E-2</v>
      </c>
      <c r="AX283" s="18">
        <f t="shared" si="109"/>
        <v>6.9156589992934864E-2</v>
      </c>
      <c r="AY283" s="18">
        <f t="shared" si="110"/>
        <v>8.4761652762891534E-2</v>
      </c>
      <c r="AZ283" s="18">
        <f t="shared" si="111"/>
        <v>8.1756031165526738E-2</v>
      </c>
      <c r="BA283" s="18">
        <f t="shared" si="112"/>
        <v>6.3169030079374924E-2</v>
      </c>
      <c r="BB283" s="18">
        <f t="shared" si="113"/>
        <v>7.2167752791880757E-2</v>
      </c>
      <c r="BC283" s="18">
        <f t="shared" si="114"/>
        <v>7.131644190908544E-2</v>
      </c>
      <c r="BD283" s="18">
        <f t="shared" si="115"/>
        <v>6.5682770145457481E-2</v>
      </c>
      <c r="BE283" s="18">
        <f t="shared" si="116"/>
        <v>7.955327262333152E-2</v>
      </c>
      <c r="BH283" s="18">
        <f t="shared" si="97"/>
        <v>9.8875817238358588E-6</v>
      </c>
      <c r="BI283" s="18">
        <f t="shared" si="98"/>
        <v>3.939684496347684E-4</v>
      </c>
      <c r="BJ283" s="18">
        <f t="shared" si="99"/>
        <v>1.6760178320257557E-4</v>
      </c>
      <c r="BK283" s="18">
        <f t="shared" si="100"/>
        <v>6.6563909848493807E-6</v>
      </c>
      <c r="BL283" s="18">
        <f t="shared" si="101"/>
        <v>1.969992501817272E-3</v>
      </c>
      <c r="BM283" s="18">
        <f t="shared" si="102"/>
        <v>4.8392117501540322E-4</v>
      </c>
      <c r="BN283" s="18">
        <f t="shared" si="103"/>
        <v>3.9809042926397531E-4</v>
      </c>
      <c r="BO283" s="18">
        <f t="shared" si="104"/>
        <v>5.31139576327333E-4</v>
      </c>
      <c r="BP283" s="18">
        <f t="shared" si="105"/>
        <v>8.1023155887530174E-4</v>
      </c>
      <c r="BQ283" s="18">
        <f t="shared" si="106"/>
        <v>3.0916168252996534E-4</v>
      </c>
    </row>
    <row r="284" spans="3:69" x14ac:dyDescent="0.15">
      <c r="C284">
        <v>0.62096432884573005</v>
      </c>
      <c r="F284" s="18">
        <f>F283+($B$5+$B$6*F283)*Data!dt+s*F283^g*SQRT(Data!dt)*C284</f>
        <v>7.5762013794026487E-2</v>
      </c>
      <c r="G284" s="18">
        <f t="shared" si="117"/>
        <v>4.2784220923999805E-4</v>
      </c>
      <c r="H284" s="18">
        <f>(a+b*F283)*Data!dt</f>
        <v>-2.1297460534425681E-5</v>
      </c>
      <c r="I284" s="18">
        <f t="shared" si="118"/>
        <v>5.231539693387952E-7</v>
      </c>
      <c r="J284" s="18">
        <f t="shared" si="119"/>
        <v>0.11193170547290432</v>
      </c>
      <c r="K284" s="18">
        <f t="shared" si="120"/>
        <v>1.7197180207252638E-3</v>
      </c>
      <c r="L284" s="18"/>
      <c r="M284" s="18"/>
      <c r="AJ284">
        <v>0.94800043370923959</v>
      </c>
      <c r="AK284">
        <v>4.0660097511135973E-2</v>
      </c>
      <c r="AL284">
        <v>-1.6060857888078317</v>
      </c>
      <c r="AM284">
        <v>0.57627289606898557</v>
      </c>
      <c r="AN284">
        <v>0.86397221821243875</v>
      </c>
      <c r="AO284">
        <v>0.74933723226422444</v>
      </c>
      <c r="AP284">
        <v>0.5741151198890293</v>
      </c>
      <c r="AQ284">
        <v>0.11331735549902078</v>
      </c>
      <c r="AR284">
        <v>0.45607521315105259</v>
      </c>
      <c r="AS284">
        <v>0.54261363402474672</v>
      </c>
      <c r="AV284" s="18">
        <f t="shared" si="107"/>
        <v>7.1830858458832553E-2</v>
      </c>
      <c r="AW284" s="18">
        <f t="shared" si="108"/>
        <v>7.5369103195058906E-2</v>
      </c>
      <c r="AX284" s="18">
        <f t="shared" si="109"/>
        <v>6.8030849148641659E-2</v>
      </c>
      <c r="AY284" s="18">
        <f t="shared" si="110"/>
        <v>8.51693881902022E-2</v>
      </c>
      <c r="AZ284" s="18">
        <f t="shared" si="111"/>
        <v>8.2376810623041072E-2</v>
      </c>
      <c r="BA284" s="18">
        <f t="shared" si="112"/>
        <v>6.3660933099785544E-2</v>
      </c>
      <c r="BB284" s="18">
        <f t="shared" si="113"/>
        <v>7.2557286478422856E-2</v>
      </c>
      <c r="BC284" s="18">
        <f t="shared" si="114"/>
        <v>7.138047083248561E-2</v>
      </c>
      <c r="BD284" s="18">
        <f t="shared" si="115"/>
        <v>6.598289885426642E-2</v>
      </c>
      <c r="BE284" s="18">
        <f t="shared" si="116"/>
        <v>7.9929424827117374E-2</v>
      </c>
      <c r="BH284" s="18">
        <f t="shared" si="97"/>
        <v>6.5098122260477675E-4</v>
      </c>
      <c r="BI284" s="18">
        <f t="shared" si="98"/>
        <v>8.0796837197555371E-6</v>
      </c>
      <c r="BJ284" s="18">
        <f t="shared" si="99"/>
        <v>-1.1257408442932049E-3</v>
      </c>
      <c r="BK284" s="18">
        <f t="shared" si="100"/>
        <v>4.0773542731066537E-4</v>
      </c>
      <c r="BL284" s="18">
        <f t="shared" si="101"/>
        <v>6.2077945751433383E-4</v>
      </c>
      <c r="BM284" s="18">
        <f t="shared" si="102"/>
        <v>4.9190302041061951E-4</v>
      </c>
      <c r="BN284" s="18">
        <f t="shared" si="103"/>
        <v>3.8953368654209841E-4</v>
      </c>
      <c r="BO284" s="18">
        <f t="shared" si="104"/>
        <v>6.4028923400169524E-5</v>
      </c>
      <c r="BP284" s="18">
        <f t="shared" si="105"/>
        <v>3.0012870880893883E-4</v>
      </c>
      <c r="BQ284" s="18">
        <f t="shared" si="106"/>
        <v>3.761522037858539E-4</v>
      </c>
    </row>
    <row r="285" spans="3:69" x14ac:dyDescent="0.15">
      <c r="C285">
        <v>-6.1504579207394272E-2</v>
      </c>
      <c r="F285" s="18">
        <f>F284+($B$5+$B$6*F284)*Data!dt+s*F284^g*SQRT(Data!dt)*C285</f>
        <v>7.5695510080780473E-2</v>
      </c>
      <c r="G285" s="18">
        <f t="shared" si="117"/>
        <v>-6.6503713246013341E-5</v>
      </c>
      <c r="H285" s="18">
        <f>(a+b*F284)*Data!dt</f>
        <v>-2.1891685825036791E-5</v>
      </c>
      <c r="I285" s="18">
        <f t="shared" si="118"/>
        <v>5.2612509579185066E-7</v>
      </c>
      <c r="J285" s="18">
        <f t="shared" si="119"/>
        <v>0.11185296000888299</v>
      </c>
      <c r="K285" s="18">
        <f t="shared" si="120"/>
        <v>-7.8745464021326428E-5</v>
      </c>
      <c r="L285" s="18"/>
      <c r="M285" s="18"/>
      <c r="AJ285">
        <v>0.91435367721715011</v>
      </c>
      <c r="AK285">
        <v>-0.5931303803663468</v>
      </c>
      <c r="AL285">
        <v>1.4363695299834944</v>
      </c>
      <c r="AM285">
        <v>1.5242540030158125</v>
      </c>
      <c r="AN285">
        <v>-2.1905543690081686</v>
      </c>
      <c r="AO285">
        <v>-0.35337279769009911</v>
      </c>
      <c r="AP285">
        <v>6.8148438003845513E-2</v>
      </c>
      <c r="AQ285">
        <v>-1.3622002370539121</v>
      </c>
      <c r="AR285">
        <v>1.5188561519607902</v>
      </c>
      <c r="AS285">
        <v>0.35649122764880303</v>
      </c>
      <c r="AV285" s="18">
        <f t="shared" si="107"/>
        <v>7.24602125212951E-2</v>
      </c>
      <c r="AW285" s="18">
        <f t="shared" si="108"/>
        <v>7.4918650220451091E-2</v>
      </c>
      <c r="AX285" s="18">
        <f t="shared" si="109"/>
        <v>6.9006969608985683E-2</v>
      </c>
      <c r="AY285" s="18">
        <f t="shared" si="110"/>
        <v>8.6306674283996535E-2</v>
      </c>
      <c r="AZ285" s="18">
        <f t="shared" si="111"/>
        <v>8.068891191413069E-2</v>
      </c>
      <c r="BA285" s="18">
        <f t="shared" si="112"/>
        <v>6.3420891481062724E-2</v>
      </c>
      <c r="BB285" s="18">
        <f t="shared" si="113"/>
        <v>7.2588220156514074E-2</v>
      </c>
      <c r="BC285" s="18">
        <f t="shared" si="114"/>
        <v>7.040559660327031E-2</v>
      </c>
      <c r="BD285" s="18">
        <f t="shared" si="115"/>
        <v>6.7002726523006428E-2</v>
      </c>
      <c r="BE285" s="18">
        <f t="shared" si="116"/>
        <v>8.0167340712779575E-2</v>
      </c>
      <c r="BH285" s="18">
        <f t="shared" si="97"/>
        <v>6.2935406246254766E-4</v>
      </c>
      <c r="BI285" s="18">
        <f t="shared" si="98"/>
        <v>-4.5045297460781508E-4</v>
      </c>
      <c r="BJ285" s="18">
        <f t="shared" si="99"/>
        <v>9.7612046034402378E-4</v>
      </c>
      <c r="BK285" s="18">
        <f t="shared" si="100"/>
        <v>1.1372860937943347E-3</v>
      </c>
      <c r="BL285" s="18">
        <f t="shared" si="101"/>
        <v>-1.687898708910382E-3</v>
      </c>
      <c r="BM285" s="18">
        <f t="shared" si="102"/>
        <v>-2.4004161872281937E-4</v>
      </c>
      <c r="BN285" s="18">
        <f t="shared" si="103"/>
        <v>3.0933678091218941E-5</v>
      </c>
      <c r="BO285" s="18">
        <f t="shared" si="104"/>
        <v>-9.7487422921530009E-4</v>
      </c>
      <c r="BP285" s="18">
        <f t="shared" si="105"/>
        <v>1.0198276687400087E-3</v>
      </c>
      <c r="BQ285" s="18">
        <f t="shared" si="106"/>
        <v>2.3791588566220156E-4</v>
      </c>
    </row>
    <row r="286" spans="3:69" x14ac:dyDescent="0.15">
      <c r="C286">
        <v>-2.3305619833990932</v>
      </c>
      <c r="F286" s="18">
        <f>F285+($B$5+$B$6*F285)*Data!dt+s*F285^g*SQRT(Data!dt)*C286</f>
        <v>7.3983991822535886E-2</v>
      </c>
      <c r="G286" s="18">
        <f t="shared" si="117"/>
        <v>-1.7115182582445876E-3</v>
      </c>
      <c r="H286" s="18">
        <f>(a+b*F285)*Data!dt</f>
        <v>-2.1799319556639551E-5</v>
      </c>
      <c r="I286" s="18">
        <f t="shared" si="118"/>
        <v>5.2566326444986454E-7</v>
      </c>
      <c r="J286" s="18">
        <f t="shared" si="119"/>
        <v>0.10579472326243244</v>
      </c>
      <c r="K286" s="18">
        <f t="shared" si="120"/>
        <v>-6.0582367464505488E-3</v>
      </c>
      <c r="L286" s="18"/>
      <c r="M286" s="18"/>
      <c r="AJ286">
        <v>-1.2564601092890371</v>
      </c>
      <c r="AK286">
        <v>1.3200906323618256</v>
      </c>
      <c r="AL286">
        <v>-0.88611614046385512</v>
      </c>
      <c r="AM286">
        <v>1.9721301214303821</v>
      </c>
      <c r="AN286">
        <v>0.34658455660974141</v>
      </c>
      <c r="AO286">
        <v>0.41112684812105726</v>
      </c>
      <c r="AP286">
        <v>-0.28871227186755277</v>
      </c>
      <c r="AQ286">
        <v>-0.6951017894607503</v>
      </c>
      <c r="AR286">
        <v>-0.17392267182003707</v>
      </c>
      <c r="AS286">
        <v>-0.85386773207574151</v>
      </c>
      <c r="AV286" s="18">
        <f t="shared" si="107"/>
        <v>7.1551620309783154E-2</v>
      </c>
      <c r="AW286" s="18">
        <f t="shared" si="108"/>
        <v>7.5850106409216411E-2</v>
      </c>
      <c r="AX286" s="18">
        <f t="shared" si="109"/>
        <v>6.8381042827908231E-2</v>
      </c>
      <c r="AY286" s="18">
        <f t="shared" si="110"/>
        <v>8.7796917408657554E-2</v>
      </c>
      <c r="AZ286" s="18">
        <f t="shared" si="111"/>
        <v>8.0919616092599983E-2</v>
      </c>
      <c r="BA286" s="18">
        <f t="shared" si="112"/>
        <v>6.368898195363365E-2</v>
      </c>
      <c r="BB286" s="18">
        <f t="shared" si="113"/>
        <v>7.2365753882200165E-2</v>
      </c>
      <c r="BC286" s="18">
        <f t="shared" si="114"/>
        <v>6.990510579611918E-2</v>
      </c>
      <c r="BD286" s="18">
        <f t="shared" si="115"/>
        <v>6.6874363231429312E-2</v>
      </c>
      <c r="BE286" s="18">
        <f t="shared" si="116"/>
        <v>7.9502229799421911E-2</v>
      </c>
      <c r="BH286" s="18">
        <f t="shared" si="97"/>
        <v>-9.0859221151194658E-4</v>
      </c>
      <c r="BI286" s="18">
        <f t="shared" si="98"/>
        <v>9.3145618876531999E-4</v>
      </c>
      <c r="BJ286" s="18">
        <f t="shared" si="99"/>
        <v>-6.2592678107745159E-4</v>
      </c>
      <c r="BK286" s="18">
        <f t="shared" si="100"/>
        <v>1.4902431246610198E-3</v>
      </c>
      <c r="BL286" s="18">
        <f t="shared" si="101"/>
        <v>2.3070417846929314E-4</v>
      </c>
      <c r="BM286" s="18">
        <f t="shared" si="102"/>
        <v>2.6809047257092544E-4</v>
      </c>
      <c r="BN286" s="18">
        <f t="shared" si="103"/>
        <v>-2.2246627431390942E-4</v>
      </c>
      <c r="BO286" s="18">
        <f t="shared" si="104"/>
        <v>-5.0049080715112992E-4</v>
      </c>
      <c r="BP286" s="18">
        <f t="shared" si="105"/>
        <v>-1.2836329157711601E-4</v>
      </c>
      <c r="BQ286" s="18">
        <f t="shared" si="106"/>
        <v>-6.6511091335766381E-4</v>
      </c>
    </row>
    <row r="287" spans="3:69" x14ac:dyDescent="0.15">
      <c r="C287">
        <v>0.22836729840491898</v>
      </c>
      <c r="F287" s="18">
        <f>F286+($B$5+$B$6*F286)*Data!dt+s*F286^g*SQRT(Data!dt)*C287</f>
        <v>7.4128259385331602E-2</v>
      </c>
      <c r="G287" s="18">
        <f t="shared" si="117"/>
        <v>1.4426756279571629E-4</v>
      </c>
      <c r="H287" s="18">
        <f>(a+b*F286)*Data!dt</f>
        <v>-1.942221086463318E-5</v>
      </c>
      <c r="I287" s="18">
        <f t="shared" si="118"/>
        <v>5.1377772098983267E-7</v>
      </c>
      <c r="J287" s="18">
        <f t="shared" si="119"/>
        <v>0.10647985726748152</v>
      </c>
      <c r="K287" s="18">
        <f t="shared" si="120"/>
        <v>6.8513400504907618E-4</v>
      </c>
      <c r="L287" s="18"/>
      <c r="M287" s="18"/>
      <c r="AJ287">
        <v>-1.4447186913457699</v>
      </c>
      <c r="AK287">
        <v>-0.75224988904665224</v>
      </c>
      <c r="AL287">
        <v>0.12649252312257886</v>
      </c>
      <c r="AM287">
        <v>-0.30091086955508217</v>
      </c>
      <c r="AN287">
        <v>1.4809711501584388</v>
      </c>
      <c r="AO287">
        <v>-1.0368148650741205</v>
      </c>
      <c r="AP287">
        <v>0.12880036592832766</v>
      </c>
      <c r="AQ287">
        <v>0.59912736105616204</v>
      </c>
      <c r="AR287">
        <v>0.63539346228935756</v>
      </c>
      <c r="AS287">
        <v>0.5773654265794903</v>
      </c>
      <c r="AV287" s="18">
        <f t="shared" si="107"/>
        <v>7.0517191889473099E-2</v>
      </c>
      <c r="AW287" s="18">
        <f t="shared" si="108"/>
        <v>7.5282134687631369E-2</v>
      </c>
      <c r="AX287" s="18">
        <f t="shared" si="109"/>
        <v>6.8456569364189729E-2</v>
      </c>
      <c r="AY287" s="18">
        <f t="shared" si="110"/>
        <v>8.7523349318317942E-2</v>
      </c>
      <c r="AZ287" s="18">
        <f t="shared" si="111"/>
        <v>8.2000738156026987E-2</v>
      </c>
      <c r="BA287" s="18">
        <f t="shared" si="112"/>
        <v>6.2994330024515377E-2</v>
      </c>
      <c r="BB287" s="18">
        <f t="shared" si="113"/>
        <v>7.24398858713452E-2</v>
      </c>
      <c r="BC287" s="18">
        <f t="shared" si="114"/>
        <v>7.030878706527216E-2</v>
      </c>
      <c r="BD287" s="18">
        <f t="shared" si="115"/>
        <v>6.729781892394511E-2</v>
      </c>
      <c r="BE287" s="18">
        <f t="shared" si="116"/>
        <v>7.9904145236794497E-2</v>
      </c>
      <c r="BH287" s="18">
        <f t="shared" si="97"/>
        <v>-1.0344284203100546E-3</v>
      </c>
      <c r="BI287" s="18">
        <f t="shared" si="98"/>
        <v>-5.6797172158504217E-4</v>
      </c>
      <c r="BJ287" s="18">
        <f t="shared" si="99"/>
        <v>7.5526536281497747E-5</v>
      </c>
      <c r="BK287" s="18">
        <f t="shared" si="100"/>
        <v>-2.735680903396126E-4</v>
      </c>
      <c r="BL287" s="18">
        <f t="shared" si="101"/>
        <v>1.0811220634270036E-3</v>
      </c>
      <c r="BM287" s="18">
        <f t="shared" si="102"/>
        <v>-6.9465192911827289E-4</v>
      </c>
      <c r="BN287" s="18">
        <f t="shared" si="103"/>
        <v>7.4131989145034827E-5</v>
      </c>
      <c r="BO287" s="18">
        <f t="shared" si="104"/>
        <v>4.0368126915298064E-4</v>
      </c>
      <c r="BP287" s="18">
        <f t="shared" si="105"/>
        <v>4.2345569251579784E-4</v>
      </c>
      <c r="BQ287" s="18">
        <f t="shared" si="106"/>
        <v>4.0191543737258528E-4</v>
      </c>
    </row>
    <row r="288" spans="3:69" x14ac:dyDescent="0.15">
      <c r="C288">
        <v>-0.30127239369903691</v>
      </c>
      <c r="F288" s="18">
        <f>F287+($B$5+$B$6*F287)*Data!dt+s*F287^g*SQRT(Data!dt)*C288</f>
        <v>7.3892479459899435E-2</v>
      </c>
      <c r="G288" s="18">
        <f t="shared" si="117"/>
        <v>-2.3577992543216686E-4</v>
      </c>
      <c r="H288" s="18">
        <f>(a+b*F287)*Data!dt</f>
        <v>-1.9622582479627228E-5</v>
      </c>
      <c r="I288" s="18">
        <f t="shared" si="118"/>
        <v>5.1477957906480285E-7</v>
      </c>
      <c r="J288" s="18">
        <f t="shared" si="119"/>
        <v>0.10576926813396492</v>
      </c>
      <c r="K288" s="18">
        <f t="shared" si="120"/>
        <v>-7.1058913351659814E-4</v>
      </c>
      <c r="L288" s="18"/>
      <c r="M288" s="18"/>
      <c r="AJ288">
        <v>-2.1799678506795317</v>
      </c>
      <c r="AK288">
        <v>1.2050668374286033</v>
      </c>
      <c r="AL288">
        <v>1.65391611517407E-2</v>
      </c>
      <c r="AM288">
        <v>-0.26913767214864492</v>
      </c>
      <c r="AN288">
        <v>-6.265395313675981E-2</v>
      </c>
      <c r="AO288">
        <v>0.4649041329685133</v>
      </c>
      <c r="AP288">
        <v>1.6398644220316783</v>
      </c>
      <c r="AQ288">
        <v>1.8714945326792076</v>
      </c>
      <c r="AR288">
        <v>-1.5243904272210784</v>
      </c>
      <c r="AS288">
        <v>0.5374840839067474</v>
      </c>
      <c r="AV288" s="18">
        <f t="shared" si="107"/>
        <v>6.8977070151606978E-2</v>
      </c>
      <c r="AW288" s="18">
        <f t="shared" si="108"/>
        <v>7.6132225827018243E-2</v>
      </c>
      <c r="AX288" s="18">
        <f t="shared" si="109"/>
        <v>6.8456227671799166E-2</v>
      </c>
      <c r="AY288" s="18">
        <f t="shared" si="110"/>
        <v>8.7275298421027839E-2</v>
      </c>
      <c r="AZ288" s="18">
        <f t="shared" si="111"/>
        <v>8.1922901722778496E-2</v>
      </c>
      <c r="BA288" s="18">
        <f t="shared" si="112"/>
        <v>6.3297662574660241E-2</v>
      </c>
      <c r="BB288" s="18">
        <f t="shared" si="113"/>
        <v>7.3585704290027851E-2</v>
      </c>
      <c r="BC288" s="18">
        <f t="shared" si="114"/>
        <v>7.1602181337260817E-2</v>
      </c>
      <c r="BD288" s="18">
        <f t="shared" si="115"/>
        <v>6.6245568509818081E-2</v>
      </c>
      <c r="BE288" s="18">
        <f t="shared" si="116"/>
        <v>8.0276877494971727E-2</v>
      </c>
      <c r="BH288" s="18">
        <f t="shared" si="97"/>
        <v>-1.5401217378661208E-3</v>
      </c>
      <c r="BI288" s="18">
        <f t="shared" si="98"/>
        <v>8.5009113938687431E-4</v>
      </c>
      <c r="BJ288" s="18">
        <f t="shared" si="99"/>
        <v>-3.416923905624758E-7</v>
      </c>
      <c r="BK288" s="18">
        <f t="shared" si="100"/>
        <v>-2.4805089729010299E-4</v>
      </c>
      <c r="BL288" s="18">
        <f t="shared" si="101"/>
        <v>-7.7836433248490433E-5</v>
      </c>
      <c r="BM288" s="18">
        <f t="shared" si="102"/>
        <v>3.033325501448636E-4</v>
      </c>
      <c r="BN288" s="18">
        <f t="shared" si="103"/>
        <v>1.1458184186826509E-3</v>
      </c>
      <c r="BO288" s="18">
        <f t="shared" si="104"/>
        <v>1.2933942719886571E-3</v>
      </c>
      <c r="BP288" s="18">
        <f t="shared" si="105"/>
        <v>-1.0522504141270289E-3</v>
      </c>
      <c r="BQ288" s="18">
        <f t="shared" si="106"/>
        <v>3.7273225817723021E-4</v>
      </c>
    </row>
    <row r="289" spans="3:69" x14ac:dyDescent="0.15">
      <c r="C289">
        <v>0.41219436752726324</v>
      </c>
      <c r="F289" s="18">
        <f>F288+($B$5+$B$6*F288)*Data!dt+s*F288^g*SQRT(Data!dt)*C289</f>
        <v>7.4168455439186307E-2</v>
      </c>
      <c r="G289" s="18">
        <f t="shared" si="117"/>
        <v>2.7597597928687156E-4</v>
      </c>
      <c r="H289" s="18">
        <f>(a+b*F288)*Data!dt</f>
        <v>-1.9295110360971441E-5</v>
      </c>
      <c r="I289" s="18">
        <f t="shared" si="118"/>
        <v>5.1314221847152402E-7</v>
      </c>
      <c r="J289" s="18">
        <f t="shared" si="119"/>
        <v>0.10693882900069718</v>
      </c>
      <c r="K289" s="18">
        <f t="shared" si="120"/>
        <v>1.1695608667322555E-3</v>
      </c>
      <c r="L289" s="18"/>
      <c r="M289" s="18"/>
      <c r="AJ289">
        <v>-1.3361250239540823</v>
      </c>
      <c r="AK289">
        <v>-0.50496737458161078</v>
      </c>
      <c r="AL289">
        <v>-0.71196836870512925</v>
      </c>
      <c r="AM289">
        <v>-1.083662937162444</v>
      </c>
      <c r="AN289">
        <v>7.3669070843607187E-4</v>
      </c>
      <c r="AO289">
        <v>-0.14759621080884244</v>
      </c>
      <c r="AP289">
        <v>-0.13190174286137335</v>
      </c>
      <c r="AQ289">
        <v>0.39742189983371645</v>
      </c>
      <c r="AR289">
        <v>0.53729309001937509</v>
      </c>
      <c r="AS289">
        <v>2.1519917936529964</v>
      </c>
      <c r="AV289" s="18">
        <f t="shared" si="107"/>
        <v>6.8039865022351001E-2</v>
      </c>
      <c r="AW289" s="18">
        <f t="shared" si="108"/>
        <v>7.5742650678352216E-2</v>
      </c>
      <c r="AX289" s="18">
        <f t="shared" si="109"/>
        <v>6.7953590933337485E-2</v>
      </c>
      <c r="AY289" s="18">
        <f t="shared" si="110"/>
        <v>8.6393773182663627E-2</v>
      </c>
      <c r="AZ289" s="18">
        <f t="shared" si="111"/>
        <v>8.1893008904932951E-2</v>
      </c>
      <c r="BA289" s="18">
        <f t="shared" si="112"/>
        <v>6.3195226411337735E-2</v>
      </c>
      <c r="BB289" s="18">
        <f t="shared" si="113"/>
        <v>7.3472545174286211E-2</v>
      </c>
      <c r="BC289" s="18">
        <f t="shared" si="114"/>
        <v>7.1866309488119437E-2</v>
      </c>
      <c r="BD289" s="18">
        <f t="shared" si="115"/>
        <v>6.6601319329385442E-2</v>
      </c>
      <c r="BE289" s="18">
        <f t="shared" si="116"/>
        <v>8.1855488443675725E-2</v>
      </c>
      <c r="BH289" s="18">
        <f t="shared" si="97"/>
        <v>-9.3720512925597743E-4</v>
      </c>
      <c r="BI289" s="18">
        <f t="shared" si="98"/>
        <v>-3.8957514866602705E-4</v>
      </c>
      <c r="BJ289" s="18">
        <f t="shared" si="99"/>
        <v>-5.0263673846168144E-4</v>
      </c>
      <c r="BK289" s="18">
        <f t="shared" si="100"/>
        <v>-8.8152523836421137E-4</v>
      </c>
      <c r="BL289" s="18">
        <f t="shared" si="101"/>
        <v>-2.9892817845544872E-5</v>
      </c>
      <c r="BM289" s="18">
        <f t="shared" si="102"/>
        <v>-1.0243616332250571E-4</v>
      </c>
      <c r="BN289" s="18">
        <f t="shared" si="103"/>
        <v>-1.1315911574164006E-4</v>
      </c>
      <c r="BO289" s="18">
        <f t="shared" si="104"/>
        <v>2.6412815085861963E-4</v>
      </c>
      <c r="BP289" s="18">
        <f t="shared" si="105"/>
        <v>3.5575081956736032E-4</v>
      </c>
      <c r="BQ289" s="18">
        <f t="shared" si="106"/>
        <v>1.5786109487039984E-3</v>
      </c>
    </row>
    <row r="290" spans="3:69" x14ac:dyDescent="0.15">
      <c r="C290">
        <v>0.30543787943315692</v>
      </c>
      <c r="F290" s="18">
        <f>F289+($B$5+$B$6*F289)*Data!dt+s*F289^g*SQRT(Data!dt)*C290</f>
        <v>7.4367982438315036E-2</v>
      </c>
      <c r="G290" s="18">
        <f t="shared" si="117"/>
        <v>1.9952699912872962E-4</v>
      </c>
      <c r="H290" s="18">
        <f>(a+b*F289)*Data!dt</f>
        <v>-1.9678410332203207E-5</v>
      </c>
      <c r="I290" s="18">
        <f t="shared" si="118"/>
        <v>5.1505871832768276E-7</v>
      </c>
      <c r="J290" s="18">
        <f t="shared" si="119"/>
        <v>0.10782706181961441</v>
      </c>
      <c r="K290" s="18">
        <f t="shared" si="120"/>
        <v>8.8823281891722838E-4</v>
      </c>
      <c r="L290" s="18"/>
      <c r="M290" s="18"/>
      <c r="AJ290">
        <v>-1.0279268281010445</v>
      </c>
      <c r="AK290">
        <v>8.9901277533499524E-2</v>
      </c>
      <c r="AL290">
        <v>-5.804395186714828E-2</v>
      </c>
      <c r="AM290">
        <v>8.0561903814668767E-2</v>
      </c>
      <c r="AN290">
        <v>-1.3634917195304297</v>
      </c>
      <c r="AO290">
        <v>3.7391600926639512E-2</v>
      </c>
      <c r="AP290">
        <v>-1.0147005014005117</v>
      </c>
      <c r="AQ290">
        <v>-0.93423068392439745</v>
      </c>
      <c r="AR290">
        <v>0.75921434472547844</v>
      </c>
      <c r="AS290">
        <v>0.11502493180159945</v>
      </c>
      <c r="AV290" s="18">
        <f t="shared" si="107"/>
        <v>6.7322116369215312E-2</v>
      </c>
      <c r="AW290" s="18">
        <f t="shared" si="108"/>
        <v>7.5785986977378511E-2</v>
      </c>
      <c r="AX290" s="18">
        <f t="shared" si="109"/>
        <v>6.7902671001968201E-2</v>
      </c>
      <c r="AY290" s="18">
        <f t="shared" si="110"/>
        <v>8.6419515897996055E-2</v>
      </c>
      <c r="AZ290" s="18">
        <f t="shared" si="111"/>
        <v>8.0834361525868176E-2</v>
      </c>
      <c r="BA290" s="18">
        <f t="shared" si="112"/>
        <v>6.3215559107025254E-2</v>
      </c>
      <c r="BB290" s="18">
        <f t="shared" si="113"/>
        <v>7.2729031659529889E-2</v>
      </c>
      <c r="BC290" s="18">
        <f t="shared" si="114"/>
        <v>7.1189841241901072E-2</v>
      </c>
      <c r="BD290" s="18">
        <f t="shared" si="115"/>
        <v>6.7108477520371954E-2</v>
      </c>
      <c r="BE290" s="18">
        <f t="shared" si="116"/>
        <v>8.1911856668028096E-2</v>
      </c>
      <c r="BH290" s="18">
        <f t="shared" ref="BH290:BH331" si="121">AV290-AV289</f>
        <v>-7.1774865313568859E-4</v>
      </c>
      <c r="BI290" s="18">
        <f t="shared" ref="BI290:BI331" si="122">AW290-AW289</f>
        <v>4.3336299026294767E-5</v>
      </c>
      <c r="BJ290" s="18">
        <f t="shared" ref="BJ290:BJ331" si="123">AX290-AX289</f>
        <v>-5.0919931369283744E-5</v>
      </c>
      <c r="BK290" s="18">
        <f t="shared" ref="BK290:BK331" si="124">AY290-AY289</f>
        <v>2.5742715332427446E-5</v>
      </c>
      <c r="BL290" s="18">
        <f t="shared" ref="BL290:BL331" si="125">AZ290-AZ289</f>
        <v>-1.0586473790647755E-3</v>
      </c>
      <c r="BM290" s="18">
        <f t="shared" ref="BM290:BM331" si="126">BA290-BA289</f>
        <v>2.0332695687519386E-5</v>
      </c>
      <c r="BN290" s="18">
        <f t="shared" ref="BN290:BN331" si="127">BB290-BB289</f>
        <v>-7.435135147563221E-4</v>
      </c>
      <c r="BO290" s="18">
        <f t="shared" ref="BO290:BO331" si="128">BC290-BC289</f>
        <v>-6.7646824621836465E-4</v>
      </c>
      <c r="BP290" s="18">
        <f t="shared" ref="BP290:BP331" si="129">BD290-BD289</f>
        <v>5.0715819098651194E-4</v>
      </c>
      <c r="BQ290" s="18">
        <f t="shared" ref="BQ290:BQ331" si="130">BE290-BE289</f>
        <v>5.6368224352371099E-5</v>
      </c>
    </row>
    <row r="291" spans="3:69" x14ac:dyDescent="0.15">
      <c r="C291">
        <v>0.25443796403123997</v>
      </c>
      <c r="F291" s="18">
        <f>F290+($B$5+$B$6*F290)*Data!dt+s*F290^g*SQRT(Data!dt)*C291</f>
        <v>7.4530876360147214E-2</v>
      </c>
      <c r="G291" s="18">
        <f t="shared" si="117"/>
        <v>1.6289392183217732E-4</v>
      </c>
      <c r="H291" s="18">
        <f>(a+b*F290)*Data!dt</f>
        <v>-1.9955531164326442E-5</v>
      </c>
      <c r="I291" s="18">
        <f t="shared" si="118"/>
        <v>5.1644432248829903E-7</v>
      </c>
      <c r="J291" s="18">
        <f t="shared" si="119"/>
        <v>0.10858089806091001</v>
      </c>
      <c r="K291" s="18">
        <f t="shared" si="120"/>
        <v>7.5383624129560234E-4</v>
      </c>
      <c r="L291" s="18"/>
      <c r="M291" s="18"/>
      <c r="AJ291">
        <v>-1.682706169958692</v>
      </c>
      <c r="AK291">
        <v>0.67779865275952034</v>
      </c>
      <c r="AL291">
        <v>1.2814325600629672</v>
      </c>
      <c r="AM291">
        <v>1.6230387700488791</v>
      </c>
      <c r="AN291">
        <v>-1.0360872693127021</v>
      </c>
      <c r="AO291">
        <v>-0.22510107555717696</v>
      </c>
      <c r="AP291">
        <v>1.0111034498549998</v>
      </c>
      <c r="AQ291">
        <v>-0.28319846023805439</v>
      </c>
      <c r="AR291">
        <v>0.59613739722408354</v>
      </c>
      <c r="AS291">
        <v>1.8327045836485922</v>
      </c>
      <c r="AV291" s="18">
        <f t="shared" si="107"/>
        <v>6.6161395638676526E-2</v>
      </c>
      <c r="AW291" s="18">
        <f t="shared" si="108"/>
        <v>7.6255777509283459E-2</v>
      </c>
      <c r="AX291" s="18">
        <f t="shared" si="109"/>
        <v>6.8771644952737299E-2</v>
      </c>
      <c r="AY291" s="18">
        <f t="shared" si="110"/>
        <v>8.7640164530469189E-2</v>
      </c>
      <c r="AZ291" s="18">
        <f t="shared" si="111"/>
        <v>8.0029154385372517E-2</v>
      </c>
      <c r="BA291" s="18">
        <f t="shared" si="112"/>
        <v>6.3061948184140709E-2</v>
      </c>
      <c r="BB291" s="18">
        <f t="shared" si="113"/>
        <v>7.3429921070868598E-2</v>
      </c>
      <c r="BC291" s="18">
        <f t="shared" si="114"/>
        <v>7.0975178067069822E-2</v>
      </c>
      <c r="BD291" s="18">
        <f t="shared" si="115"/>
        <v>6.7505566592914248E-2</v>
      </c>
      <c r="BE291" s="18">
        <f t="shared" si="116"/>
        <v>8.3263667188662044E-2</v>
      </c>
      <c r="BH291" s="18">
        <f t="shared" si="121"/>
        <v>-1.1607207305387862E-3</v>
      </c>
      <c r="BI291" s="18">
        <f t="shared" si="122"/>
        <v>4.6979053190494835E-4</v>
      </c>
      <c r="BJ291" s="18">
        <f t="shared" si="123"/>
        <v>8.6897395076909745E-4</v>
      </c>
      <c r="BK291" s="18">
        <f t="shared" si="124"/>
        <v>1.2206486324731342E-3</v>
      </c>
      <c r="BL291" s="18">
        <f t="shared" si="125"/>
        <v>-8.05207140495659E-4</v>
      </c>
      <c r="BM291" s="18">
        <f t="shared" si="126"/>
        <v>-1.5361092288454503E-4</v>
      </c>
      <c r="BN291" s="18">
        <f t="shared" si="127"/>
        <v>7.008894113387093E-4</v>
      </c>
      <c r="BO291" s="18">
        <f t="shared" si="128"/>
        <v>-2.1466317483125053E-4</v>
      </c>
      <c r="BP291" s="18">
        <f t="shared" si="129"/>
        <v>3.9708907254229486E-4</v>
      </c>
      <c r="BQ291" s="18">
        <f t="shared" si="130"/>
        <v>1.3518105206339476E-3</v>
      </c>
    </row>
    <row r="292" spans="3:69" x14ac:dyDescent="0.15">
      <c r="C292">
        <v>0.99467342806747183</v>
      </c>
      <c r="F292" s="18">
        <f>F291+($B$5+$B$6*F291)*Data!dt+s*F291^g*SQRT(Data!dt)*C292</f>
        <v>7.5226289730321527E-2</v>
      </c>
      <c r="G292" s="18">
        <f t="shared" si="117"/>
        <v>6.9541337017431371E-4</v>
      </c>
      <c r="H292" s="18">
        <f>(a+b*F291)*Data!dt</f>
        <v>-2.018177272242669E-5</v>
      </c>
      <c r="I292" s="18">
        <f t="shared" si="118"/>
        <v>5.1757553027880025E-7</v>
      </c>
      <c r="J292" s="18">
        <f t="shared" si="119"/>
        <v>0.11128542602819406</v>
      </c>
      <c r="K292" s="18">
        <f t="shared" si="120"/>
        <v>2.7045279672840566E-3</v>
      </c>
      <c r="L292" s="18"/>
      <c r="M292" s="18"/>
      <c r="AJ292">
        <v>-0.64692585510783829</v>
      </c>
      <c r="AK292">
        <v>-0.44794887799071148</v>
      </c>
      <c r="AL292">
        <v>-2.9414195523713715E-2</v>
      </c>
      <c r="AM292">
        <v>-0.50740482038236223</v>
      </c>
      <c r="AN292">
        <v>1.0582061804598197</v>
      </c>
      <c r="AO292">
        <v>-0.50270500651095062</v>
      </c>
      <c r="AP292">
        <v>0.24098653739201836</v>
      </c>
      <c r="AQ292">
        <v>0.89791001300909556</v>
      </c>
      <c r="AR292">
        <v>-1.0524900062591769</v>
      </c>
      <c r="AS292">
        <v>0.38918415157240815</v>
      </c>
      <c r="AV292" s="18">
        <f t="shared" si="107"/>
        <v>6.5714332092930705E-2</v>
      </c>
      <c r="AW292" s="18">
        <f t="shared" si="108"/>
        <v>7.5907225573556517E-2</v>
      </c>
      <c r="AX292" s="18">
        <f t="shared" si="109"/>
        <v>6.8739134777965838E-2</v>
      </c>
      <c r="AY292" s="18">
        <f t="shared" si="110"/>
        <v>8.7205930621660654E-2</v>
      </c>
      <c r="AZ292" s="18">
        <f t="shared" si="111"/>
        <v>8.079022014045234E-2</v>
      </c>
      <c r="BA292" s="18">
        <f t="shared" si="112"/>
        <v>6.2725023932622248E-2</v>
      </c>
      <c r="BB292" s="18">
        <f t="shared" si="113"/>
        <v>7.3583355403764178E-2</v>
      </c>
      <c r="BC292" s="18">
        <f t="shared" si="114"/>
        <v>7.1590318230493832E-2</v>
      </c>
      <c r="BD292" s="18">
        <f t="shared" si="115"/>
        <v>6.6774521835159653E-2</v>
      </c>
      <c r="BE292" s="18">
        <f t="shared" si="116"/>
        <v>8.3527295175806801E-2</v>
      </c>
      <c r="BH292" s="18">
        <f t="shared" si="121"/>
        <v>-4.4706354574582108E-4</v>
      </c>
      <c r="BI292" s="18">
        <f t="shared" si="122"/>
        <v>-3.4855193572694287E-4</v>
      </c>
      <c r="BJ292" s="18">
        <f t="shared" si="123"/>
        <v>-3.2510174771460676E-5</v>
      </c>
      <c r="BK292" s="18">
        <f t="shared" si="124"/>
        <v>-4.3423390880853452E-4</v>
      </c>
      <c r="BL292" s="18">
        <f t="shared" si="125"/>
        <v>7.6106575507982333E-4</v>
      </c>
      <c r="BM292" s="18">
        <f t="shared" si="126"/>
        <v>-3.3692425151846117E-4</v>
      </c>
      <c r="BN292" s="18">
        <f t="shared" si="127"/>
        <v>1.5343433289558006E-4</v>
      </c>
      <c r="BO292" s="18">
        <f t="shared" si="128"/>
        <v>6.1514016342401057E-4</v>
      </c>
      <c r="BP292" s="18">
        <f t="shared" si="129"/>
        <v>-7.3104475775459532E-4</v>
      </c>
      <c r="BQ292" s="18">
        <f t="shared" si="130"/>
        <v>2.6362798714475721E-4</v>
      </c>
    </row>
    <row r="293" spans="3:69" x14ac:dyDescent="0.15">
      <c r="C293">
        <v>0.80209474617731757</v>
      </c>
      <c r="F293" s="18">
        <f>F292+($B$5+$B$6*F292)*Data!dt+s*F292^g*SQRT(Data!dt)*C293</f>
        <v>7.5784876740213045E-2</v>
      </c>
      <c r="G293" s="18">
        <f t="shared" si="117"/>
        <v>5.5858700989151744E-4</v>
      </c>
      <c r="H293" s="18">
        <f>(a+b*F292)*Data!dt</f>
        <v>-2.114762462544657E-5</v>
      </c>
      <c r="I293" s="18">
        <f t="shared" si="118"/>
        <v>5.224047897938996E-7</v>
      </c>
      <c r="J293" s="18">
        <f t="shared" si="119"/>
        <v>0.1134824646091732</v>
      </c>
      <c r="K293" s="18">
        <f t="shared" si="120"/>
        <v>2.1970385809791382E-3</v>
      </c>
      <c r="L293" s="18"/>
      <c r="M293" s="18"/>
      <c r="AJ293">
        <v>0.19993649402749725</v>
      </c>
      <c r="AK293">
        <v>-0.85495457824436016</v>
      </c>
      <c r="AL293">
        <v>-2.3148822947405279</v>
      </c>
      <c r="AM293">
        <v>-0.58704699767986313</v>
      </c>
      <c r="AN293">
        <v>-0.86373574958997779</v>
      </c>
      <c r="AO293">
        <v>-0.47419007387361489</v>
      </c>
      <c r="AP293">
        <v>-0.57415377341385465</v>
      </c>
      <c r="AQ293">
        <v>-0.71952854341361672</v>
      </c>
      <c r="AR293">
        <v>1.2638383850571699</v>
      </c>
      <c r="AS293">
        <v>-0.10854137144633569</v>
      </c>
      <c r="AV293" s="18">
        <f t="shared" si="107"/>
        <v>6.5841459914885034E-2</v>
      </c>
      <c r="AW293" s="18">
        <f t="shared" si="108"/>
        <v>7.5264401318716062E-2</v>
      </c>
      <c r="AX293" s="18">
        <f t="shared" si="109"/>
        <v>6.7127624320056603E-2</v>
      </c>
      <c r="AY293" s="18">
        <f t="shared" si="110"/>
        <v>8.6711304067378814E-2</v>
      </c>
      <c r="AZ293" s="18">
        <f t="shared" si="111"/>
        <v>8.0114382429148492E-2</v>
      </c>
      <c r="BA293" s="18">
        <f t="shared" si="112"/>
        <v>6.2408277161279682E-2</v>
      </c>
      <c r="BB293" s="18">
        <f t="shared" si="113"/>
        <v>7.3154061830888434E-2</v>
      </c>
      <c r="BC293" s="18">
        <f t="shared" si="114"/>
        <v>7.1066886614274349E-2</v>
      </c>
      <c r="BD293" s="18">
        <f t="shared" si="115"/>
        <v>6.7625741207861953E-2</v>
      </c>
      <c r="BE293" s="18">
        <f t="shared" si="116"/>
        <v>8.3411952121132407E-2</v>
      </c>
      <c r="BH293" s="18">
        <f t="shared" si="121"/>
        <v>1.271278219543287E-4</v>
      </c>
      <c r="BI293" s="18">
        <f t="shared" si="122"/>
        <v>-6.4282425484045447E-4</v>
      </c>
      <c r="BJ293" s="18">
        <f t="shared" si="123"/>
        <v>-1.6115104579092349E-3</v>
      </c>
      <c r="BK293" s="18">
        <f t="shared" si="124"/>
        <v>-4.9462655428184066E-4</v>
      </c>
      <c r="BL293" s="18">
        <f t="shared" si="125"/>
        <v>-6.7583771130384773E-4</v>
      </c>
      <c r="BM293" s="18">
        <f t="shared" si="126"/>
        <v>-3.167467713425659E-4</v>
      </c>
      <c r="BN293" s="18">
        <f t="shared" si="127"/>
        <v>-4.292935728757441E-4</v>
      </c>
      <c r="BO293" s="18">
        <f t="shared" si="128"/>
        <v>-5.2343161621948298E-4</v>
      </c>
      <c r="BP293" s="18">
        <f t="shared" si="129"/>
        <v>8.5121937270229986E-4</v>
      </c>
      <c r="BQ293" s="18">
        <f t="shared" si="130"/>
        <v>-1.1534305467439387E-4</v>
      </c>
    </row>
    <row r="294" spans="3:69" x14ac:dyDescent="0.15">
      <c r="C294">
        <v>0.87303988038911484</v>
      </c>
      <c r="F294" s="18">
        <f>F293+($B$5+$B$6*F293)*Data!dt+s*F293^g*SQRT(Data!dt)*C294</f>
        <v>7.6396303790384451E-2</v>
      </c>
      <c r="G294" s="18">
        <f t="shared" si="117"/>
        <v>6.1142705017140642E-4</v>
      </c>
      <c r="H294" s="18">
        <f>(a+b*F293)*Data!dt</f>
        <v>-2.1923439916962565E-5</v>
      </c>
      <c r="I294" s="18">
        <f t="shared" si="118"/>
        <v>5.262838662514796E-7</v>
      </c>
      <c r="J294" s="18">
        <f t="shared" si="119"/>
        <v>0.11586646003433201</v>
      </c>
      <c r="K294" s="18">
        <f t="shared" si="120"/>
        <v>2.3839954251588108E-3</v>
      </c>
      <c r="L294" s="18"/>
      <c r="M294" s="18"/>
      <c r="AJ294">
        <v>-1.0382609616499394</v>
      </c>
      <c r="AK294">
        <v>1.2599184628925286</v>
      </c>
      <c r="AL294">
        <v>0.24666178433108144</v>
      </c>
      <c r="AM294">
        <v>0.69145698944339529</v>
      </c>
      <c r="AN294">
        <v>-0.38267558011284564</v>
      </c>
      <c r="AO294">
        <v>1.4371380530064926</v>
      </c>
      <c r="AP294">
        <v>0.72444890975020826</v>
      </c>
      <c r="AQ294">
        <v>6.3471361499978229E-2</v>
      </c>
      <c r="AR294">
        <v>0.8214635727199493</v>
      </c>
      <c r="AS294">
        <v>1.6482772480230778</v>
      </c>
      <c r="AV294" s="18">
        <f t="shared" si="107"/>
        <v>6.5131285522991106E-2</v>
      </c>
      <c r="AW294" s="18">
        <f t="shared" si="108"/>
        <v>7.6154069924977655E-2</v>
      </c>
      <c r="AX294" s="18">
        <f t="shared" si="109"/>
        <v>6.728613615474123E-2</v>
      </c>
      <c r="AY294" s="18">
        <f t="shared" si="110"/>
        <v>8.7210769346307171E-2</v>
      </c>
      <c r="AZ294" s="18">
        <f t="shared" si="111"/>
        <v>7.9801012415103525E-2</v>
      </c>
      <c r="BA294" s="18">
        <f t="shared" si="112"/>
        <v>6.3351035157849456E-2</v>
      </c>
      <c r="BB294" s="18">
        <f t="shared" si="113"/>
        <v>7.3652144153285873E-2</v>
      </c>
      <c r="BC294" s="18">
        <f t="shared" si="114"/>
        <v>7.1096105193106593E-2</v>
      </c>
      <c r="BD294" s="18">
        <f t="shared" si="115"/>
        <v>6.8178091163088955E-2</v>
      </c>
      <c r="BE294" s="18">
        <f t="shared" si="116"/>
        <v>8.4633913841760486E-2</v>
      </c>
      <c r="BH294" s="18">
        <f t="shared" si="121"/>
        <v>-7.1017439189392795E-4</v>
      </c>
      <c r="BI294" s="18">
        <f t="shared" si="122"/>
        <v>8.8966860626159272E-4</v>
      </c>
      <c r="BJ294" s="18">
        <f t="shared" si="123"/>
        <v>1.5851183468462704E-4</v>
      </c>
      <c r="BK294" s="18">
        <f t="shared" si="124"/>
        <v>4.9946527892835713E-4</v>
      </c>
      <c r="BL294" s="18">
        <f t="shared" si="125"/>
        <v>-3.1337001404496689E-4</v>
      </c>
      <c r="BM294" s="18">
        <f t="shared" si="126"/>
        <v>9.4275799656977355E-4</v>
      </c>
      <c r="BN294" s="18">
        <f t="shared" si="127"/>
        <v>4.9808232239743899E-4</v>
      </c>
      <c r="BO294" s="18">
        <f t="shared" si="128"/>
        <v>2.9218578832243547E-5</v>
      </c>
      <c r="BP294" s="18">
        <f t="shared" si="129"/>
        <v>5.5234995522700225E-4</v>
      </c>
      <c r="BQ294" s="18">
        <f t="shared" si="130"/>
        <v>1.2219617206280786E-3</v>
      </c>
    </row>
    <row r="295" spans="3:69" x14ac:dyDescent="0.15">
      <c r="C295">
        <v>-1.6971762306638993</v>
      </c>
      <c r="F295" s="18">
        <f>F294+($B$5+$B$6*F294)*Data!dt+s*F294^g*SQRT(Data!dt)*C295</f>
        <v>7.5137350704200634E-2</v>
      </c>
      <c r="G295" s="18">
        <f t="shared" si="117"/>
        <v>-1.2589530861838172E-3</v>
      </c>
      <c r="H295" s="18">
        <f>(a+b*F294)*Data!dt</f>
        <v>-2.277264415331174E-5</v>
      </c>
      <c r="I295" s="18">
        <f t="shared" si="118"/>
        <v>5.3052988743322552E-7</v>
      </c>
      <c r="J295" s="18">
        <f t="shared" si="119"/>
        <v>0.11147734130133433</v>
      </c>
      <c r="K295" s="18">
        <f t="shared" si="120"/>
        <v>-4.3891187329976877E-3</v>
      </c>
      <c r="L295" s="18"/>
      <c r="M295" s="18"/>
      <c r="AJ295">
        <v>0.17096112969738897</v>
      </c>
      <c r="AK295">
        <v>-0.71645899879513308</v>
      </c>
      <c r="AL295">
        <v>0.84452949522528797</v>
      </c>
      <c r="AM295">
        <v>-0.62943854572949931</v>
      </c>
      <c r="AN295">
        <v>1.8691844161367044</v>
      </c>
      <c r="AO295">
        <v>-0.33031255952664651</v>
      </c>
      <c r="AP295">
        <v>-0.33770447771530598</v>
      </c>
      <c r="AQ295">
        <v>-2.6591351343085989E-3</v>
      </c>
      <c r="AR295">
        <v>0.4358992100605974</v>
      </c>
      <c r="AS295">
        <v>-0.71616796049056575</v>
      </c>
      <c r="AV295" s="18">
        <f t="shared" si="107"/>
        <v>6.5239135733620182E-2</v>
      </c>
      <c r="AW295" s="18">
        <f t="shared" si="108"/>
        <v>7.561061100490811E-2</v>
      </c>
      <c r="AX295" s="18">
        <f t="shared" si="109"/>
        <v>6.7853309626782765E-2</v>
      </c>
      <c r="AY295" s="18">
        <f t="shared" si="110"/>
        <v>8.6683133338812793E-2</v>
      </c>
      <c r="AZ295" s="18">
        <f t="shared" si="111"/>
        <v>8.116498504172924E-2</v>
      </c>
      <c r="BA295" s="18">
        <f t="shared" si="112"/>
        <v>6.312729187881666E-2</v>
      </c>
      <c r="BB295" s="18">
        <f t="shared" si="113"/>
        <v>7.3391665527848218E-2</v>
      </c>
      <c r="BC295" s="18">
        <f t="shared" si="114"/>
        <v>7.1078825483370564E-2</v>
      </c>
      <c r="BD295" s="18">
        <f t="shared" si="115"/>
        <v>6.8466667777339882E-2</v>
      </c>
      <c r="BE295" s="18">
        <f t="shared" si="116"/>
        <v>8.4050657710389304E-2</v>
      </c>
      <c r="BH295" s="18">
        <f t="shared" si="121"/>
        <v>1.0785021062907629E-4</v>
      </c>
      <c r="BI295" s="18">
        <f t="shared" si="122"/>
        <v>-5.4345892006954499E-4</v>
      </c>
      <c r="BJ295" s="18">
        <f t="shared" si="123"/>
        <v>5.6717347204153501E-4</v>
      </c>
      <c r="BK295" s="18">
        <f t="shared" si="124"/>
        <v>-5.2763600749437811E-4</v>
      </c>
      <c r="BL295" s="18">
        <f t="shared" si="125"/>
        <v>1.3639726266257146E-3</v>
      </c>
      <c r="BM295" s="18">
        <f t="shared" si="126"/>
        <v>-2.2374327903279534E-4</v>
      </c>
      <c r="BN295" s="18">
        <f t="shared" si="127"/>
        <v>-2.6047862543765454E-4</v>
      </c>
      <c r="BO295" s="18">
        <f t="shared" si="128"/>
        <v>-1.7279709736028881E-5</v>
      </c>
      <c r="BP295" s="18">
        <f t="shared" si="129"/>
        <v>2.8857661425092662E-4</v>
      </c>
      <c r="BQ295" s="18">
        <f t="shared" si="130"/>
        <v>-5.8325613137118204E-4</v>
      </c>
    </row>
    <row r="296" spans="3:69" x14ac:dyDescent="0.15">
      <c r="C296">
        <v>-0.6240281891223276</v>
      </c>
      <c r="F296" s="18">
        <f>F295+($B$5+$B$6*F295)*Data!dt+s*F295^g*SQRT(Data!dt)*C296</f>
        <v>7.4665560865061834E-2</v>
      </c>
      <c r="G296" s="18">
        <f t="shared" si="117"/>
        <v>-4.7178983913880035E-4</v>
      </c>
      <c r="H296" s="18">
        <f>(a+b*F295)*Data!dt</f>
        <v>-2.1024098200278662E-5</v>
      </c>
      <c r="I296" s="18">
        <f t="shared" si="118"/>
        <v>5.217871576680601E-7</v>
      </c>
      <c r="J296" s="18">
        <f t="shared" si="119"/>
        <v>0.10991621596652028</v>
      </c>
      <c r="K296" s="18">
        <f t="shared" si="120"/>
        <v>-1.561125334814048E-3</v>
      </c>
      <c r="L296" s="18"/>
      <c r="M296" s="18"/>
      <c r="AJ296">
        <v>-0.48846686695469543</v>
      </c>
      <c r="AK296">
        <v>-1.9694107322720811</v>
      </c>
      <c r="AL296">
        <v>2.1077539713587612</v>
      </c>
      <c r="AM296">
        <v>-0.14940951587050222</v>
      </c>
      <c r="AN296">
        <v>-0.21023424778832123</v>
      </c>
      <c r="AO296">
        <v>-0.88497699834988452</v>
      </c>
      <c r="AP296">
        <v>-1.0988105714204721</v>
      </c>
      <c r="AQ296">
        <v>-5.7480065152049065E-3</v>
      </c>
      <c r="AR296">
        <v>1.7675938579486683</v>
      </c>
      <c r="AS296">
        <v>1.0240046321996488</v>
      </c>
      <c r="AV296" s="18">
        <f t="shared" si="107"/>
        <v>6.4903077208412291E-2</v>
      </c>
      <c r="AW296" s="18">
        <f t="shared" si="108"/>
        <v>7.4161855816763003E-2</v>
      </c>
      <c r="AX296" s="18">
        <f t="shared" si="109"/>
        <v>6.9289254515916665E-2</v>
      </c>
      <c r="AY296" s="18">
        <f t="shared" si="110"/>
        <v>8.6530151845721451E-2</v>
      </c>
      <c r="AZ296" s="18">
        <f t="shared" si="111"/>
        <v>8.0977753043969883E-2</v>
      </c>
      <c r="BA296" s="18">
        <f t="shared" si="112"/>
        <v>6.2537000093936757E-2</v>
      </c>
      <c r="BB296" s="18">
        <f t="shared" si="113"/>
        <v>7.2588616557009322E-2</v>
      </c>
      <c r="BC296" s="18">
        <f t="shared" si="114"/>
        <v>7.1059399855567668E-2</v>
      </c>
      <c r="BD296" s="18">
        <f t="shared" si="115"/>
        <v>6.9673732056763776E-2</v>
      </c>
      <c r="BE296" s="18">
        <f t="shared" si="116"/>
        <v>8.4799586268752544E-2</v>
      </c>
      <c r="BH296" s="18">
        <f t="shared" si="121"/>
        <v>-3.3605852520789126E-4</v>
      </c>
      <c r="BI296" s="18">
        <f t="shared" si="122"/>
        <v>-1.4487551881451066E-3</v>
      </c>
      <c r="BJ296" s="18">
        <f t="shared" si="123"/>
        <v>1.4359448891338999E-3</v>
      </c>
      <c r="BK296" s="18">
        <f t="shared" si="124"/>
        <v>-1.5298149309134201E-4</v>
      </c>
      <c r="BL296" s="18">
        <f t="shared" si="125"/>
        <v>-1.8723199775935728E-4</v>
      </c>
      <c r="BM296" s="18">
        <f t="shared" si="126"/>
        <v>-5.9029178487990386E-4</v>
      </c>
      <c r="BN296" s="18">
        <f t="shared" si="127"/>
        <v>-8.0304897083889604E-4</v>
      </c>
      <c r="BO296" s="18">
        <f t="shared" si="128"/>
        <v>-1.9425627802896472E-5</v>
      </c>
      <c r="BP296" s="18">
        <f t="shared" si="129"/>
        <v>1.2070642794238945E-3</v>
      </c>
      <c r="BQ296" s="18">
        <f t="shared" si="130"/>
        <v>7.4892855836324046E-4</v>
      </c>
    </row>
    <row r="297" spans="3:69" x14ac:dyDescent="0.15">
      <c r="C297">
        <v>1.0731332622526679</v>
      </c>
      <c r="F297" s="18">
        <f>F296+($B$5+$B$6*F296)*Data!dt+s*F296^g*SQRT(Data!dt)*C297</f>
        <v>7.5417930575894784E-2</v>
      </c>
      <c r="G297" s="18">
        <f t="shared" si="117"/>
        <v>7.5236971083295079E-4</v>
      </c>
      <c r="H297" s="18">
        <f>(a+b*F296)*Data!dt</f>
        <v>-2.0368834534808106E-5</v>
      </c>
      <c r="I297" s="18">
        <f t="shared" si="118"/>
        <v>5.1851083934070728E-7</v>
      </c>
      <c r="J297" s="18">
        <f t="shared" si="119"/>
        <v>0.1128275037511913</v>
      </c>
      <c r="K297" s="18">
        <f t="shared" si="120"/>
        <v>2.9112877846710211E-3</v>
      </c>
      <c r="L297" s="18"/>
      <c r="M297" s="18"/>
      <c r="AJ297">
        <v>1.4630768419010565</v>
      </c>
      <c r="AK297">
        <v>0.10788880899781361</v>
      </c>
      <c r="AL297">
        <v>-6.1390892369672656E-4</v>
      </c>
      <c r="AM297">
        <v>-0.30821638574707322</v>
      </c>
      <c r="AN297">
        <v>-0.9961763680621516</v>
      </c>
      <c r="AO297">
        <v>-1.3108592611388303</v>
      </c>
      <c r="AP297">
        <v>1.1479710337880533</v>
      </c>
      <c r="AQ297">
        <v>1.1881820682901889</v>
      </c>
      <c r="AR297">
        <v>-0.91808942670468241</v>
      </c>
      <c r="AS297">
        <v>-0.65121753323182929</v>
      </c>
      <c r="AV297" s="18">
        <f t="shared" si="107"/>
        <v>6.5878509455696024E-2</v>
      </c>
      <c r="AW297" s="18">
        <f t="shared" si="108"/>
        <v>7.421961232727961E-2</v>
      </c>
      <c r="AX297" s="18">
        <f t="shared" si="109"/>
        <v>6.9275926924520836E-2</v>
      </c>
      <c r="AY297" s="18">
        <f t="shared" si="110"/>
        <v>8.6254381274487035E-2</v>
      </c>
      <c r="AZ297" s="18">
        <f t="shared" si="111"/>
        <v>8.020158760820377E-2</v>
      </c>
      <c r="BA297" s="18">
        <f t="shared" si="112"/>
        <v>6.1669616526908076E-2</v>
      </c>
      <c r="BB297" s="18">
        <f t="shared" si="113"/>
        <v>7.3386181788848717E-2</v>
      </c>
      <c r="BC297" s="18">
        <f t="shared" si="114"/>
        <v>7.1878705179167973E-2</v>
      </c>
      <c r="BD297" s="18">
        <f t="shared" si="115"/>
        <v>6.902168255062148E-2</v>
      </c>
      <c r="BE297" s="18">
        <f t="shared" si="116"/>
        <v>8.4265405168586938E-2</v>
      </c>
      <c r="BH297" s="18">
        <f t="shared" si="121"/>
        <v>9.7543224728373346E-4</v>
      </c>
      <c r="BI297" s="18">
        <f t="shared" si="122"/>
        <v>5.775651051660724E-5</v>
      </c>
      <c r="BJ297" s="18">
        <f t="shared" si="123"/>
        <v>-1.332759139582862E-5</v>
      </c>
      <c r="BK297" s="18">
        <f t="shared" si="124"/>
        <v>-2.7577057123441551E-4</v>
      </c>
      <c r="BL297" s="18">
        <f t="shared" si="125"/>
        <v>-7.7616543576611297E-4</v>
      </c>
      <c r="BM297" s="18">
        <f t="shared" si="126"/>
        <v>-8.673835670286803E-4</v>
      </c>
      <c r="BN297" s="18">
        <f t="shared" si="127"/>
        <v>7.9756523183939498E-4</v>
      </c>
      <c r="BO297" s="18">
        <f t="shared" si="128"/>
        <v>8.1930532360030561E-4</v>
      </c>
      <c r="BP297" s="18">
        <f t="shared" si="129"/>
        <v>-6.5204950614229651E-4</v>
      </c>
      <c r="BQ297" s="18">
        <f t="shared" si="130"/>
        <v>-5.341811001656066E-4</v>
      </c>
    </row>
    <row r="298" spans="3:69" x14ac:dyDescent="0.15">
      <c r="C298">
        <v>0.44954958866583183</v>
      </c>
      <c r="F298" s="18">
        <f>F297+($B$5+$B$6*F297)*Data!dt+s*F297^g*SQRT(Data!dt)*C298</f>
        <v>7.5721853938247263E-2</v>
      </c>
      <c r="G298" s="18">
        <f t="shared" si="117"/>
        <v>3.0392336235247897E-4</v>
      </c>
      <c r="H298" s="18">
        <f>(a+b*F297)*Data!dt</f>
        <v>-2.1413792466520539E-5</v>
      </c>
      <c r="I298" s="18">
        <f t="shared" si="118"/>
        <v>5.2373562899926946E-7</v>
      </c>
      <c r="J298" s="18">
        <f t="shared" si="119"/>
        <v>0.11409550426900451</v>
      </c>
      <c r="K298" s="18">
        <f t="shared" si="120"/>
        <v>1.2680005178132142E-3</v>
      </c>
      <c r="L298" s="18"/>
      <c r="M298" s="18"/>
      <c r="AJ298">
        <v>-2.2267158783506602</v>
      </c>
      <c r="AK298">
        <v>-0.82922952060471289</v>
      </c>
      <c r="AL298">
        <v>-2.2989843273535371</v>
      </c>
      <c r="AM298">
        <v>0.58679688663687557</v>
      </c>
      <c r="AN298">
        <v>-0.2682634203665657</v>
      </c>
      <c r="AO298">
        <v>-1.1086103768320754</v>
      </c>
      <c r="AP298">
        <v>0.71061549533624202</v>
      </c>
      <c r="AQ298">
        <v>0.92164555098861456</v>
      </c>
      <c r="AR298">
        <v>-0.3564605322026182</v>
      </c>
      <c r="AS298">
        <v>-1.3591829883807804</v>
      </c>
      <c r="AV298" s="18">
        <f t="shared" si="107"/>
        <v>6.4364239193836659E-2</v>
      </c>
      <c r="AW298" s="18">
        <f t="shared" si="108"/>
        <v>7.3604539608405364E-2</v>
      </c>
      <c r="AX298" s="18">
        <f t="shared" si="109"/>
        <v>6.7668465070964107E-2</v>
      </c>
      <c r="AY298" s="18">
        <f t="shared" si="110"/>
        <v>8.667206457479637E-2</v>
      </c>
      <c r="AZ298" s="18">
        <f t="shared" si="111"/>
        <v>7.9973326334484215E-2</v>
      </c>
      <c r="BA298" s="18">
        <f t="shared" si="112"/>
        <v>6.0941804463352629E-2</v>
      </c>
      <c r="BB298" s="18">
        <f t="shared" si="113"/>
        <v>7.3874884859842158E-2</v>
      </c>
      <c r="BC298" s="18">
        <f t="shared" si="114"/>
        <v>7.2513359620265797E-2</v>
      </c>
      <c r="BD298" s="18">
        <f t="shared" si="115"/>
        <v>6.8762365039636481E-2</v>
      </c>
      <c r="BE298" s="18">
        <f t="shared" si="116"/>
        <v>8.3191971383780858E-2</v>
      </c>
      <c r="BH298" s="18">
        <f t="shared" si="121"/>
        <v>-1.5142702618593656E-3</v>
      </c>
      <c r="BI298" s="18">
        <f t="shared" si="122"/>
        <v>-6.1507271887424608E-4</v>
      </c>
      <c r="BJ298" s="18">
        <f t="shared" si="123"/>
        <v>-1.6074618535567298E-3</v>
      </c>
      <c r="BK298" s="18">
        <f t="shared" si="124"/>
        <v>4.1768330030933498E-4</v>
      </c>
      <c r="BL298" s="18">
        <f t="shared" si="125"/>
        <v>-2.282612737195544E-4</v>
      </c>
      <c r="BM298" s="18">
        <f t="shared" si="126"/>
        <v>-7.2781206355544692E-4</v>
      </c>
      <c r="BN298" s="18">
        <f t="shared" si="127"/>
        <v>4.8870307099344035E-4</v>
      </c>
      <c r="BO298" s="18">
        <f t="shared" si="128"/>
        <v>6.3465444109782332E-4</v>
      </c>
      <c r="BP298" s="18">
        <f t="shared" si="129"/>
        <v>-2.5931751098499933E-4</v>
      </c>
      <c r="BQ298" s="18">
        <f t="shared" si="130"/>
        <v>-1.0734337848060799E-3</v>
      </c>
    </row>
    <row r="299" spans="3:69" x14ac:dyDescent="0.15">
      <c r="C299">
        <v>1.1353404261171818</v>
      </c>
      <c r="F299" s="18">
        <f>F298+($B$5+$B$6*F298)*Data!dt+s*F298^g*SQRT(Data!dt)*C299</f>
        <v>7.652331302504399E-2</v>
      </c>
      <c r="G299" s="18">
        <f t="shared" si="117"/>
        <v>8.0145908679672695E-4</v>
      </c>
      <c r="H299" s="18">
        <f>(a+b*F298)*Data!dt</f>
        <v>-2.1835908247565647E-5</v>
      </c>
      <c r="I299" s="18">
        <f t="shared" si="118"/>
        <v>5.2584620790449494E-7</v>
      </c>
      <c r="J299" s="18">
        <f t="shared" si="119"/>
        <v>0.1171707223241682</v>
      </c>
      <c r="K299" s="18">
        <f t="shared" si="120"/>
        <v>3.0752180551636837E-3</v>
      </c>
      <c r="L299" s="18"/>
      <c r="M299" s="18"/>
      <c r="AJ299">
        <v>1.6913600120460615</v>
      </c>
      <c r="AK299">
        <v>-0.7386415745713748</v>
      </c>
      <c r="AL299">
        <v>0.38984808270470239</v>
      </c>
      <c r="AM299">
        <v>0.55782606978027616</v>
      </c>
      <c r="AN299">
        <v>-2.3217125999508426E-2</v>
      </c>
      <c r="AO299">
        <v>1.0043800102721434</v>
      </c>
      <c r="AP299">
        <v>-0.6588652468053624</v>
      </c>
      <c r="AQ299">
        <v>0.33552169043105096</v>
      </c>
      <c r="AR299">
        <v>0.44895386963617057</v>
      </c>
      <c r="AS299">
        <v>0.26649331630324014</v>
      </c>
      <c r="AV299" s="18">
        <f t="shared" si="107"/>
        <v>6.5488955183320485E-2</v>
      </c>
      <c r="AW299" s="18">
        <f t="shared" si="108"/>
        <v>7.305755823400098E-2</v>
      </c>
      <c r="AX299" s="18">
        <f t="shared" si="109"/>
        <v>6.7925058028674837E-2</v>
      </c>
      <c r="AY299" s="18">
        <f t="shared" si="110"/>
        <v>8.7067790025099831E-2</v>
      </c>
      <c r="AZ299" s="18">
        <f t="shared" si="111"/>
        <v>7.9928283464639885E-2</v>
      </c>
      <c r="BA299" s="18">
        <f t="shared" si="112"/>
        <v>6.1593889389201351E-2</v>
      </c>
      <c r="BB299" s="18">
        <f t="shared" si="113"/>
        <v>7.3383699206988146E-2</v>
      </c>
      <c r="BC299" s="18">
        <f t="shared" si="114"/>
        <v>7.2734073908810246E-2</v>
      </c>
      <c r="BD299" s="18">
        <f t="shared" si="115"/>
        <v>6.9060433719633496E-2</v>
      </c>
      <c r="BE299" s="18">
        <f t="shared" si="116"/>
        <v>8.3362316625390162E-2</v>
      </c>
      <c r="BH299" s="18">
        <f t="shared" si="121"/>
        <v>1.1247159894838266E-3</v>
      </c>
      <c r="BI299" s="18">
        <f t="shared" si="122"/>
        <v>-5.4698137440438444E-4</v>
      </c>
      <c r="BJ299" s="18">
        <f t="shared" si="123"/>
        <v>2.565929577107301E-4</v>
      </c>
      <c r="BK299" s="18">
        <f t="shared" si="124"/>
        <v>3.9572545030346074E-4</v>
      </c>
      <c r="BL299" s="18">
        <f t="shared" si="125"/>
        <v>-4.5042869844330591E-5</v>
      </c>
      <c r="BM299" s="18">
        <f t="shared" si="126"/>
        <v>6.520849258487213E-4</v>
      </c>
      <c r="BN299" s="18">
        <f t="shared" si="127"/>
        <v>-4.9118565285401206E-4</v>
      </c>
      <c r="BO299" s="18">
        <f t="shared" si="128"/>
        <v>2.2071428854444908E-4</v>
      </c>
      <c r="BP299" s="18">
        <f t="shared" si="129"/>
        <v>2.9806867999701558E-4</v>
      </c>
      <c r="BQ299" s="18">
        <f t="shared" si="130"/>
        <v>1.7034524160930431E-4</v>
      </c>
    </row>
    <row r="300" spans="3:69" x14ac:dyDescent="0.15">
      <c r="C300">
        <v>0.23583311303809751</v>
      </c>
      <c r="F300" s="18">
        <f>F299+($B$5+$B$6*F299)*Data!dt+s*F299^g*SQRT(Data!dt)*C300</f>
        <v>7.6672281610913162E-2</v>
      </c>
      <c r="G300" s="18">
        <f t="shared" si="117"/>
        <v>1.4896858586917194E-4</v>
      </c>
      <c r="H300" s="18">
        <f>(a+b*F299)*Data!dt</f>
        <v>-2.2949045868116658E-5</v>
      </c>
      <c r="I300" s="18">
        <f t="shared" si="118"/>
        <v>5.3141189600725003E-7</v>
      </c>
      <c r="J300" s="18">
        <f t="shared" si="119"/>
        <v>0.11787553047824181</v>
      </c>
      <c r="K300" s="18">
        <f t="shared" si="120"/>
        <v>7.0480815407361619E-4</v>
      </c>
      <c r="L300" s="18"/>
      <c r="M300" s="18"/>
      <c r="AJ300">
        <v>-0.22217136574909091</v>
      </c>
      <c r="AK300">
        <v>-2.7875648811459541</v>
      </c>
      <c r="AL300">
        <v>0.33815013011917472</v>
      </c>
      <c r="AM300">
        <v>-0.44273519961279817</v>
      </c>
      <c r="AN300">
        <v>-1.0646363080013543</v>
      </c>
      <c r="AO300">
        <v>-1.056650944519788</v>
      </c>
      <c r="AP300">
        <v>0.40390546018898021</v>
      </c>
      <c r="AQ300">
        <v>0.94227971203508787</v>
      </c>
      <c r="AR300">
        <v>2.0186871552141383</v>
      </c>
      <c r="AS300">
        <v>-0.56907992984633893</v>
      </c>
      <c r="AV300" s="18">
        <f t="shared" si="107"/>
        <v>6.5331504363332196E-2</v>
      </c>
      <c r="AW300" s="18">
        <f t="shared" si="108"/>
        <v>7.1053893369500076E-2</v>
      </c>
      <c r="AX300" s="18">
        <f t="shared" si="109"/>
        <v>6.8146294372096794E-2</v>
      </c>
      <c r="AY300" s="18">
        <f t="shared" si="110"/>
        <v>8.668593190720808E-2</v>
      </c>
      <c r="AZ300" s="18">
        <f t="shared" si="111"/>
        <v>7.910742800491638E-2</v>
      </c>
      <c r="BA300" s="18">
        <f t="shared" si="112"/>
        <v>6.0900610310421703E-2</v>
      </c>
      <c r="BB300" s="18">
        <f t="shared" si="113"/>
        <v>7.3653446343509635E-2</v>
      </c>
      <c r="BC300" s="18">
        <f t="shared" si="114"/>
        <v>7.3386068037891994E-2</v>
      </c>
      <c r="BD300" s="18">
        <f t="shared" si="115"/>
        <v>7.0445834503152019E-2</v>
      </c>
      <c r="BE300" s="18">
        <f t="shared" si="116"/>
        <v>8.289687991607958E-2</v>
      </c>
      <c r="BH300" s="18">
        <f t="shared" si="121"/>
        <v>-1.5745081998828903E-4</v>
      </c>
      <c r="BI300" s="18">
        <f t="shared" si="122"/>
        <v>-2.0036648645009036E-3</v>
      </c>
      <c r="BJ300" s="18">
        <f t="shared" si="123"/>
        <v>2.2123634342195719E-4</v>
      </c>
      <c r="BK300" s="18">
        <f t="shared" si="124"/>
        <v>-3.8185811789175073E-4</v>
      </c>
      <c r="BL300" s="18">
        <f t="shared" si="125"/>
        <v>-8.208554597235046E-4</v>
      </c>
      <c r="BM300" s="18">
        <f t="shared" si="126"/>
        <v>-6.9327907877964751E-4</v>
      </c>
      <c r="BN300" s="18">
        <f t="shared" si="127"/>
        <v>2.6974713652148929E-4</v>
      </c>
      <c r="BO300" s="18">
        <f t="shared" si="128"/>
        <v>6.5199412908174825E-4</v>
      </c>
      <c r="BP300" s="18">
        <f t="shared" si="129"/>
        <v>1.3854007835185228E-3</v>
      </c>
      <c r="BQ300" s="18">
        <f t="shared" si="130"/>
        <v>-4.6543670931058212E-4</v>
      </c>
    </row>
    <row r="301" spans="3:69" x14ac:dyDescent="0.15">
      <c r="C301">
        <v>-0.71606336859986186</v>
      </c>
      <c r="F301" s="18">
        <f>F300+($B$5+$B$6*F300)*Data!dt+s*F300^g*SQRT(Data!dt)*C301</f>
        <v>7.6126621922576201E-2</v>
      </c>
      <c r="G301" s="18">
        <f t="shared" si="117"/>
        <v>-5.4565968833696077E-4</v>
      </c>
      <c r="H301" s="18">
        <f>(a+b*F300)*Data!dt</f>
        <v>-2.3155946681823842E-5</v>
      </c>
      <c r="I301" s="18">
        <f t="shared" si="118"/>
        <v>5.3244640007578599E-7</v>
      </c>
      <c r="J301" s="18">
        <f t="shared" si="119"/>
        <v>0.11607187115008494</v>
      </c>
      <c r="K301" s="18">
        <f t="shared" si="120"/>
        <v>-1.8036593281568758E-3</v>
      </c>
      <c r="L301" s="18"/>
      <c r="M301" s="18"/>
      <c r="AJ301">
        <v>-1.1304973668302409</v>
      </c>
      <c r="AK301">
        <v>-0.41020030039362609</v>
      </c>
      <c r="AL301">
        <v>-0.47455841922783293</v>
      </c>
      <c r="AM301">
        <v>-1.4398392522707582</v>
      </c>
      <c r="AN301">
        <v>0.82430460679461248</v>
      </c>
      <c r="AO301">
        <v>5.8583964346325956E-2</v>
      </c>
      <c r="AP301">
        <v>-1.394623723172117</v>
      </c>
      <c r="AQ301">
        <v>1.0649728210410103</v>
      </c>
      <c r="AR301">
        <v>-1.1240149433433544</v>
      </c>
      <c r="AS301">
        <v>-0.33108904062828515</v>
      </c>
      <c r="AV301" s="18">
        <f t="shared" si="107"/>
        <v>6.4562635035869259E-2</v>
      </c>
      <c r="AW301" s="18">
        <f t="shared" si="108"/>
        <v>7.075039734541079E-2</v>
      </c>
      <c r="AX301" s="18">
        <f t="shared" si="109"/>
        <v>6.7808520387940982E-2</v>
      </c>
      <c r="AY301" s="18">
        <f t="shared" si="110"/>
        <v>8.5531729471682402E-2</v>
      </c>
      <c r="AZ301" s="18">
        <f t="shared" si="111"/>
        <v>7.969185319628283E-2</v>
      </c>
      <c r="BA301" s="18">
        <f t="shared" si="112"/>
        <v>6.0937458002779124E-2</v>
      </c>
      <c r="BB301" s="18">
        <f t="shared" si="113"/>
        <v>7.2637076391224992E-2</v>
      </c>
      <c r="BC301" s="18">
        <f t="shared" si="114"/>
        <v>7.4127739684426444E-2</v>
      </c>
      <c r="BD301" s="18">
        <f t="shared" si="115"/>
        <v>6.9645152723428264E-2</v>
      </c>
      <c r="BE301" s="18">
        <f t="shared" si="116"/>
        <v>8.2613871164870456E-2</v>
      </c>
      <c r="BH301" s="18">
        <f t="shared" si="121"/>
        <v>-7.6886932746293712E-4</v>
      </c>
      <c r="BI301" s="18">
        <f t="shared" si="122"/>
        <v>-3.0349602408928644E-4</v>
      </c>
      <c r="BJ301" s="18">
        <f t="shared" si="123"/>
        <v>-3.3777398415581195E-4</v>
      </c>
      <c r="BK301" s="18">
        <f t="shared" si="124"/>
        <v>-1.154202435525678E-3</v>
      </c>
      <c r="BL301" s="18">
        <f t="shared" si="125"/>
        <v>5.8442519136644999E-4</v>
      </c>
      <c r="BM301" s="18">
        <f t="shared" si="126"/>
        <v>3.6847692357420969E-5</v>
      </c>
      <c r="BN301" s="18">
        <f t="shared" si="127"/>
        <v>-1.0163699522846431E-3</v>
      </c>
      <c r="BO301" s="18">
        <f t="shared" si="128"/>
        <v>7.4167164653445028E-4</v>
      </c>
      <c r="BP301" s="18">
        <f t="shared" si="129"/>
        <v>-8.0068177972375532E-4</v>
      </c>
      <c r="BQ301" s="18">
        <f t="shared" si="130"/>
        <v>-2.8300875120912394E-4</v>
      </c>
    </row>
    <row r="302" spans="3:69" x14ac:dyDescent="0.15">
      <c r="C302">
        <v>-1.224966581503395</v>
      </c>
      <c r="F302" s="18">
        <f>F301+($B$5+$B$6*F301)*Data!dt+s*F301^g*SQRT(Data!dt)*C302</f>
        <v>7.5213565219404713E-2</v>
      </c>
      <c r="G302" s="18">
        <f t="shared" si="117"/>
        <v>-9.1305670317148868E-4</v>
      </c>
      <c r="H302" s="18">
        <f>(a+b*F301)*Data!dt</f>
        <v>-2.239808600357806E-5</v>
      </c>
      <c r="I302" s="18">
        <f t="shared" si="118"/>
        <v>5.2865709668455702E-7</v>
      </c>
      <c r="J302" s="18">
        <f t="shared" si="119"/>
        <v>0.1129271341041341</v>
      </c>
      <c r="K302" s="18">
        <f t="shared" si="120"/>
        <v>-3.144737045950835E-3</v>
      </c>
      <c r="L302" s="18"/>
      <c r="M302" s="18"/>
      <c r="AJ302">
        <v>-0.14732449926668778</v>
      </c>
      <c r="AK302">
        <v>-0.67774863055092283</v>
      </c>
      <c r="AL302">
        <v>-0.34550566851976328</v>
      </c>
      <c r="AM302">
        <v>-0.99649923868128099</v>
      </c>
      <c r="AN302">
        <v>0.76685637395712547</v>
      </c>
      <c r="AO302">
        <v>1.0401458894193638</v>
      </c>
      <c r="AP302">
        <v>-8.3995246313861571E-2</v>
      </c>
      <c r="AQ302">
        <v>1.9016897567780688</v>
      </c>
      <c r="AR302">
        <v>-0.77791355579392985</v>
      </c>
      <c r="AS302">
        <v>-1.0958274287986569</v>
      </c>
      <c r="AV302" s="18">
        <f t="shared" si="107"/>
        <v>6.4457650936240174E-2</v>
      </c>
      <c r="AW302" s="18">
        <f t="shared" si="108"/>
        <v>7.0260402540813546E-2</v>
      </c>
      <c r="AX302" s="18">
        <f t="shared" si="109"/>
        <v>6.7560583676715288E-2</v>
      </c>
      <c r="AY302" s="18">
        <f t="shared" si="110"/>
        <v>8.4728272039665389E-2</v>
      </c>
      <c r="AZ302" s="18">
        <f t="shared" si="111"/>
        <v>8.0234982513952169E-2</v>
      </c>
      <c r="BA302" s="18">
        <f t="shared" si="112"/>
        <v>6.1612792098514085E-2</v>
      </c>
      <c r="BB302" s="18">
        <f t="shared" si="113"/>
        <v>7.2559869100946792E-2</v>
      </c>
      <c r="BC302" s="18">
        <f t="shared" si="114"/>
        <v>7.5472540096050866E-2</v>
      </c>
      <c r="BD302" s="18">
        <f t="shared" si="115"/>
        <v>6.9090758825703188E-2</v>
      </c>
      <c r="BE302" s="18">
        <f t="shared" si="116"/>
        <v>8.1752445208311708E-2</v>
      </c>
      <c r="BH302" s="18">
        <f t="shared" si="121"/>
        <v>-1.0498409962908517E-4</v>
      </c>
      <c r="BI302" s="18">
        <f t="shared" si="122"/>
        <v>-4.8999480459724354E-4</v>
      </c>
      <c r="BJ302" s="18">
        <f t="shared" si="123"/>
        <v>-2.4793671122569361E-4</v>
      </c>
      <c r="BK302" s="18">
        <f t="shared" si="124"/>
        <v>-8.0345743201701292E-4</v>
      </c>
      <c r="BL302" s="18">
        <f t="shared" si="125"/>
        <v>5.4312931766933858E-4</v>
      </c>
      <c r="BM302" s="18">
        <f t="shared" si="126"/>
        <v>6.7533409573496128E-4</v>
      </c>
      <c r="BN302" s="18">
        <f t="shared" si="127"/>
        <v>-7.7207290278200058E-5</v>
      </c>
      <c r="BO302" s="18">
        <f t="shared" si="128"/>
        <v>1.3448004116244222E-3</v>
      </c>
      <c r="BP302" s="18">
        <f t="shared" si="129"/>
        <v>-5.5439389772507508E-4</v>
      </c>
      <c r="BQ302" s="18">
        <f t="shared" si="130"/>
        <v>-8.6142595655874787E-4</v>
      </c>
    </row>
    <row r="303" spans="3:69" x14ac:dyDescent="0.15">
      <c r="C303">
        <v>1.2388545655994676</v>
      </c>
      <c r="F303" s="18">
        <f>F302+($B$5+$B$6*F302)*Data!dt+s*F302^g*SQRT(Data!dt)*C303</f>
        <v>7.6087773577043119E-2</v>
      </c>
      <c r="G303" s="18">
        <f t="shared" si="117"/>
        <v>8.7420835763840632E-4</v>
      </c>
      <c r="H303" s="18">
        <f>(a+b*F302)*Data!dt</f>
        <v>-2.1129951693617661E-5</v>
      </c>
      <c r="I303" s="18">
        <f t="shared" si="118"/>
        <v>5.2231642513475504E-7</v>
      </c>
      <c r="J303" s="18">
        <f t="shared" si="119"/>
        <v>0.11627513586829477</v>
      </c>
      <c r="K303" s="18">
        <f t="shared" si="120"/>
        <v>3.3480017641606685E-3</v>
      </c>
      <c r="L303" s="18"/>
      <c r="M303" s="18"/>
      <c r="AJ303">
        <v>-0.12001237337244675</v>
      </c>
      <c r="AK303">
        <v>0.66136408349848352</v>
      </c>
      <c r="AL303">
        <v>0.98844566309708171</v>
      </c>
      <c r="AM303">
        <v>-0.75648586062015966</v>
      </c>
      <c r="AN303">
        <v>-0.91031552074127831</v>
      </c>
      <c r="AO303">
        <v>0.19693857211677823</v>
      </c>
      <c r="AP303">
        <v>-1.7419097275706008E-2</v>
      </c>
      <c r="AQ303">
        <v>0.55180407798616216</v>
      </c>
      <c r="AR303">
        <v>1.1636666386038996</v>
      </c>
      <c r="AS303">
        <v>1.0257417670800351</v>
      </c>
      <c r="AV303" s="18">
        <f t="shared" si="107"/>
        <v>6.4371165953712256E-2</v>
      </c>
      <c r="AW303" s="18">
        <f t="shared" si="108"/>
        <v>7.070812294248302E-2</v>
      </c>
      <c r="AX303" s="18">
        <f t="shared" si="109"/>
        <v>6.822712898147551E-2</v>
      </c>
      <c r="AY303" s="18">
        <f t="shared" si="110"/>
        <v>8.4113652373030118E-2</v>
      </c>
      <c r="AZ303" s="18">
        <f t="shared" si="111"/>
        <v>7.9527373487659189E-2</v>
      </c>
      <c r="BA303" s="18">
        <f t="shared" si="112"/>
        <v>6.1739372610470175E-2</v>
      </c>
      <c r="BB303" s="18">
        <f t="shared" si="113"/>
        <v>7.2530059880358946E-2</v>
      </c>
      <c r="BC303" s="18">
        <f t="shared" si="114"/>
        <v>7.5850533310247506E-2</v>
      </c>
      <c r="BD303" s="18">
        <f t="shared" si="115"/>
        <v>6.9884174116464484E-2</v>
      </c>
      <c r="BE303" s="18">
        <f t="shared" si="116"/>
        <v>8.2495104759362559E-2</v>
      </c>
      <c r="BH303" s="18">
        <f t="shared" si="121"/>
        <v>-8.648498252791792E-5</v>
      </c>
      <c r="BI303" s="18">
        <f t="shared" si="122"/>
        <v>4.4772040166947413E-4</v>
      </c>
      <c r="BJ303" s="18">
        <f t="shared" si="123"/>
        <v>6.6654530476022156E-4</v>
      </c>
      <c r="BK303" s="18">
        <f t="shared" si="124"/>
        <v>-6.1461966663527157E-4</v>
      </c>
      <c r="BL303" s="18">
        <f t="shared" si="125"/>
        <v>-7.0760902629297961E-4</v>
      </c>
      <c r="BM303" s="18">
        <f t="shared" si="126"/>
        <v>1.2658051195608977E-4</v>
      </c>
      <c r="BN303" s="18">
        <f t="shared" si="127"/>
        <v>-2.9809220587845298E-5</v>
      </c>
      <c r="BO303" s="18">
        <f t="shared" si="128"/>
        <v>3.7799321419663967E-4</v>
      </c>
      <c r="BP303" s="18">
        <f t="shared" si="129"/>
        <v>7.9341529076129569E-4</v>
      </c>
      <c r="BQ303" s="18">
        <f t="shared" si="130"/>
        <v>7.4265955105085046E-4</v>
      </c>
    </row>
    <row r="304" spans="3:69" x14ac:dyDescent="0.15">
      <c r="C304">
        <v>-0.27201849661651067</v>
      </c>
      <c r="F304" s="18">
        <f>F303+($B$5+$B$6*F303)*Data!dt+s*F303^g*SQRT(Data!dt)*C304</f>
        <v>7.5867698508366263E-2</v>
      </c>
      <c r="G304" s="18">
        <f t="shared" si="117"/>
        <v>-2.20075068676856E-4</v>
      </c>
      <c r="H304" s="18">
        <f>(a+b*F303)*Data!dt</f>
        <v>-2.2344129968115448E-5</v>
      </c>
      <c r="I304" s="18">
        <f t="shared" si="118"/>
        <v>5.2838731650724403E-7</v>
      </c>
      <c r="J304" s="18">
        <f t="shared" si="119"/>
        <v>0.11564163752245896</v>
      </c>
      <c r="K304" s="18">
        <f t="shared" si="120"/>
        <v>-6.3349834583581455E-4</v>
      </c>
      <c r="L304" s="18"/>
      <c r="M304" s="18"/>
      <c r="AJ304">
        <v>0.92674781626556069</v>
      </c>
      <c r="AK304">
        <v>0.46263721742434427</v>
      </c>
      <c r="AL304">
        <v>-0.53137455324758776</v>
      </c>
      <c r="AM304">
        <v>-0.19364279069122858</v>
      </c>
      <c r="AN304">
        <v>-0.88993374447454698</v>
      </c>
      <c r="AO304">
        <v>0.59136709751328453</v>
      </c>
      <c r="AP304">
        <v>-1.0007397577282973</v>
      </c>
      <c r="AQ304">
        <v>1.7539605323690921E-2</v>
      </c>
      <c r="AR304">
        <v>-1.2641817193070892</v>
      </c>
      <c r="AS304">
        <v>1.7503225535620004E-2</v>
      </c>
      <c r="AV304" s="18">
        <f t="shared" si="107"/>
        <v>6.4984715725506195E-2</v>
      </c>
      <c r="AW304" s="18">
        <f t="shared" si="108"/>
        <v>7.1017436340096038E-2</v>
      </c>
      <c r="AX304" s="18">
        <f t="shared" si="109"/>
        <v>6.7849940858509136E-2</v>
      </c>
      <c r="AY304" s="18">
        <f t="shared" si="110"/>
        <v>8.393216404591157E-2</v>
      </c>
      <c r="AZ304" s="18">
        <f t="shared" si="111"/>
        <v>7.8838896972557637E-2</v>
      </c>
      <c r="BA304" s="18">
        <f t="shared" si="112"/>
        <v>6.2124176134763717E-2</v>
      </c>
      <c r="BB304" s="18">
        <f t="shared" si="113"/>
        <v>7.1802427161685625E-2</v>
      </c>
      <c r="BC304" s="18">
        <f t="shared" si="114"/>
        <v>7.5841248372476619E-2</v>
      </c>
      <c r="BD304" s="18">
        <f t="shared" si="115"/>
        <v>6.898976702018636E-2</v>
      </c>
      <c r="BE304" s="18">
        <f t="shared" si="116"/>
        <v>8.2477109576994209E-2</v>
      </c>
      <c r="BH304" s="18">
        <f t="shared" si="121"/>
        <v>6.1354977179393921E-4</v>
      </c>
      <c r="BI304" s="18">
        <f t="shared" si="122"/>
        <v>3.0931339761301746E-4</v>
      </c>
      <c r="BJ304" s="18">
        <f t="shared" si="123"/>
        <v>-3.7718812296637372E-4</v>
      </c>
      <c r="BK304" s="18">
        <f t="shared" si="124"/>
        <v>-1.8148832711854801E-4</v>
      </c>
      <c r="BL304" s="18">
        <f t="shared" si="125"/>
        <v>-6.8847651510155206E-4</v>
      </c>
      <c r="BM304" s="18">
        <f t="shared" si="126"/>
        <v>3.8480352429354214E-4</v>
      </c>
      <c r="BN304" s="18">
        <f t="shared" si="127"/>
        <v>-7.2763271867332113E-4</v>
      </c>
      <c r="BO304" s="18">
        <f t="shared" si="128"/>
        <v>-9.284937770887014E-6</v>
      </c>
      <c r="BP304" s="18">
        <f t="shared" si="129"/>
        <v>-8.944070962781242E-4</v>
      </c>
      <c r="BQ304" s="18">
        <f t="shared" si="130"/>
        <v>-1.7995182368349405E-5</v>
      </c>
    </row>
    <row r="305" spans="3:69" x14ac:dyDescent="0.15">
      <c r="C305">
        <v>0.51015490498684812</v>
      </c>
      <c r="F305" s="18">
        <f>F304+($B$5+$B$6*F304)*Data!dt+s*F304^g*SQRT(Data!dt)*C305</f>
        <v>7.6215956255350034E-2</v>
      </c>
      <c r="G305" s="18">
        <f t="shared" si="117"/>
        <v>3.482577469837711E-4</v>
      </c>
      <c r="H305" s="18">
        <f>(a+b*F304)*Data!dt</f>
        <v>-2.2038470150508702E-5</v>
      </c>
      <c r="I305" s="18">
        <f t="shared" si="118"/>
        <v>5.2685901741921024E-7</v>
      </c>
      <c r="J305" s="18">
        <f t="shared" si="119"/>
        <v>0.11706934707184666</v>
      </c>
      <c r="K305" s="18">
        <f t="shared" si="120"/>
        <v>1.4277095493877012E-3</v>
      </c>
      <c r="L305" s="18"/>
      <c r="M305" s="18"/>
      <c r="AJ305">
        <v>1.0479197953827679</v>
      </c>
      <c r="AK305">
        <v>0.50259359340998344</v>
      </c>
      <c r="AL305">
        <v>0.67187329477746971</v>
      </c>
      <c r="AM305">
        <v>-0.63074367062654346</v>
      </c>
      <c r="AN305">
        <v>0.82696715253405273</v>
      </c>
      <c r="AO305">
        <v>-0.74870058597298339</v>
      </c>
      <c r="AP305">
        <v>2.3281927497009747E-2</v>
      </c>
      <c r="AQ305">
        <v>0.23442680685548112</v>
      </c>
      <c r="AR305">
        <v>-1.5366458683274686</v>
      </c>
      <c r="AS305">
        <v>-0.7584799277537968</v>
      </c>
      <c r="AV305" s="18">
        <f t="shared" si="107"/>
        <v>6.5681759685748978E-2</v>
      </c>
      <c r="AW305" s="18">
        <f t="shared" si="108"/>
        <v>7.1355088417919432E-2</v>
      </c>
      <c r="AX305" s="18">
        <f t="shared" si="109"/>
        <v>6.8300229212192157E-2</v>
      </c>
      <c r="AY305" s="18">
        <f t="shared" si="110"/>
        <v>8.34173810516423E-2</v>
      </c>
      <c r="AZ305" s="18">
        <f t="shared" si="111"/>
        <v>7.9424627371567705E-2</v>
      </c>
      <c r="BA305" s="18">
        <f t="shared" si="112"/>
        <v>6.1629461306434569E-2</v>
      </c>
      <c r="BB305" s="18">
        <f t="shared" si="113"/>
        <v>7.1802475107507507E-2</v>
      </c>
      <c r="BC305" s="18">
        <f t="shared" si="114"/>
        <v>7.5989375800501135E-2</v>
      </c>
      <c r="BD305" s="18">
        <f t="shared" si="115"/>
        <v>6.7913665174160628E-2</v>
      </c>
      <c r="BE305" s="18">
        <f t="shared" si="116"/>
        <v>8.1871868014529864E-2</v>
      </c>
      <c r="BH305" s="18">
        <f t="shared" si="121"/>
        <v>6.9704396024278248E-4</v>
      </c>
      <c r="BI305" s="18">
        <f t="shared" si="122"/>
        <v>3.3765207782339435E-4</v>
      </c>
      <c r="BJ305" s="18">
        <f t="shared" si="123"/>
        <v>4.5028835368302045E-4</v>
      </c>
      <c r="BK305" s="18">
        <f t="shared" si="124"/>
        <v>-5.1478299426926943E-4</v>
      </c>
      <c r="BL305" s="18">
        <f t="shared" si="125"/>
        <v>5.8573039901006763E-4</v>
      </c>
      <c r="BM305" s="18">
        <f t="shared" si="126"/>
        <v>-4.9471482832914859E-4</v>
      </c>
      <c r="BN305" s="18">
        <f t="shared" si="127"/>
        <v>4.7945821882167117E-8</v>
      </c>
      <c r="BO305" s="18">
        <f t="shared" si="128"/>
        <v>1.4812742802451651E-4</v>
      </c>
      <c r="BP305" s="18">
        <f t="shared" si="129"/>
        <v>-1.0761018460257316E-3</v>
      </c>
      <c r="BQ305" s="18">
        <f t="shared" si="130"/>
        <v>-6.0524156246434535E-4</v>
      </c>
    </row>
    <row r="306" spans="3:69" x14ac:dyDescent="0.15">
      <c r="C306">
        <v>1.0251187632093206</v>
      </c>
      <c r="F306" s="18">
        <f>F305+($B$5+$B$6*F305)*Data!dt+s*F305^g*SQRT(Data!dt)*C306</f>
        <v>7.6939222947313465E-2</v>
      </c>
      <c r="G306" s="18">
        <f t="shared" si="117"/>
        <v>7.2326669196343119E-4</v>
      </c>
      <c r="H306" s="18">
        <f>(a+b*F305)*Data!dt</f>
        <v>-2.2522161465763939E-5</v>
      </c>
      <c r="I306" s="18">
        <f t="shared" si="118"/>
        <v>5.2927747399548646E-7</v>
      </c>
      <c r="J306" s="18">
        <f t="shared" si="119"/>
        <v>0.11985410554177689</v>
      </c>
      <c r="K306" s="18">
        <f t="shared" si="120"/>
        <v>2.7847584699302319E-3</v>
      </c>
      <c r="L306" s="18"/>
      <c r="M306" s="18"/>
      <c r="AJ306">
        <v>-1.0527992344577797</v>
      </c>
      <c r="AK306">
        <v>-0.10440317055326886</v>
      </c>
      <c r="AL306">
        <v>0.66832399170380086</v>
      </c>
      <c r="AM306">
        <v>-0.66007032728521153</v>
      </c>
      <c r="AN306">
        <v>-1.0980102160829119</v>
      </c>
      <c r="AO306">
        <v>-0.15726413948868867</v>
      </c>
      <c r="AP306">
        <v>-0.33381866160198115</v>
      </c>
      <c r="AQ306">
        <v>-1.1817428458016366</v>
      </c>
      <c r="AR306">
        <v>-0.77665617936872877</v>
      </c>
      <c r="AS306">
        <v>-0.33826950129878242</v>
      </c>
      <c r="AV306" s="18">
        <f t="shared" si="107"/>
        <v>6.4962840351609222E-2</v>
      </c>
      <c r="AW306" s="18">
        <f t="shared" si="108"/>
        <v>7.1265824641125616E-2</v>
      </c>
      <c r="AX306" s="18">
        <f t="shared" si="109"/>
        <v>6.8748975585831998E-2</v>
      </c>
      <c r="AY306" s="18">
        <f t="shared" si="110"/>
        <v>8.2882471245732101E-2</v>
      </c>
      <c r="AZ306" s="18">
        <f t="shared" si="111"/>
        <v>7.858218860045417E-2</v>
      </c>
      <c r="BA306" s="18">
        <f t="shared" si="112"/>
        <v>6.152431539713122E-2</v>
      </c>
      <c r="BB306" s="18">
        <f t="shared" si="113"/>
        <v>7.1550361347716904E-2</v>
      </c>
      <c r="BC306" s="18">
        <f t="shared" si="114"/>
        <v>7.5108712069421046E-2</v>
      </c>
      <c r="BD306" s="18">
        <f t="shared" si="115"/>
        <v>6.7369306974211507E-2</v>
      </c>
      <c r="BE306" s="18">
        <f t="shared" si="116"/>
        <v>8.1586426548864638E-2</v>
      </c>
      <c r="BH306" s="18">
        <f t="shared" si="121"/>
        <v>-7.1891933413975595E-4</v>
      </c>
      <c r="BI306" s="18">
        <f t="shared" si="122"/>
        <v>-8.9263776793815919E-5</v>
      </c>
      <c r="BJ306" s="18">
        <f t="shared" si="123"/>
        <v>4.4874637363984116E-4</v>
      </c>
      <c r="BK306" s="18">
        <f t="shared" si="124"/>
        <v>-5.3490980591019976E-4</v>
      </c>
      <c r="BL306" s="18">
        <f t="shared" si="125"/>
        <v>-8.4243877111353505E-4</v>
      </c>
      <c r="BM306" s="18">
        <f t="shared" si="126"/>
        <v>-1.0514590930334883E-4</v>
      </c>
      <c r="BN306" s="18">
        <f t="shared" si="127"/>
        <v>-2.5211375979060369E-4</v>
      </c>
      <c r="BO306" s="18">
        <f t="shared" si="128"/>
        <v>-8.8066373108008911E-4</v>
      </c>
      <c r="BP306" s="18">
        <f t="shared" si="129"/>
        <v>-5.4435819994912149E-4</v>
      </c>
      <c r="BQ306" s="18">
        <f t="shared" si="130"/>
        <v>-2.8544146566522599E-4</v>
      </c>
    </row>
    <row r="307" spans="3:69" x14ac:dyDescent="0.15">
      <c r="C307">
        <v>-0.5163508376426762</v>
      </c>
      <c r="F307" s="18">
        <f>F306+($B$5+$B$6*F306)*Data!dt+s*F306^g*SQRT(Data!dt)*C307</f>
        <v>7.6538265274838743E-2</v>
      </c>
      <c r="G307" s="18">
        <f t="shared" si="117"/>
        <v>-4.0095767247472214E-4</v>
      </c>
      <c r="H307" s="18">
        <f>(a+b*F306)*Data!dt</f>
        <v>-2.3526698537935372E-5</v>
      </c>
      <c r="I307" s="18">
        <f t="shared" si="118"/>
        <v>5.3430015935634365E-7</v>
      </c>
      <c r="J307" s="18">
        <f t="shared" si="119"/>
        <v>0.11857673494287134</v>
      </c>
      <c r="K307" s="18">
        <f t="shared" si="120"/>
        <v>-1.27737059890555E-3</v>
      </c>
      <c r="L307" s="18"/>
      <c r="M307" s="18"/>
      <c r="AJ307">
        <v>1.4047782315174118</v>
      </c>
      <c r="AK307">
        <v>0.52757513913093135</v>
      </c>
      <c r="AL307">
        <v>-0.16540070646442473</v>
      </c>
      <c r="AM307">
        <v>6.1654645833186805E-2</v>
      </c>
      <c r="AN307">
        <v>0.33800233723013662</v>
      </c>
      <c r="AO307">
        <v>-0.29372358767432161</v>
      </c>
      <c r="AP307">
        <v>-1.8562423065304756</v>
      </c>
      <c r="AQ307">
        <v>1.5501564121223055</v>
      </c>
      <c r="AR307">
        <v>-0.52357108870637603</v>
      </c>
      <c r="AS307">
        <v>1.5892464944045059</v>
      </c>
      <c r="AV307" s="18">
        <f t="shared" si="107"/>
        <v>6.5899484713307435E-2</v>
      </c>
      <c r="AW307" s="18">
        <f t="shared" si="108"/>
        <v>7.1621322764446119E-2</v>
      </c>
      <c r="AX307" s="18">
        <f t="shared" si="109"/>
        <v>6.8622539231608201E-2</v>
      </c>
      <c r="AY307" s="18">
        <f t="shared" si="110"/>
        <v>8.2897465263025383E-2</v>
      </c>
      <c r="AZ307" s="18">
        <f t="shared" si="111"/>
        <v>7.8806069641861223E-2</v>
      </c>
      <c r="BA307" s="18">
        <f t="shared" si="112"/>
        <v>6.1330207247124069E-2</v>
      </c>
      <c r="BB307" s="18">
        <f t="shared" si="113"/>
        <v>7.0225862536536204E-2</v>
      </c>
      <c r="BC307" s="18">
        <f t="shared" si="114"/>
        <v>7.6207267276436466E-2</v>
      </c>
      <c r="BD307" s="18">
        <f t="shared" si="115"/>
        <v>6.7000954402439111E-2</v>
      </c>
      <c r="BE307" s="18">
        <f t="shared" si="116"/>
        <v>8.275268719565225E-2</v>
      </c>
      <c r="BH307" s="18">
        <f t="shared" si="121"/>
        <v>9.3664436169821341E-4</v>
      </c>
      <c r="BI307" s="18">
        <f t="shared" si="122"/>
        <v>3.5549812332050235E-4</v>
      </c>
      <c r="BJ307" s="18">
        <f t="shared" si="123"/>
        <v>-1.2643635422379673E-4</v>
      </c>
      <c r="BK307" s="18">
        <f t="shared" si="124"/>
        <v>1.4994017293282202E-5</v>
      </c>
      <c r="BL307" s="18">
        <f t="shared" si="125"/>
        <v>2.2388104140705356E-4</v>
      </c>
      <c r="BM307" s="18">
        <f t="shared" si="126"/>
        <v>-1.9410815000715093E-4</v>
      </c>
      <c r="BN307" s="18">
        <f t="shared" si="127"/>
        <v>-1.3244988111806993E-3</v>
      </c>
      <c r="BO307" s="18">
        <f t="shared" si="128"/>
        <v>1.0985552070154198E-3</v>
      </c>
      <c r="BP307" s="18">
        <f t="shared" si="129"/>
        <v>-3.6835257177239566E-4</v>
      </c>
      <c r="BQ307" s="18">
        <f t="shared" si="130"/>
        <v>1.1662606467876119E-3</v>
      </c>
    </row>
    <row r="308" spans="3:69" x14ac:dyDescent="0.15">
      <c r="C308">
        <v>-0.17402953744749539</v>
      </c>
      <c r="F308" s="18">
        <f>F307+($B$5+$B$6*F307)*Data!dt+s*F307^g*SQRT(Data!dt)*C308</f>
        <v>7.6388419009434008E-2</v>
      </c>
      <c r="G308" s="18">
        <f t="shared" si="117"/>
        <v>-1.49846265404735E-4</v>
      </c>
      <c r="H308" s="18">
        <f>(a+b*F307)*Data!dt</f>
        <v>-2.2969812881720482E-5</v>
      </c>
      <c r="I308" s="18">
        <f t="shared" si="118"/>
        <v>5.3151573107526916E-7</v>
      </c>
      <c r="J308" s="18">
        <f t="shared" si="119"/>
        <v>0.11820146017747163</v>
      </c>
      <c r="K308" s="18">
        <f t="shared" si="120"/>
        <v>-3.7527476539971072E-4</v>
      </c>
      <c r="L308" s="18"/>
      <c r="M308" s="18"/>
      <c r="AJ308">
        <v>0.72142256613005884</v>
      </c>
      <c r="AK308">
        <v>1.2443888408597559</v>
      </c>
      <c r="AL308">
        <v>-1.5871728464844637</v>
      </c>
      <c r="AM308">
        <v>-0.94913275461294688</v>
      </c>
      <c r="AN308">
        <v>0.36964365790481679</v>
      </c>
      <c r="AO308">
        <v>0.4144919785176171</v>
      </c>
      <c r="AP308">
        <v>-1.2376722224871628</v>
      </c>
      <c r="AQ308">
        <v>0.82186716099386103</v>
      </c>
      <c r="AR308">
        <v>1.1987845027761068</v>
      </c>
      <c r="AS308">
        <v>-1.6166495697689243</v>
      </c>
      <c r="AV308" s="18">
        <f t="shared" si="107"/>
        <v>6.6379324318268665E-2</v>
      </c>
      <c r="AW308" s="18">
        <f t="shared" si="108"/>
        <v>7.2482780858495827E-2</v>
      </c>
      <c r="AX308" s="18">
        <f t="shared" si="109"/>
        <v>6.7514902059541193E-2</v>
      </c>
      <c r="AY308" s="18">
        <f t="shared" si="110"/>
        <v>8.2145524212114379E-2</v>
      </c>
      <c r="AZ308" s="18">
        <f t="shared" si="111"/>
        <v>7.905340256863104E-2</v>
      </c>
      <c r="BA308" s="18">
        <f t="shared" si="112"/>
        <v>6.1598862745994812E-2</v>
      </c>
      <c r="BB308" s="18">
        <f t="shared" si="113"/>
        <v>6.9347343180720694E-2</v>
      </c>
      <c r="BC308" s="18">
        <f t="shared" si="114"/>
        <v>7.6782643447182511E-2</v>
      </c>
      <c r="BD308" s="18">
        <f t="shared" si="115"/>
        <v>6.7808942849729104E-2</v>
      </c>
      <c r="BE308" s="18">
        <f t="shared" si="116"/>
        <v>8.1495551300794861E-2</v>
      </c>
      <c r="BH308" s="18">
        <f t="shared" si="121"/>
        <v>4.7983960496122968E-4</v>
      </c>
      <c r="BI308" s="18">
        <f t="shared" si="122"/>
        <v>8.6145809404970797E-4</v>
      </c>
      <c r="BJ308" s="18">
        <f t="shared" si="123"/>
        <v>-1.1076371720670081E-3</v>
      </c>
      <c r="BK308" s="18">
        <f t="shared" si="124"/>
        <v>-7.5194105091100361E-4</v>
      </c>
      <c r="BL308" s="18">
        <f t="shared" si="125"/>
        <v>2.4733292676981655E-4</v>
      </c>
      <c r="BM308" s="18">
        <f t="shared" si="126"/>
        <v>2.6865549887074291E-4</v>
      </c>
      <c r="BN308" s="18">
        <f t="shared" si="127"/>
        <v>-8.7851935581551022E-4</v>
      </c>
      <c r="BO308" s="18">
        <f t="shared" si="128"/>
        <v>5.7537617074604475E-4</v>
      </c>
      <c r="BP308" s="18">
        <f t="shared" si="129"/>
        <v>8.0798844728999231E-4</v>
      </c>
      <c r="BQ308" s="18">
        <f t="shared" si="130"/>
        <v>-1.2571358948573891E-3</v>
      </c>
    </row>
    <row r="309" spans="3:69" x14ac:dyDescent="0.15">
      <c r="C309">
        <v>-0.33928245102288201</v>
      </c>
      <c r="F309" s="18">
        <f>F308+($B$5+$B$6*F308)*Data!dt+s*F308^g*SQRT(Data!dt)*C309</f>
        <v>7.6118545273143129E-2</v>
      </c>
      <c r="G309" s="18">
        <f t="shared" si="117"/>
        <v>-2.698737362908793E-4</v>
      </c>
      <c r="H309" s="18">
        <f>(a+b*F308)*Data!dt</f>
        <v>-2.276169306865835E-5</v>
      </c>
      <c r="I309" s="18">
        <f t="shared" si="118"/>
        <v>5.3047513200995851E-7</v>
      </c>
      <c r="J309" s="18">
        <f t="shared" si="119"/>
        <v>0.11739070574800761</v>
      </c>
      <c r="K309" s="18">
        <f t="shared" si="120"/>
        <v>-8.1075442946401677E-4</v>
      </c>
      <c r="L309" s="18"/>
      <c r="M309" s="18"/>
      <c r="AJ309">
        <v>-0.30161800168571062</v>
      </c>
      <c r="AK309">
        <v>-0.27549276637728326</v>
      </c>
      <c r="AL309">
        <v>-0.210527559829643</v>
      </c>
      <c r="AM309">
        <v>-0.6285654308157973</v>
      </c>
      <c r="AN309">
        <v>0.76140167948324233</v>
      </c>
      <c r="AO309">
        <v>8.6888576333876699E-2</v>
      </c>
      <c r="AP309">
        <v>-0.35654466046253219</v>
      </c>
      <c r="AQ309">
        <v>0.15255864127539098</v>
      </c>
      <c r="AR309">
        <v>-0.10066059985547327</v>
      </c>
      <c r="AS309">
        <v>0.53848907555220649</v>
      </c>
      <c r="AV309" s="18">
        <f t="shared" si="107"/>
        <v>6.6165681841135152E-2</v>
      </c>
      <c r="AW309" s="18">
        <f t="shared" si="108"/>
        <v>7.2269988846129216E-2</v>
      </c>
      <c r="AX309" s="18">
        <f t="shared" si="109"/>
        <v>6.7360310418774758E-2</v>
      </c>
      <c r="AY309" s="18">
        <f t="shared" si="110"/>
        <v>8.1640020665449925E-2</v>
      </c>
      <c r="AZ309" s="18">
        <f t="shared" si="111"/>
        <v>7.9591087269467023E-2</v>
      </c>
      <c r="BA309" s="18">
        <f t="shared" si="112"/>
        <v>6.1653470811285305E-2</v>
      </c>
      <c r="BB309" s="18">
        <f t="shared" si="113"/>
        <v>6.9086933466220954E-2</v>
      </c>
      <c r="BC309" s="18">
        <f t="shared" si="114"/>
        <v>7.687073470885436E-2</v>
      </c>
      <c r="BD309" s="18">
        <f t="shared" si="115"/>
        <v>6.7729021958774546E-2</v>
      </c>
      <c r="BE309" s="18">
        <f t="shared" si="116"/>
        <v>8.1870796703178345E-2</v>
      </c>
      <c r="BH309" s="18">
        <f t="shared" si="121"/>
        <v>-2.1364247713351325E-4</v>
      </c>
      <c r="BI309" s="18">
        <f t="shared" si="122"/>
        <v>-2.1279201236661105E-4</v>
      </c>
      <c r="BJ309" s="18">
        <f t="shared" si="123"/>
        <v>-1.545916407664355E-4</v>
      </c>
      <c r="BK309" s="18">
        <f t="shared" si="124"/>
        <v>-5.0550354666445418E-4</v>
      </c>
      <c r="BL309" s="18">
        <f t="shared" si="125"/>
        <v>5.3768470083598308E-4</v>
      </c>
      <c r="BM309" s="18">
        <f t="shared" si="126"/>
        <v>5.4608065290492891E-5</v>
      </c>
      <c r="BN309" s="18">
        <f t="shared" si="127"/>
        <v>-2.6040971449974026E-4</v>
      </c>
      <c r="BO309" s="18">
        <f t="shared" si="128"/>
        <v>8.809126167184933E-5</v>
      </c>
      <c r="BP309" s="18">
        <f t="shared" si="129"/>
        <v>-7.9920890954557344E-5</v>
      </c>
      <c r="BQ309" s="18">
        <f t="shared" si="130"/>
        <v>3.7524540238348392E-4</v>
      </c>
    </row>
    <row r="310" spans="3:69" x14ac:dyDescent="0.15">
      <c r="C310">
        <v>0.47894559429551009</v>
      </c>
      <c r="F310" s="18">
        <f>F309+($B$5+$B$6*F309)*Data!dt+s*F309^g*SQRT(Data!dt)*C310</f>
        <v>7.6444375570566173E-2</v>
      </c>
      <c r="G310" s="18">
        <f t="shared" si="117"/>
        <v>3.258302974230437E-4</v>
      </c>
      <c r="H310" s="18">
        <f>(a+b*F309)*Data!dt</f>
        <v>-2.2386868434921017E-5</v>
      </c>
      <c r="I310" s="18">
        <f t="shared" si="118"/>
        <v>5.2860100884127181E-7</v>
      </c>
      <c r="J310" s="18">
        <f t="shared" si="119"/>
        <v>0.11873617154240491</v>
      </c>
      <c r="K310" s="18">
        <f t="shared" si="120"/>
        <v>1.345465794397302E-3</v>
      </c>
      <c r="L310" s="18"/>
      <c r="M310" s="18"/>
      <c r="AJ310">
        <v>1.450225681765005</v>
      </c>
      <c r="AK310">
        <v>0.58758814702741802</v>
      </c>
      <c r="AL310">
        <v>1.0711437425925396</v>
      </c>
      <c r="AM310">
        <v>6.8802137320744805E-2</v>
      </c>
      <c r="AN310">
        <v>-0.10949520401482005</v>
      </c>
      <c r="AO310">
        <v>0.82930682765436359</v>
      </c>
      <c r="AP310">
        <v>-0.35925950214732438</v>
      </c>
      <c r="AQ310">
        <v>-2.924707587226294E-2</v>
      </c>
      <c r="AR310">
        <v>-0.1812838945625117</v>
      </c>
      <c r="AS310">
        <v>0.28334852686384693</v>
      </c>
      <c r="AV310" s="18">
        <f t="shared" si="107"/>
        <v>6.7140157380325513E-2</v>
      </c>
      <c r="AW310" s="18">
        <f t="shared" si="108"/>
        <v>7.2669213036337707E-2</v>
      </c>
      <c r="AX310" s="18">
        <f t="shared" si="109"/>
        <v>6.808269052284395E-2</v>
      </c>
      <c r="AY310" s="18">
        <f t="shared" si="110"/>
        <v>8.1661770147824442E-2</v>
      </c>
      <c r="AZ310" s="18">
        <f t="shared" si="111"/>
        <v>7.9482473365268286E-2</v>
      </c>
      <c r="BA310" s="18">
        <f t="shared" si="112"/>
        <v>6.2193815518597116E-2</v>
      </c>
      <c r="BB310" s="18">
        <f t="shared" si="113"/>
        <v>6.8825469984661963E-2</v>
      </c>
      <c r="BC310" s="18">
        <f t="shared" si="114"/>
        <v>7.6825934254766567E-2</v>
      </c>
      <c r="BD310" s="18">
        <f t="shared" si="115"/>
        <v>6.7593960227684505E-2</v>
      </c>
      <c r="BE310" s="18">
        <f t="shared" si="116"/>
        <v>8.2054071248078037E-2</v>
      </c>
      <c r="BH310" s="18">
        <f t="shared" si="121"/>
        <v>9.7447553919036145E-4</v>
      </c>
      <c r="BI310" s="18">
        <f t="shared" si="122"/>
        <v>3.9922419020849143E-4</v>
      </c>
      <c r="BJ310" s="18">
        <f t="shared" si="123"/>
        <v>7.223801040691924E-4</v>
      </c>
      <c r="BK310" s="18">
        <f t="shared" si="124"/>
        <v>2.1749482374516793E-5</v>
      </c>
      <c r="BL310" s="18">
        <f t="shared" si="125"/>
        <v>-1.0861390419873718E-4</v>
      </c>
      <c r="BM310" s="18">
        <f t="shared" si="126"/>
        <v>5.4034470731181145E-4</v>
      </c>
      <c r="BN310" s="18">
        <f t="shared" si="127"/>
        <v>-2.6146348155899057E-4</v>
      </c>
      <c r="BO310" s="18">
        <f t="shared" si="128"/>
        <v>-4.4800454087792763E-5</v>
      </c>
      <c r="BP310" s="18">
        <f t="shared" si="129"/>
        <v>-1.3506173109004149E-4</v>
      </c>
      <c r="BQ310" s="18">
        <f t="shared" si="130"/>
        <v>1.8327454489969197E-4</v>
      </c>
    </row>
    <row r="311" spans="3:69" x14ac:dyDescent="0.15">
      <c r="C311">
        <v>0.23905840862425976</v>
      </c>
      <c r="F311" s="18">
        <f>F310+($B$5+$B$6*F310)*Data!dt+s*F310^g*SQRT(Data!dt)*C311</f>
        <v>7.6595715061394662E-2</v>
      </c>
      <c r="G311" s="18">
        <f t="shared" si="117"/>
        <v>1.513394908284893E-4</v>
      </c>
      <c r="H311" s="18">
        <f>(a+b*F310)*Data!dt</f>
        <v>-2.2839410514675245E-5</v>
      </c>
      <c r="I311" s="18">
        <f t="shared" si="118"/>
        <v>5.3086371924004296E-7</v>
      </c>
      <c r="J311" s="18">
        <f t="shared" si="119"/>
        <v>0.11944947909662817</v>
      </c>
      <c r="K311" s="18">
        <f t="shared" si="120"/>
        <v>7.1330755422326086E-4</v>
      </c>
      <c r="L311" s="18"/>
      <c r="M311" s="18"/>
      <c r="AJ311">
        <v>-0.6964387466723565</v>
      </c>
      <c r="AK311">
        <v>-0.27285523174214177</v>
      </c>
      <c r="AL311">
        <v>-0.12789428183168638</v>
      </c>
      <c r="AM311">
        <v>-0.53749204198538791</v>
      </c>
      <c r="AN311">
        <v>1.0868939170904923</v>
      </c>
      <c r="AO311">
        <v>5.8876139519270509E-2</v>
      </c>
      <c r="AP311">
        <v>-1.8034279491985217</v>
      </c>
      <c r="AQ311">
        <v>-0.40418854041490704</v>
      </c>
      <c r="AR311">
        <v>-0.19434082787483931</v>
      </c>
      <c r="AS311">
        <v>0.23753045752528124</v>
      </c>
      <c r="AV311" s="18">
        <f t="shared" si="107"/>
        <v>6.6654694140643761E-2</v>
      </c>
      <c r="AW311" s="18">
        <f t="shared" si="108"/>
        <v>7.2457784554108173E-2</v>
      </c>
      <c r="AX311" s="18">
        <f t="shared" si="109"/>
        <v>6.7983524204313334E-2</v>
      </c>
      <c r="AY311" s="18">
        <f t="shared" si="110"/>
        <v>8.1226921932652407E-2</v>
      </c>
      <c r="AZ311" s="18">
        <f t="shared" si="111"/>
        <v>8.0262912641082457E-2</v>
      </c>
      <c r="BA311" s="18">
        <f t="shared" si="112"/>
        <v>6.2229461488177255E-2</v>
      </c>
      <c r="BB311" s="18">
        <f t="shared" si="113"/>
        <v>6.7566425739157387E-2</v>
      </c>
      <c r="BC311" s="18">
        <f t="shared" si="114"/>
        <v>7.6507337492471697E-2</v>
      </c>
      <c r="BD311" s="18">
        <f t="shared" si="115"/>
        <v>6.7450264416569011E-2</v>
      </c>
      <c r="BE311" s="18">
        <f t="shared" si="116"/>
        <v>8.2202743829023844E-2</v>
      </c>
      <c r="BH311" s="18">
        <f t="shared" si="121"/>
        <v>-4.8546323968175209E-4</v>
      </c>
      <c r="BI311" s="18">
        <f t="shared" si="122"/>
        <v>-2.114284822295337E-4</v>
      </c>
      <c r="BJ311" s="18">
        <f t="shared" si="123"/>
        <v>-9.9166318530616304E-5</v>
      </c>
      <c r="BK311" s="18">
        <f t="shared" si="124"/>
        <v>-4.3484821517203454E-4</v>
      </c>
      <c r="BL311" s="18">
        <f t="shared" si="125"/>
        <v>7.8043927581417094E-4</v>
      </c>
      <c r="BM311" s="18">
        <f t="shared" si="126"/>
        <v>3.5645969580139214E-5</v>
      </c>
      <c r="BN311" s="18">
        <f t="shared" si="127"/>
        <v>-1.2590442455045758E-3</v>
      </c>
      <c r="BO311" s="18">
        <f t="shared" si="128"/>
        <v>-3.1859676229487044E-4</v>
      </c>
      <c r="BP311" s="18">
        <f t="shared" si="129"/>
        <v>-1.4369581111549345E-4</v>
      </c>
      <c r="BQ311" s="18">
        <f t="shared" si="130"/>
        <v>1.4867258094580782E-4</v>
      </c>
    </row>
    <row r="312" spans="3:69" x14ac:dyDescent="0.15">
      <c r="C312">
        <v>-1.498133315180894</v>
      </c>
      <c r="F312" s="18">
        <f>F311+($B$5+$B$6*F311)*Data!dt+s*F311^g*SQRT(Data!dt)*C312</f>
        <v>7.5480039651993278E-2</v>
      </c>
      <c r="G312" s="18">
        <f t="shared" si="117"/>
        <v>-1.1156754094013843E-3</v>
      </c>
      <c r="H312" s="18">
        <f>(a+b*F311)*Data!dt</f>
        <v>-2.3049604251937036E-5</v>
      </c>
      <c r="I312" s="18">
        <f t="shared" si="118"/>
        <v>5.3191468792635193E-7</v>
      </c>
      <c r="J312" s="18">
        <f t="shared" si="119"/>
        <v>0.1155848845011694</v>
      </c>
      <c r="K312" s="18">
        <f t="shared" si="120"/>
        <v>-3.8645945954587785E-3</v>
      </c>
      <c r="L312" s="18"/>
      <c r="M312" s="18"/>
      <c r="AJ312">
        <v>-0.53003986977273598</v>
      </c>
      <c r="AK312">
        <v>-0.85034344010637142</v>
      </c>
      <c r="AL312">
        <v>2.9277771318447776E-2</v>
      </c>
      <c r="AM312">
        <v>0.77515551311080344</v>
      </c>
      <c r="AN312">
        <v>-0.89901504907174967</v>
      </c>
      <c r="AO312">
        <v>1.3274211596581154</v>
      </c>
      <c r="AP312">
        <v>0.38192069951037411</v>
      </c>
      <c r="AQ312">
        <v>-0.33029664336936548</v>
      </c>
      <c r="AR312">
        <v>-5.7953002396970987E-2</v>
      </c>
      <c r="AS312">
        <v>-1.0998178368026856</v>
      </c>
      <c r="AV312" s="18">
        <f t="shared" si="107"/>
        <v>6.6284837444027259E-2</v>
      </c>
      <c r="AW312" s="18">
        <f t="shared" si="108"/>
        <v>7.1837289975191398E-2</v>
      </c>
      <c r="AX312" s="18">
        <f t="shared" si="109"/>
        <v>6.7992552762687661E-2</v>
      </c>
      <c r="AY312" s="18">
        <f t="shared" si="110"/>
        <v>8.1779620512779788E-2</v>
      </c>
      <c r="AZ312" s="18">
        <f t="shared" si="111"/>
        <v>7.9563583267440716E-2</v>
      </c>
      <c r="BA312" s="18">
        <f t="shared" si="112"/>
        <v>6.3098985715061173E-2</v>
      </c>
      <c r="BB312" s="18">
        <f t="shared" si="113"/>
        <v>6.7817528671621261E-2</v>
      </c>
      <c r="BC312" s="18">
        <f t="shared" si="114"/>
        <v>7.6243656109882096E-2</v>
      </c>
      <c r="BD312" s="18">
        <f t="shared" si="115"/>
        <v>6.74002537391684E-2</v>
      </c>
      <c r="BE312" s="18">
        <f t="shared" si="116"/>
        <v>8.1340941803603337E-2</v>
      </c>
      <c r="BH312" s="18">
        <f t="shared" si="121"/>
        <v>-3.6985669661650233E-4</v>
      </c>
      <c r="BI312" s="18">
        <f t="shared" si="122"/>
        <v>-6.2049457891677484E-4</v>
      </c>
      <c r="BJ312" s="18">
        <f t="shared" si="123"/>
        <v>9.0285583743271447E-6</v>
      </c>
      <c r="BK312" s="18">
        <f t="shared" si="124"/>
        <v>5.5269858012738093E-4</v>
      </c>
      <c r="BL312" s="18">
        <f t="shared" si="125"/>
        <v>-6.9932937364174108E-4</v>
      </c>
      <c r="BM312" s="18">
        <f t="shared" si="126"/>
        <v>8.6952422688391789E-4</v>
      </c>
      <c r="BN312" s="18">
        <f t="shared" si="127"/>
        <v>2.5110293246387305E-4</v>
      </c>
      <c r="BO312" s="18">
        <f t="shared" si="128"/>
        <v>-2.6368138258960061E-4</v>
      </c>
      <c r="BP312" s="18">
        <f t="shared" si="129"/>
        <v>-5.0010677400610937E-5</v>
      </c>
      <c r="BQ312" s="18">
        <f t="shared" si="130"/>
        <v>-8.6180202542050777E-4</v>
      </c>
    </row>
    <row r="313" spans="3:69" x14ac:dyDescent="0.15">
      <c r="C313">
        <v>-0.92495156422955915</v>
      </c>
      <c r="F313" s="18">
        <f>F312+($B$5+$B$6*F312)*Data!dt+s*F312^g*SQRT(Data!dt)*C313</f>
        <v>7.4788880450483652E-2</v>
      </c>
      <c r="G313" s="18">
        <f t="shared" si="117"/>
        <v>-6.9115920150962518E-4</v>
      </c>
      <c r="H313" s="18">
        <f>(a+b*F312)*Data!dt</f>
        <v>-2.1500055072212891E-5</v>
      </c>
      <c r="I313" s="18">
        <f t="shared" si="118"/>
        <v>5.2416694202773116E-7</v>
      </c>
      <c r="J313" s="18">
        <f t="shared" si="119"/>
        <v>0.11323075644425196</v>
      </c>
      <c r="K313" s="18">
        <f t="shared" si="120"/>
        <v>-2.35412805691744E-3</v>
      </c>
      <c r="L313" s="18"/>
      <c r="M313" s="18"/>
      <c r="AJ313">
        <v>0.86593217929475941</v>
      </c>
      <c r="AK313">
        <v>0.91453784989425912</v>
      </c>
      <c r="AL313">
        <v>-1.3538101484300569</v>
      </c>
      <c r="AM313">
        <v>-0.48029050958575681</v>
      </c>
      <c r="AN313">
        <v>0.78722223406657577</v>
      </c>
      <c r="AO313">
        <v>0.89560444394010119</v>
      </c>
      <c r="AP313">
        <v>0.87289436123683117</v>
      </c>
      <c r="AQ313">
        <v>0.86709178503951989</v>
      </c>
      <c r="AR313">
        <v>-1.0157032193092164</v>
      </c>
      <c r="AS313">
        <v>-0.98654254543362185</v>
      </c>
      <c r="AV313" s="18">
        <f t="shared" si="107"/>
        <v>6.6863611018943225E-2</v>
      </c>
      <c r="AW313" s="18">
        <f t="shared" si="108"/>
        <v>7.2466794097707884E-2</v>
      </c>
      <c r="AX313" s="18">
        <f t="shared" si="109"/>
        <v>6.7051185899843394E-2</v>
      </c>
      <c r="AY313" s="18">
        <f t="shared" si="110"/>
        <v>8.138742377042453E-2</v>
      </c>
      <c r="AZ313" s="18">
        <f t="shared" si="111"/>
        <v>8.0121569793460398E-2</v>
      </c>
      <c r="BA313" s="18">
        <f t="shared" si="112"/>
        <v>6.3687533423013767E-2</v>
      </c>
      <c r="BB313" s="18">
        <f t="shared" si="113"/>
        <v>6.8405704922590418E-2</v>
      </c>
      <c r="BC313" s="18">
        <f t="shared" si="114"/>
        <v>7.6852032020345643E-2</v>
      </c>
      <c r="BD313" s="18">
        <f t="shared" si="115"/>
        <v>6.669508515011377E-2</v>
      </c>
      <c r="BE313" s="18">
        <f t="shared" si="116"/>
        <v>8.0569839140188143E-2</v>
      </c>
      <c r="BH313" s="18">
        <f t="shared" si="121"/>
        <v>5.787735749159667E-4</v>
      </c>
      <c r="BI313" s="18">
        <f t="shared" si="122"/>
        <v>6.2950412251648602E-4</v>
      </c>
      <c r="BJ313" s="18">
        <f t="shared" si="123"/>
        <v>-9.4136686284426729E-4</v>
      </c>
      <c r="BK313" s="18">
        <f t="shared" si="124"/>
        <v>-3.9219674235525803E-4</v>
      </c>
      <c r="BL313" s="18">
        <f t="shared" si="125"/>
        <v>5.5798652601968257E-4</v>
      </c>
      <c r="BM313" s="18">
        <f t="shared" si="126"/>
        <v>5.8854770795259415E-4</v>
      </c>
      <c r="BN313" s="18">
        <f t="shared" si="127"/>
        <v>5.8817625096915793E-4</v>
      </c>
      <c r="BO313" s="18">
        <f t="shared" si="128"/>
        <v>6.0837591046354611E-4</v>
      </c>
      <c r="BP313" s="18">
        <f t="shared" si="129"/>
        <v>-7.0516858905463053E-4</v>
      </c>
      <c r="BQ313" s="18">
        <f t="shared" si="130"/>
        <v>-7.7110266341519351E-4</v>
      </c>
    </row>
    <row r="314" spans="3:69" x14ac:dyDescent="0.15">
      <c r="C314">
        <v>-0.40953182178782299</v>
      </c>
      <c r="F314" s="18">
        <f>F313+($B$5+$B$6*F313)*Data!dt+s*F313^g*SQRT(Data!dt)*C314</f>
        <v>7.4473202479165335E-2</v>
      </c>
      <c r="G314" s="18">
        <f t="shared" si="117"/>
        <v>-3.1567797131831776E-4</v>
      </c>
      <c r="H314" s="18">
        <f>(a+b*F313)*Data!dt</f>
        <v>-2.0540111736782854E-5</v>
      </c>
      <c r="I314" s="18">
        <f t="shared" si="118"/>
        <v>5.1936722535058108E-7</v>
      </c>
      <c r="J314" s="18">
        <f t="shared" si="119"/>
        <v>0.11223487866827889</v>
      </c>
      <c r="K314" s="18">
        <f t="shared" si="120"/>
        <v>-9.958777759730697E-4</v>
      </c>
      <c r="L314" s="18"/>
      <c r="M314" s="18"/>
      <c r="AJ314">
        <v>0.30117689675535075</v>
      </c>
      <c r="AK314">
        <v>0.77999857239774428</v>
      </c>
      <c r="AL314">
        <v>-0.90222329163225368</v>
      </c>
      <c r="AM314">
        <v>0.16023818716348615</v>
      </c>
      <c r="AN314">
        <v>-0.46164245759428013</v>
      </c>
      <c r="AO314">
        <v>0.50060180001310073</v>
      </c>
      <c r="AP314">
        <v>1.9390699890209362</v>
      </c>
      <c r="AQ314">
        <v>1.1539714250830002</v>
      </c>
      <c r="AR314">
        <v>0.32918933356995694</v>
      </c>
      <c r="AS314">
        <v>-1.4465513231698424E-2</v>
      </c>
      <c r="AV314" s="18">
        <f t="shared" si="107"/>
        <v>6.7059305615732354E-2</v>
      </c>
      <c r="AW314" s="18">
        <f t="shared" si="108"/>
        <v>7.3002806390895861E-2</v>
      </c>
      <c r="AX314" s="18">
        <f t="shared" si="109"/>
        <v>6.6425739557529256E-2</v>
      </c>
      <c r="AY314" s="18">
        <f t="shared" si="110"/>
        <v>8.147818472050132E-2</v>
      </c>
      <c r="AZ314" s="18">
        <f t="shared" si="111"/>
        <v>7.9749273853936639E-2</v>
      </c>
      <c r="BA314" s="18">
        <f t="shared" si="112"/>
        <v>6.401533069089696E-2</v>
      </c>
      <c r="BB314" s="18">
        <f t="shared" si="113"/>
        <v>6.9730497826289803E-2</v>
      </c>
      <c r="BC314" s="18">
        <f t="shared" si="114"/>
        <v>7.7671653424446263E-2</v>
      </c>
      <c r="BD314" s="18">
        <f t="shared" si="115"/>
        <v>6.6909819126615838E-2</v>
      </c>
      <c r="BE314" s="18">
        <f t="shared" si="116"/>
        <v>8.0530449630444492E-2</v>
      </c>
      <c r="BH314" s="18">
        <f t="shared" si="121"/>
        <v>1.9569459678912826E-4</v>
      </c>
      <c r="BI314" s="18">
        <f t="shared" si="122"/>
        <v>5.3601229318797627E-4</v>
      </c>
      <c r="BJ314" s="18">
        <f t="shared" si="123"/>
        <v>-6.2544634231413709E-4</v>
      </c>
      <c r="BK314" s="18">
        <f t="shared" si="124"/>
        <v>9.0760950076790303E-5</v>
      </c>
      <c r="BL314" s="18">
        <f t="shared" si="125"/>
        <v>-3.7229593952375906E-4</v>
      </c>
      <c r="BM314" s="18">
        <f t="shared" si="126"/>
        <v>3.2779726788319252E-4</v>
      </c>
      <c r="BN314" s="18">
        <f t="shared" si="127"/>
        <v>1.3247929036993844E-3</v>
      </c>
      <c r="BO314" s="18">
        <f t="shared" si="128"/>
        <v>8.1962140410062057E-4</v>
      </c>
      <c r="BP314" s="18">
        <f t="shared" si="129"/>
        <v>2.1473397650206838E-4</v>
      </c>
      <c r="BQ314" s="18">
        <f t="shared" si="130"/>
        <v>-3.9389509743650852E-5</v>
      </c>
    </row>
    <row r="315" spans="3:69" x14ac:dyDescent="0.15">
      <c r="C315">
        <v>0.32360276236431673</v>
      </c>
      <c r="F315" s="18">
        <f>F314+($B$5+$B$6*F314)*Data!dt+s*F314^g*SQRT(Data!dt)*C315</f>
        <v>7.4685819351938035E-2</v>
      </c>
      <c r="G315" s="18">
        <f t="shared" si="117"/>
        <v>2.1261687277270014E-4</v>
      </c>
      <c r="H315" s="18">
        <f>(a+b*F314)*Data!dt</f>
        <v>-2.0101670109951858E-5</v>
      </c>
      <c r="I315" s="18">
        <f t="shared" si="118"/>
        <v>5.1717501721642603E-7</v>
      </c>
      <c r="J315" s="18">
        <f t="shared" si="119"/>
        <v>0.11317098015677343</v>
      </c>
      <c r="K315" s="18">
        <f t="shared" si="120"/>
        <v>9.3610148849454511E-4</v>
      </c>
      <c r="L315" s="18"/>
      <c r="M315" s="18"/>
      <c r="AJ315">
        <v>3.4315235097892582E-2</v>
      </c>
      <c r="AK315">
        <v>0.10595158528303728</v>
      </c>
      <c r="AL315">
        <v>0.20045263227075338</v>
      </c>
      <c r="AM315">
        <v>0.22920858100405894</v>
      </c>
      <c r="AN315">
        <v>-3.0045339372009039</v>
      </c>
      <c r="AO315">
        <v>-0.38083044273662381</v>
      </c>
      <c r="AP315">
        <v>-0.188396143130376</v>
      </c>
      <c r="AQ315">
        <v>0.61488776736950967</v>
      </c>
      <c r="AR315">
        <v>0.34171080187661573</v>
      </c>
      <c r="AS315">
        <v>1.0907865544140805</v>
      </c>
      <c r="AV315" s="18">
        <f t="shared" si="107"/>
        <v>6.7072918240424467E-2</v>
      </c>
      <c r="AW315" s="18">
        <f t="shared" si="108"/>
        <v>7.3060185949401196E-2</v>
      </c>
      <c r="AX315" s="18">
        <f t="shared" si="109"/>
        <v>6.6552958985225896E-2</v>
      </c>
      <c r="AY315" s="18">
        <f t="shared" si="110"/>
        <v>8.1620767023562441E-2</v>
      </c>
      <c r="AZ315" s="18">
        <f t="shared" si="111"/>
        <v>7.748590898613629E-2</v>
      </c>
      <c r="BA315" s="18">
        <f t="shared" si="112"/>
        <v>6.3755836474410493E-2</v>
      </c>
      <c r="BB315" s="18">
        <f t="shared" si="113"/>
        <v>6.9585883411168961E-2</v>
      </c>
      <c r="BC315" s="18">
        <f t="shared" si="114"/>
        <v>7.8098701089680894E-2</v>
      </c>
      <c r="BD315" s="18">
        <f t="shared" si="115"/>
        <v>6.7133150526624163E-2</v>
      </c>
      <c r="BE315" s="18">
        <f t="shared" si="116"/>
        <v>8.1317650386331986E-2</v>
      </c>
      <c r="BH315" s="18">
        <f t="shared" si="121"/>
        <v>1.3612624692113662E-5</v>
      </c>
      <c r="BI315" s="18">
        <f t="shared" si="122"/>
        <v>5.7379558505335493E-5</v>
      </c>
      <c r="BJ315" s="18">
        <f t="shared" si="123"/>
        <v>1.2721942769663985E-4</v>
      </c>
      <c r="BK315" s="18">
        <f t="shared" si="124"/>
        <v>1.4258230306112007E-4</v>
      </c>
      <c r="BL315" s="18">
        <f t="shared" si="125"/>
        <v>-2.2633648678003493E-3</v>
      </c>
      <c r="BM315" s="18">
        <f t="shared" si="126"/>
        <v>-2.5949421648646664E-4</v>
      </c>
      <c r="BN315" s="18">
        <f t="shared" si="127"/>
        <v>-1.4461441512084172E-4</v>
      </c>
      <c r="BO315" s="18">
        <f t="shared" si="128"/>
        <v>4.2704766523463111E-4</v>
      </c>
      <c r="BP315" s="18">
        <f t="shared" si="129"/>
        <v>2.233314000083253E-4</v>
      </c>
      <c r="BQ315" s="18">
        <f t="shared" si="130"/>
        <v>7.8720075588749328E-4</v>
      </c>
    </row>
    <row r="316" spans="3:69" x14ac:dyDescent="0.15">
      <c r="C316">
        <v>-1.0094618119182996</v>
      </c>
      <c r="F316" s="18">
        <f>F315+($B$5+$B$6*F315)*Data!dt+s*F315^g*SQRT(Data!dt)*C316</f>
        <v>7.3938433575789692E-2</v>
      </c>
      <c r="G316" s="18">
        <f t="shared" si="117"/>
        <v>-7.4738577614834323E-4</v>
      </c>
      <c r="H316" s="18">
        <f>(a+b*F315)*Data!dt</f>
        <v>-2.0396971322136163E-5</v>
      </c>
      <c r="I316" s="18">
        <f t="shared" si="118"/>
        <v>5.1865152327734762E-7</v>
      </c>
      <c r="J316" s="18">
        <f t="shared" si="119"/>
        <v>0.11059414804292149</v>
      </c>
      <c r="K316" s="18">
        <f t="shared" si="120"/>
        <v>-2.5768321138519429E-3</v>
      </c>
      <c r="L316" s="18"/>
      <c r="M316" s="18"/>
      <c r="AJ316">
        <v>1.7004776964313351</v>
      </c>
      <c r="AK316">
        <v>0.65065478338510729</v>
      </c>
      <c r="AL316">
        <v>1.5227305993903428</v>
      </c>
      <c r="AM316">
        <v>0.89712557382881641</v>
      </c>
      <c r="AN316">
        <v>0.34063759812852368</v>
      </c>
      <c r="AO316">
        <v>-1.4488296073977835</v>
      </c>
      <c r="AP316">
        <v>0.13044541447015945</v>
      </c>
      <c r="AQ316">
        <v>0.42195779315079562</v>
      </c>
      <c r="AR316">
        <v>1.996422724914737</v>
      </c>
      <c r="AS316">
        <v>-0.29925217859272379</v>
      </c>
      <c r="AV316" s="18">
        <f t="shared" si="107"/>
        <v>6.8223643244353052E-2</v>
      </c>
      <c r="AW316" s="18">
        <f t="shared" si="108"/>
        <v>7.3505504145232506E-2</v>
      </c>
      <c r="AX316" s="18">
        <f t="shared" si="109"/>
        <v>6.7579060633452828E-2</v>
      </c>
      <c r="AY316" s="18">
        <f t="shared" si="110"/>
        <v>8.2266155708247288E-2</v>
      </c>
      <c r="AZ316" s="18">
        <f t="shared" si="111"/>
        <v>7.7711497940864543E-2</v>
      </c>
      <c r="BA316" s="18">
        <f t="shared" si="112"/>
        <v>6.2786577845479113E-2</v>
      </c>
      <c r="BB316" s="18">
        <f t="shared" si="113"/>
        <v>6.9663248980989981E-2</v>
      </c>
      <c r="BC316" s="18">
        <f t="shared" si="114"/>
        <v>7.8384312956145216E-2</v>
      </c>
      <c r="BD316" s="18">
        <f t="shared" si="115"/>
        <v>6.8486381211114056E-2</v>
      </c>
      <c r="BE316" s="18">
        <f t="shared" si="116"/>
        <v>8.1063163753898285E-2</v>
      </c>
      <c r="BH316" s="18">
        <f t="shared" si="121"/>
        <v>1.1507250039285849E-3</v>
      </c>
      <c r="BI316" s="18">
        <f t="shared" si="122"/>
        <v>4.453181958313096E-4</v>
      </c>
      <c r="BJ316" s="18">
        <f t="shared" si="123"/>
        <v>1.026101648226932E-3</v>
      </c>
      <c r="BK316" s="18">
        <f t="shared" si="124"/>
        <v>6.4538868468484722E-4</v>
      </c>
      <c r="BL316" s="18">
        <f t="shared" si="125"/>
        <v>2.2558895472825358E-4</v>
      </c>
      <c r="BM316" s="18">
        <f t="shared" si="126"/>
        <v>-9.6925862893137982E-4</v>
      </c>
      <c r="BN316" s="18">
        <f t="shared" si="127"/>
        <v>7.7365569821019609E-5</v>
      </c>
      <c r="BO316" s="18">
        <f t="shared" si="128"/>
        <v>2.8561186646432202E-4</v>
      </c>
      <c r="BP316" s="18">
        <f t="shared" si="129"/>
        <v>1.3532306844898923E-3</v>
      </c>
      <c r="BQ316" s="18">
        <f t="shared" si="130"/>
        <v>-2.5448663243370084E-4</v>
      </c>
    </row>
    <row r="317" spans="3:69" x14ac:dyDescent="0.15">
      <c r="C317">
        <v>0.70062696977402084</v>
      </c>
      <c r="F317" s="18">
        <f>F316+($B$5+$B$6*F316)*Data!dt+s*F316^g*SQRT(Data!dt)*C317</f>
        <v>7.4421117422481253E-2</v>
      </c>
      <c r="G317" s="18">
        <f t="shared" si="117"/>
        <v>4.8268384669156172E-4</v>
      </c>
      <c r="H317" s="18">
        <f>(a+b*F316)*Data!dt</f>
        <v>-1.9358935521930133E-5</v>
      </c>
      <c r="I317" s="18">
        <f t="shared" si="118"/>
        <v>5.1346134427631739E-7</v>
      </c>
      <c r="J317" s="18">
        <f t="shared" si="119"/>
        <v>0.11252379555511137</v>
      </c>
      <c r="K317" s="18">
        <f t="shared" si="120"/>
        <v>1.9296475121898804E-3</v>
      </c>
      <c r="L317" s="18"/>
      <c r="M317" s="18"/>
      <c r="AJ317">
        <v>0.14907868717273232</v>
      </c>
      <c r="AK317">
        <v>-0.2913031948992284</v>
      </c>
      <c r="AL317">
        <v>0.20451011550903786</v>
      </c>
      <c r="AM317">
        <v>-0.69392626755870879</v>
      </c>
      <c r="AN317">
        <v>0.30638830139650963</v>
      </c>
      <c r="AO317">
        <v>-1.0522126103751361</v>
      </c>
      <c r="AP317">
        <v>0.58420027926331386</v>
      </c>
      <c r="AQ317">
        <v>0.58382283896207809</v>
      </c>
      <c r="AR317">
        <v>0.23800794224371202</v>
      </c>
      <c r="AS317">
        <v>-0.23326037990045734</v>
      </c>
      <c r="AV317" s="18">
        <f t="shared" si="107"/>
        <v>6.8314834371727903E-2</v>
      </c>
      <c r="AW317" s="18">
        <f t="shared" si="108"/>
        <v>7.3278621653353568E-2</v>
      </c>
      <c r="AX317" s="18">
        <f t="shared" si="109"/>
        <v>6.7708634640373688E-2</v>
      </c>
      <c r="AY317" s="18">
        <f t="shared" si="110"/>
        <v>8.1710733885123496E-2</v>
      </c>
      <c r="AZ317" s="18">
        <f t="shared" si="111"/>
        <v>7.7911976910573999E-2</v>
      </c>
      <c r="BA317" s="18">
        <f t="shared" si="112"/>
        <v>6.2087914233176764E-2</v>
      </c>
      <c r="BB317" s="18">
        <f t="shared" si="113"/>
        <v>7.005616106593629E-2</v>
      </c>
      <c r="BC317" s="18">
        <f t="shared" si="114"/>
        <v>7.8789518403345207E-2</v>
      </c>
      <c r="BD317" s="18">
        <f t="shared" si="115"/>
        <v>6.8638733770761351E-2</v>
      </c>
      <c r="BE317" s="18">
        <f t="shared" si="116"/>
        <v>8.0858895877046075E-2</v>
      </c>
      <c r="BH317" s="18">
        <f t="shared" si="121"/>
        <v>9.1191127374851133E-5</v>
      </c>
      <c r="BI317" s="18">
        <f t="shared" si="122"/>
        <v>-2.2688249187893805E-4</v>
      </c>
      <c r="BJ317" s="18">
        <f t="shared" si="123"/>
        <v>1.2957400692086007E-4</v>
      </c>
      <c r="BK317" s="18">
        <f t="shared" si="124"/>
        <v>-5.5542182312379174E-4</v>
      </c>
      <c r="BL317" s="18">
        <f t="shared" si="125"/>
        <v>2.0047896970945556E-4</v>
      </c>
      <c r="BM317" s="18">
        <f t="shared" si="126"/>
        <v>-6.9866361230234986E-4</v>
      </c>
      <c r="BN317" s="18">
        <f t="shared" si="127"/>
        <v>3.9291208494630914E-4</v>
      </c>
      <c r="BO317" s="18">
        <f t="shared" si="128"/>
        <v>4.0520544719999108E-4</v>
      </c>
      <c r="BP317" s="18">
        <f t="shared" si="129"/>
        <v>1.5235255964729522E-4</v>
      </c>
      <c r="BQ317" s="18">
        <f t="shared" si="130"/>
        <v>-2.0426787685220993E-4</v>
      </c>
    </row>
    <row r="318" spans="3:69" x14ac:dyDescent="0.15">
      <c r="C318">
        <v>0.94831875685486011</v>
      </c>
      <c r="F318" s="18">
        <f>F317+($B$5+$B$6*F317)*Data!dt+s*F317^g*SQRT(Data!dt)*C318</f>
        <v>7.5082831878316728E-2</v>
      </c>
      <c r="G318" s="18">
        <f t="shared" si="117"/>
        <v>6.6171445583547428E-4</v>
      </c>
      <c r="H318" s="18">
        <f>(a+b*F317)*Data!dt</f>
        <v>-2.0029329753446189E-5</v>
      </c>
      <c r="I318" s="18">
        <f t="shared" si="118"/>
        <v>5.168133154338977E-7</v>
      </c>
      <c r="J318" s="18">
        <f t="shared" si="119"/>
        <v>0.11510616823804536</v>
      </c>
      <c r="K318" s="18">
        <f t="shared" si="120"/>
        <v>2.5823726829339866E-3</v>
      </c>
      <c r="L318" s="18"/>
      <c r="M318" s="18"/>
      <c r="AJ318">
        <v>0.13538397070078645</v>
      </c>
      <c r="AK318">
        <v>-3.5088305594399571E-2</v>
      </c>
      <c r="AL318">
        <v>-0.57411625675740652</v>
      </c>
      <c r="AM318">
        <v>-0.12262262316653505</v>
      </c>
      <c r="AN318">
        <v>-0.3321974872960709</v>
      </c>
      <c r="AO318">
        <v>-0.24406290322076529</v>
      </c>
      <c r="AP318">
        <v>-1.010810137813678</v>
      </c>
      <c r="AQ318">
        <v>0.80671270552556962</v>
      </c>
      <c r="AR318">
        <v>1.604262251930777</v>
      </c>
      <c r="AS318">
        <v>1.3147837307769805</v>
      </c>
      <c r="AV318" s="18">
        <f t="shared" si="107"/>
        <v>6.8396534846395365E-2</v>
      </c>
      <c r="AW318" s="18">
        <f t="shared" si="108"/>
        <v>7.3235148607625783E-2</v>
      </c>
      <c r="AX318" s="18">
        <f t="shared" si="109"/>
        <v>6.7304250673860838E-2</v>
      </c>
      <c r="AY318" s="18">
        <f t="shared" si="110"/>
        <v>8.158821052018228E-2</v>
      </c>
      <c r="AZ318" s="18">
        <f t="shared" si="111"/>
        <v>7.7642746427159293E-2</v>
      </c>
      <c r="BA318" s="18">
        <f t="shared" si="112"/>
        <v>6.1924754749404551E-2</v>
      </c>
      <c r="BB318" s="18">
        <f t="shared" si="113"/>
        <v>6.9337157822701612E-2</v>
      </c>
      <c r="BC318" s="18">
        <f t="shared" si="114"/>
        <v>7.9360143608424305E-2</v>
      </c>
      <c r="BD318" s="18">
        <f t="shared" si="115"/>
        <v>6.973432482616565E-2</v>
      </c>
      <c r="BE318" s="18">
        <f t="shared" si="116"/>
        <v>8.1815153716635489E-2</v>
      </c>
      <c r="BH318" s="18">
        <f t="shared" si="121"/>
        <v>8.1700474667462109E-5</v>
      </c>
      <c r="BI318" s="18">
        <f t="shared" si="122"/>
        <v>-4.3473045727784876E-5</v>
      </c>
      <c r="BJ318" s="18">
        <f t="shared" si="123"/>
        <v>-4.0438396651285013E-4</v>
      </c>
      <c r="BK318" s="18">
        <f t="shared" si="124"/>
        <v>-1.2252336494121552E-4</v>
      </c>
      <c r="BL318" s="18">
        <f t="shared" si="125"/>
        <v>-2.6923048341470635E-4</v>
      </c>
      <c r="BM318" s="18">
        <f t="shared" si="126"/>
        <v>-1.6315948377221279E-4</v>
      </c>
      <c r="BN318" s="18">
        <f t="shared" si="127"/>
        <v>-7.1900324323467824E-4</v>
      </c>
      <c r="BO318" s="18">
        <f t="shared" si="128"/>
        <v>5.7062520507909775E-4</v>
      </c>
      <c r="BP318" s="18">
        <f t="shared" si="129"/>
        <v>1.0955910554042991E-3</v>
      </c>
      <c r="BQ318" s="18">
        <f t="shared" si="130"/>
        <v>9.562578395894139E-4</v>
      </c>
    </row>
    <row r="319" spans="3:69" x14ac:dyDescent="0.15">
      <c r="C319">
        <v>-1.0368330549681559</v>
      </c>
      <c r="F319" s="18">
        <f>F318+($B$5+$B$6*F318)*Data!dt+s*F318^g*SQRT(Data!dt)*C319</f>
        <v>7.4313200606539176E-2</v>
      </c>
      <c r="G319" s="18">
        <f t="shared" si="117"/>
        <v>-7.6963127177755164E-4</v>
      </c>
      <c r="H319" s="18">
        <f>(a+b*F318)*Data!dt</f>
        <v>-2.0948377608773236E-5</v>
      </c>
      <c r="I319" s="18">
        <f t="shared" si="118"/>
        <v>5.2140855471053296E-7</v>
      </c>
      <c r="J319" s="18">
        <f t="shared" si="119"/>
        <v>0.11245720656550375</v>
      </c>
      <c r="K319" s="18">
        <f t="shared" si="120"/>
        <v>-2.648961672541611E-3</v>
      </c>
      <c r="L319" s="18"/>
      <c r="M319" s="18"/>
      <c r="AJ319">
        <v>-0.70476971814059652</v>
      </c>
      <c r="AK319">
        <v>0.49440131988376379</v>
      </c>
      <c r="AL319">
        <v>-0.73070509643002879</v>
      </c>
      <c r="AM319">
        <v>-0.57113425100396853</v>
      </c>
      <c r="AN319">
        <v>-0.20371544451336376</v>
      </c>
      <c r="AO319">
        <v>1.9784056348726153</v>
      </c>
      <c r="AP319">
        <v>0.28469571589084808</v>
      </c>
      <c r="AQ319">
        <v>1.3592875802714843</v>
      </c>
      <c r="AR319">
        <v>-0.45812384996679612</v>
      </c>
      <c r="AS319">
        <v>1.3590670278063044</v>
      </c>
      <c r="AV319" s="18">
        <f t="shared" si="107"/>
        <v>6.7899156288455401E-2</v>
      </c>
      <c r="AW319" s="18">
        <f t="shared" si="108"/>
        <v>7.3569346851016071E-2</v>
      </c>
      <c r="AX319" s="18">
        <f t="shared" si="109"/>
        <v>6.6794552230583296E-2</v>
      </c>
      <c r="AY319" s="18">
        <f t="shared" si="110"/>
        <v>8.1128323708618E-2</v>
      </c>
      <c r="AZ319" s="18">
        <f t="shared" si="111"/>
        <v>7.7468655853082324E-2</v>
      </c>
      <c r="BA319" s="18">
        <f t="shared" si="112"/>
        <v>6.3219458620611485E-2</v>
      </c>
      <c r="BB319" s="18">
        <f t="shared" si="113"/>
        <v>6.9521742126966463E-2</v>
      </c>
      <c r="BC319" s="18">
        <f t="shared" si="114"/>
        <v>8.0342347826199631E-2</v>
      </c>
      <c r="BD319" s="18">
        <f t="shared" si="115"/>
        <v>6.9402000054007693E-2</v>
      </c>
      <c r="BE319" s="18">
        <f t="shared" si="116"/>
        <v>8.2809271251924471E-2</v>
      </c>
      <c r="BH319" s="18">
        <f t="shared" si="121"/>
        <v>-4.9737855793996477E-4</v>
      </c>
      <c r="BI319" s="18">
        <f t="shared" si="122"/>
        <v>3.3419824339028792E-4</v>
      </c>
      <c r="BJ319" s="18">
        <f t="shared" si="123"/>
        <v>-5.0969844327754255E-4</v>
      </c>
      <c r="BK319" s="18">
        <f t="shared" si="124"/>
        <v>-4.5988681156428068E-4</v>
      </c>
      <c r="BL319" s="18">
        <f t="shared" si="125"/>
        <v>-1.7409057407696826E-4</v>
      </c>
      <c r="BM319" s="18">
        <f t="shared" si="126"/>
        <v>1.2947038712069342E-3</v>
      </c>
      <c r="BN319" s="18">
        <f t="shared" si="127"/>
        <v>1.8458430426485095E-4</v>
      </c>
      <c r="BO319" s="18">
        <f t="shared" si="128"/>
        <v>9.8220421777532596E-4</v>
      </c>
      <c r="BP319" s="18">
        <f t="shared" si="129"/>
        <v>-3.3232477215795753E-4</v>
      </c>
      <c r="BQ319" s="18">
        <f t="shared" si="130"/>
        <v>9.941175352889825E-4</v>
      </c>
    </row>
    <row r="320" spans="3:69" x14ac:dyDescent="0.15">
      <c r="C320">
        <v>0.27901137400476728</v>
      </c>
      <c r="F320" s="18">
        <f>F319+($B$5+$B$6*F319)*Data!dt+s*F319^g*SQRT(Data!dt)*C320</f>
        <v>7.4493756200278899E-2</v>
      </c>
      <c r="G320" s="18">
        <f t="shared" si="117"/>
        <v>1.8055559373972296E-4</v>
      </c>
      <c r="H320" s="18">
        <f>(a+b*F319)*Data!dt</f>
        <v>-1.987944528685997E-5</v>
      </c>
      <c r="I320" s="18">
        <f t="shared" si="118"/>
        <v>5.1606389310096656E-7</v>
      </c>
      <c r="J320" s="18">
        <f t="shared" si="119"/>
        <v>0.11327579942796055</v>
      </c>
      <c r="K320" s="18">
        <f t="shared" si="120"/>
        <v>8.1859286245680729E-4</v>
      </c>
      <c r="L320" s="18"/>
      <c r="M320" s="18"/>
      <c r="AJ320">
        <v>0.63905417846399359</v>
      </c>
      <c r="AK320">
        <v>0.6799064067308791</v>
      </c>
      <c r="AL320">
        <v>-1.1221231943636667</v>
      </c>
      <c r="AM320">
        <v>-1.1719407666532788</v>
      </c>
      <c r="AN320">
        <v>-1.2867576515418477</v>
      </c>
      <c r="AO320">
        <v>-0.26524048735154793</v>
      </c>
      <c r="AP320">
        <v>0.49625441533862613</v>
      </c>
      <c r="AQ320">
        <v>-0.74067884270334616</v>
      </c>
      <c r="AR320">
        <v>-0.6242953531909734</v>
      </c>
      <c r="AS320">
        <v>-0.5163792593521066</v>
      </c>
      <c r="AV320" s="18">
        <f t="shared" si="107"/>
        <v>6.8327007469660236E-2</v>
      </c>
      <c r="AW320" s="18">
        <f t="shared" si="108"/>
        <v>7.4036478231894257E-2</v>
      </c>
      <c r="AX320" s="18">
        <f t="shared" si="109"/>
        <v>6.6020875264525214E-2</v>
      </c>
      <c r="AY320" s="18">
        <f t="shared" si="110"/>
        <v>8.0219327275375882E-2</v>
      </c>
      <c r="AZ320" s="18">
        <f t="shared" si="111"/>
        <v>7.6500596980692379E-2</v>
      </c>
      <c r="BA320" s="18">
        <f t="shared" si="112"/>
        <v>6.3039241754001232E-2</v>
      </c>
      <c r="BB320" s="18">
        <f t="shared" si="113"/>
        <v>6.9853330350125753E-2</v>
      </c>
      <c r="BC320" s="18">
        <f t="shared" si="114"/>
        <v>7.9760845163926036E-2</v>
      </c>
      <c r="BD320" s="18">
        <f t="shared" si="115"/>
        <v>6.8955535790312508E-2</v>
      </c>
      <c r="BE320" s="18">
        <f t="shared" si="116"/>
        <v>8.2386005826547051E-2</v>
      </c>
      <c r="BH320" s="18">
        <f t="shared" si="121"/>
        <v>4.2785118120483578E-4</v>
      </c>
      <c r="BI320" s="18">
        <f t="shared" si="122"/>
        <v>4.6713138087818573E-4</v>
      </c>
      <c r="BJ320" s="18">
        <f t="shared" si="123"/>
        <v>-7.7367696605808167E-4</v>
      </c>
      <c r="BK320" s="18">
        <f t="shared" si="124"/>
        <v>-9.0899643324211798E-4</v>
      </c>
      <c r="BL320" s="18">
        <f t="shared" si="125"/>
        <v>-9.6805887238994581E-4</v>
      </c>
      <c r="BM320" s="18">
        <f t="shared" si="126"/>
        <v>-1.8021686661025271E-4</v>
      </c>
      <c r="BN320" s="18">
        <f t="shared" si="127"/>
        <v>3.3158822315929037E-4</v>
      </c>
      <c r="BO320" s="18">
        <f t="shared" si="128"/>
        <v>-5.8150266227359471E-4</v>
      </c>
      <c r="BP320" s="18">
        <f t="shared" si="129"/>
        <v>-4.4646426369518433E-4</v>
      </c>
      <c r="BQ320" s="18">
        <f t="shared" si="130"/>
        <v>-4.2326542537741985E-4</v>
      </c>
    </row>
    <row r="321" spans="3:69" x14ac:dyDescent="0.15">
      <c r="C321">
        <v>-0.26813154363480862</v>
      </c>
      <c r="F321" s="18">
        <f>F320+($B$5+$B$6*F320)*Data!dt+s*F320^g*SQRT(Data!dt)*C321</f>
        <v>7.4280772894556701E-2</v>
      </c>
      <c r="G321" s="18">
        <f t="shared" si="117"/>
        <v>-2.1298330572219748E-4</v>
      </c>
      <c r="H321" s="18">
        <f>(a+b*F320)*Data!dt</f>
        <v>-2.0130216944831808E-5</v>
      </c>
      <c r="I321" s="18">
        <f t="shared" si="118"/>
        <v>5.1731775139082579E-7</v>
      </c>
      <c r="J321" s="18">
        <f t="shared" si="119"/>
        <v>0.11265254410260821</v>
      </c>
      <c r="K321" s="18">
        <f t="shared" si="120"/>
        <v>-6.232553253523454E-4</v>
      </c>
      <c r="L321" s="18"/>
      <c r="M321" s="18"/>
      <c r="AJ321">
        <v>-1.4503802958643064</v>
      </c>
      <c r="AK321">
        <v>1.3683074939763173</v>
      </c>
      <c r="AL321">
        <v>-0.8853339750203304</v>
      </c>
      <c r="AM321">
        <v>3.3677451938274316E-2</v>
      </c>
      <c r="AN321">
        <v>-0.62097115005599335</v>
      </c>
      <c r="AO321">
        <v>0.43022964746342041</v>
      </c>
      <c r="AP321">
        <v>0.33075139072025195</v>
      </c>
      <c r="AQ321">
        <v>-0.20311858861532528</v>
      </c>
      <c r="AR321">
        <v>1.2540135685412679</v>
      </c>
      <c r="AS321">
        <v>0.3406671567063313</v>
      </c>
      <c r="AV321" s="18">
        <f t="shared" si="107"/>
        <v>6.7316370049220239E-2</v>
      </c>
      <c r="AW321" s="18">
        <f t="shared" si="108"/>
        <v>7.4998110367466495E-2</v>
      </c>
      <c r="AX321" s="18">
        <f t="shared" si="109"/>
        <v>6.5413044222207131E-2</v>
      </c>
      <c r="AY321" s="18">
        <f t="shared" si="110"/>
        <v>8.0216380952728664E-2</v>
      </c>
      <c r="AZ321" s="18">
        <f t="shared" si="111"/>
        <v>7.6025071105885259E-2</v>
      </c>
      <c r="BA321" s="18">
        <f t="shared" si="112"/>
        <v>6.3319679361801273E-2</v>
      </c>
      <c r="BB321" s="18">
        <f t="shared" si="113"/>
        <v>7.007000884033511E-2</v>
      </c>
      <c r="BC321" s="18">
        <f t="shared" si="114"/>
        <v>7.9582230351578562E-2</v>
      </c>
      <c r="BD321" s="18">
        <f t="shared" si="115"/>
        <v>6.9810869397102307E-2</v>
      </c>
      <c r="BE321" s="18">
        <f t="shared" si="116"/>
        <v>8.2612591204177854E-2</v>
      </c>
      <c r="BH321" s="18">
        <f t="shared" si="121"/>
        <v>-1.010637420439997E-3</v>
      </c>
      <c r="BI321" s="18">
        <f t="shared" si="122"/>
        <v>9.6163213557223792E-4</v>
      </c>
      <c r="BJ321" s="18">
        <f t="shared" si="123"/>
        <v>-6.0783104231808271E-4</v>
      </c>
      <c r="BK321" s="18">
        <f t="shared" si="124"/>
        <v>-2.9463226472181692E-6</v>
      </c>
      <c r="BL321" s="18">
        <f t="shared" si="125"/>
        <v>-4.7552587480712005E-4</v>
      </c>
      <c r="BM321" s="18">
        <f t="shared" si="126"/>
        <v>2.804376078000409E-4</v>
      </c>
      <c r="BN321" s="18">
        <f t="shared" si="127"/>
        <v>2.1667849020935714E-4</v>
      </c>
      <c r="BO321" s="18">
        <f t="shared" si="128"/>
        <v>-1.7861481234747456E-4</v>
      </c>
      <c r="BP321" s="18">
        <f t="shared" si="129"/>
        <v>8.5533360678979875E-4</v>
      </c>
      <c r="BQ321" s="18">
        <f t="shared" si="130"/>
        <v>2.26585377630803E-4</v>
      </c>
    </row>
    <row r="322" spans="3:69" x14ac:dyDescent="0.15">
      <c r="C322">
        <v>0.63437823882850353</v>
      </c>
      <c r="F322" s="18">
        <f>F321+($B$5+$B$6*F321)*Data!dt+s*F321^g*SQRT(Data!dt)*C322</f>
        <v>7.4716561066573414E-2</v>
      </c>
      <c r="G322" s="18">
        <f t="shared" si="117"/>
        <v>4.3578817201671283E-4</v>
      </c>
      <c r="H322" s="18">
        <f>(a+b*F321)*Data!dt</f>
        <v>-1.9834406797995422E-5</v>
      </c>
      <c r="I322" s="18">
        <f t="shared" si="118"/>
        <v>5.1583870065664386E-7</v>
      </c>
      <c r="J322" s="18">
        <f t="shared" si="119"/>
        <v>0.11440761087989516</v>
      </c>
      <c r="K322" s="18">
        <f t="shared" si="120"/>
        <v>1.7550667772869566E-3</v>
      </c>
      <c r="L322" s="18"/>
      <c r="M322" s="18"/>
      <c r="AJ322">
        <v>-0.6568461685674265</v>
      </c>
      <c r="AK322">
        <v>0.10646090231603011</v>
      </c>
      <c r="AL322">
        <v>1.9774142856476828</v>
      </c>
      <c r="AM322">
        <v>0.45465981202141847</v>
      </c>
      <c r="AN322">
        <v>-1.0147641660296358</v>
      </c>
      <c r="AO322">
        <v>1.4215265764505602</v>
      </c>
      <c r="AP322">
        <v>-1.4142278814688325</v>
      </c>
      <c r="AQ322">
        <v>0.94613596957060508</v>
      </c>
      <c r="AR322">
        <v>6.6993379732593894E-2</v>
      </c>
      <c r="AS322">
        <v>-0.35634684536489658</v>
      </c>
      <c r="AV322" s="18">
        <f t="shared" si="107"/>
        <v>6.6857108719438577E-2</v>
      </c>
      <c r="AW322" s="18">
        <f t="shared" si="108"/>
        <v>7.5054110228990445E-2</v>
      </c>
      <c r="AX322" s="18">
        <f t="shared" si="109"/>
        <v>6.6738275830903027E-2</v>
      </c>
      <c r="AY322" s="18">
        <f t="shared" si="110"/>
        <v>8.0527644051286443E-2</v>
      </c>
      <c r="AZ322" s="18">
        <f t="shared" si="111"/>
        <v>7.5265483401140448E-2</v>
      </c>
      <c r="BA322" s="18">
        <f t="shared" si="112"/>
        <v>6.4257702675772632E-2</v>
      </c>
      <c r="BB322" s="18">
        <f t="shared" si="113"/>
        <v>6.9069506485569379E-2</v>
      </c>
      <c r="BC322" s="18">
        <f t="shared" si="114"/>
        <v>8.0258397172926113E-2</v>
      </c>
      <c r="BD322" s="18">
        <f t="shared" si="115"/>
        <v>6.9843888948721622E-2</v>
      </c>
      <c r="BE322" s="18">
        <f t="shared" si="116"/>
        <v>8.2311277425703142E-2</v>
      </c>
      <c r="BH322" s="18">
        <f t="shared" si="121"/>
        <v>-4.5926132978166279E-4</v>
      </c>
      <c r="BI322" s="18">
        <f t="shared" si="122"/>
        <v>5.5999861523950423E-5</v>
      </c>
      <c r="BJ322" s="18">
        <f t="shared" si="123"/>
        <v>1.3252316086958954E-3</v>
      </c>
      <c r="BK322" s="18">
        <f t="shared" si="124"/>
        <v>3.1126309855777912E-4</v>
      </c>
      <c r="BL322" s="18">
        <f t="shared" si="125"/>
        <v>-7.5958770474481019E-4</v>
      </c>
      <c r="BM322" s="18">
        <f t="shared" si="126"/>
        <v>9.3802331397135896E-4</v>
      </c>
      <c r="BN322" s="18">
        <f t="shared" si="127"/>
        <v>-1.000502354765731E-3</v>
      </c>
      <c r="BO322" s="18">
        <f t="shared" si="128"/>
        <v>6.7616682134755135E-4</v>
      </c>
      <c r="BP322" s="18">
        <f t="shared" si="129"/>
        <v>3.3019551619314913E-5</v>
      </c>
      <c r="BQ322" s="18">
        <f t="shared" si="130"/>
        <v>-3.0131377847471275E-4</v>
      </c>
    </row>
    <row r="323" spans="3:69" x14ac:dyDescent="0.15">
      <c r="C323">
        <v>0.1353168954665307</v>
      </c>
      <c r="F323" s="18">
        <f>F322+($B$5+$B$6*F322)*Data!dt+s*F322^g*SQRT(Data!dt)*C323</f>
        <v>7.4793593250143467E-2</v>
      </c>
      <c r="G323" s="18">
        <f t="shared" si="117"/>
        <v>7.7032183570052704E-5</v>
      </c>
      <c r="H323" s="18">
        <f>(a+b*F322)*Data!dt</f>
        <v>-2.0439668148018634E-5</v>
      </c>
      <c r="I323" s="18">
        <f t="shared" si="118"/>
        <v>5.1886500740675997E-7</v>
      </c>
      <c r="J323" s="18">
        <f t="shared" si="119"/>
        <v>0.11484753554287612</v>
      </c>
      <c r="K323" s="18">
        <f t="shared" si="120"/>
        <v>4.3992466298095612E-4</v>
      </c>
      <c r="L323" s="18"/>
      <c r="M323" s="18"/>
      <c r="AJ323">
        <v>0.85111878433963284</v>
      </c>
      <c r="AK323">
        <v>-1.2145187611167785</v>
      </c>
      <c r="AL323">
        <v>-2.7825444703921676</v>
      </c>
      <c r="AM323">
        <v>-0.4496314431889914</v>
      </c>
      <c r="AN323">
        <v>-0.57137867770507</v>
      </c>
      <c r="AO323">
        <v>-1.9784238247666508</v>
      </c>
      <c r="AP323">
        <v>-0.34011236493824981</v>
      </c>
      <c r="AQ323">
        <v>-0.67330120145925321</v>
      </c>
      <c r="AR323">
        <v>-1.2915779734612443</v>
      </c>
      <c r="AS323">
        <v>-0.47271669245674275</v>
      </c>
      <c r="AV323" s="18">
        <f t="shared" ref="AV323:AV331" si="131">AV322+(a+b*AV322)*dt+s*(AV322^g)*SQRT(dt)*AJ323</f>
        <v>6.7427524504584765E-2</v>
      </c>
      <c r="AW323" s="18">
        <f t="shared" ref="AW323:AW331" si="132">AW322+(a+b*AW322)*dt+s*(AW322^g)*SQRT(dt)*AK323</f>
        <v>7.4156382197149595E-2</v>
      </c>
      <c r="AX323" s="18">
        <f t="shared" ref="AX323:AX331" si="133">AX322+(a+b*AX322)*dt+s*(AX322^g)*SQRT(dt)*AL323</f>
        <v>6.4834618859676618E-2</v>
      </c>
      <c r="AY323" s="18">
        <f t="shared" ref="AY323:AY331" si="134">AY322+(a+b*AY322)*dt+s*(AY322^g)*SQRT(dt)*AM323</f>
        <v>8.016289455876946E-2</v>
      </c>
      <c r="AZ323" s="18">
        <f t="shared" ref="AZ323:AZ331" si="135">AZ322+(a+b*AZ322)*dt+s*(AZ322^g)*SQRT(dt)*AN323</f>
        <v>7.4831195117515834E-2</v>
      </c>
      <c r="BA323" s="18">
        <f t="shared" ref="BA323:BA331" si="136">BA322+(a+b*BA322)*dt+s*(BA322^g)*SQRT(dt)*AO323</f>
        <v>6.2930187207760307E-2</v>
      </c>
      <c r="BB323" s="18">
        <f t="shared" ref="BB323:BB331" si="137">BB322+(a+b*BB322)*dt+s*(BB322^g)*SQRT(dt)*AP323</f>
        <v>6.8821359274600882E-2</v>
      </c>
      <c r="BC323" s="18">
        <f t="shared" ref="BC323:BC331" si="138">BC322+(a+b*BC322)*dt+s*(BC322^g)*SQRT(dt)*AQ323</f>
        <v>7.9727601600913994E-2</v>
      </c>
      <c r="BD323" s="18">
        <f t="shared" ref="BD323:BD331" si="139">BD322+(a+b*BD322)*dt+s*(BD322^g)*SQRT(dt)*AR323</f>
        <v>6.8930711862673716E-2</v>
      </c>
      <c r="BE323" s="18">
        <f t="shared" ref="BE323:BE331" si="140">BE322+(a+b*BE322)*dt+s*(BE322^g)*SQRT(dt)*AS323</f>
        <v>8.1922893807383157E-2</v>
      </c>
      <c r="BH323" s="18">
        <f t="shared" si="121"/>
        <v>5.7041578514618885E-4</v>
      </c>
      <c r="BI323" s="18">
        <f t="shared" si="122"/>
        <v>-8.9772803184084982E-4</v>
      </c>
      <c r="BJ323" s="18">
        <f t="shared" si="123"/>
        <v>-1.9036569712264084E-3</v>
      </c>
      <c r="BK323" s="18">
        <f t="shared" si="124"/>
        <v>-3.6474949251698308E-4</v>
      </c>
      <c r="BL323" s="18">
        <f t="shared" si="125"/>
        <v>-4.342882836246148E-4</v>
      </c>
      <c r="BM323" s="18">
        <f t="shared" si="126"/>
        <v>-1.3275154680123247E-3</v>
      </c>
      <c r="BN323" s="18">
        <f t="shared" si="127"/>
        <v>-2.4814721096849679E-4</v>
      </c>
      <c r="BO323" s="18">
        <f t="shared" si="128"/>
        <v>-5.307955720121188E-4</v>
      </c>
      <c r="BP323" s="18">
        <f t="shared" si="129"/>
        <v>-9.1317708604790604E-4</v>
      </c>
      <c r="BQ323" s="18">
        <f t="shared" si="130"/>
        <v>-3.8838361831998458E-4</v>
      </c>
    </row>
    <row r="324" spans="3:69" x14ac:dyDescent="0.15">
      <c r="C324">
        <v>-0.61559262576338369</v>
      </c>
      <c r="F324" s="18">
        <f>F323+($B$5+$B$6*F323)*Data!dt+s*F323^g*SQRT(Data!dt)*C324</f>
        <v>7.432939263340417E-2</v>
      </c>
      <c r="G324" s="18">
        <f t="shared" ref="G324:G387" si="141">F324-F323</f>
        <v>-4.6420061673929647E-4</v>
      </c>
      <c r="H324" s="18">
        <f>(a+b*F323)*Data!dt</f>
        <v>-2.0546657291865931E-5</v>
      </c>
      <c r="I324" s="18">
        <f t="shared" ref="I324:I387" si="142">s^2*F323^(2*g)*dt</f>
        <v>5.1939995312599646E-7</v>
      </c>
      <c r="J324" s="18">
        <f t="shared" ref="J324:J387" si="143">J323+a*dt+s*SQRT(dt)*C324</f>
        <v>0.11330863986936283</v>
      </c>
      <c r="K324" s="18">
        <f t="shared" si="120"/>
        <v>-1.5388956735132853E-3</v>
      </c>
      <c r="L324" s="18"/>
      <c r="M324" s="18"/>
      <c r="AJ324">
        <v>-1.1874499250552617</v>
      </c>
      <c r="AK324">
        <v>-0.6805748853366822</v>
      </c>
      <c r="AL324">
        <v>-0.47028038352436852</v>
      </c>
      <c r="AM324">
        <v>0.62282765611598734</v>
      </c>
      <c r="AN324">
        <v>0.2367607976339059</v>
      </c>
      <c r="AO324">
        <v>-0.58076921050087549</v>
      </c>
      <c r="AP324">
        <v>0.49377831601304933</v>
      </c>
      <c r="AQ324">
        <v>0.10173152986681089</v>
      </c>
      <c r="AR324">
        <v>-0.15857381185924169</v>
      </c>
      <c r="AS324">
        <v>0.51931010602856986</v>
      </c>
      <c r="AV324" s="18">
        <f t="shared" si="131"/>
        <v>6.6604653687138596E-2</v>
      </c>
      <c r="AW324" s="18">
        <f t="shared" si="132"/>
        <v>7.3648328107401212E-2</v>
      </c>
      <c r="AX324" s="18">
        <f t="shared" si="133"/>
        <v>6.4512346181109598E-2</v>
      </c>
      <c r="AY324" s="18">
        <f t="shared" si="134"/>
        <v>8.0599591250662683E-2</v>
      </c>
      <c r="AZ324" s="18">
        <f t="shared" si="135"/>
        <v>7.4981271226569432E-2</v>
      </c>
      <c r="BA324" s="18">
        <f t="shared" si="136"/>
        <v>6.2542187679150263E-2</v>
      </c>
      <c r="BB324" s="18">
        <f t="shared" si="137"/>
        <v>6.9150467199127166E-2</v>
      </c>
      <c r="BC324" s="18">
        <f t="shared" si="138"/>
        <v>7.9775899156224891E-2</v>
      </c>
      <c r="BD324" s="18">
        <f t="shared" si="139"/>
        <v>6.880859547230371E-2</v>
      </c>
      <c r="BE324" s="18">
        <f t="shared" si="140"/>
        <v>8.2284140472532935E-2</v>
      </c>
      <c r="BH324" s="18">
        <f t="shared" si="121"/>
        <v>-8.2287081744616963E-4</v>
      </c>
      <c r="BI324" s="18">
        <f t="shared" si="122"/>
        <v>-5.0805408974838318E-4</v>
      </c>
      <c r="BJ324" s="18">
        <f t="shared" si="123"/>
        <v>-3.2227267856702047E-4</v>
      </c>
      <c r="BK324" s="18">
        <f t="shared" si="124"/>
        <v>4.3669669189322358E-4</v>
      </c>
      <c r="BL324" s="18">
        <f t="shared" si="125"/>
        <v>1.5007610905359847E-4</v>
      </c>
      <c r="BM324" s="18">
        <f t="shared" si="126"/>
        <v>-3.8799952861004461E-4</v>
      </c>
      <c r="BN324" s="18">
        <f t="shared" si="127"/>
        <v>3.2910792452628401E-4</v>
      </c>
      <c r="BO324" s="18">
        <f t="shared" si="128"/>
        <v>4.8297555310897189E-5</v>
      </c>
      <c r="BP324" s="18">
        <f t="shared" si="129"/>
        <v>-1.2211639037000566E-4</v>
      </c>
      <c r="BQ324" s="18">
        <f t="shared" si="130"/>
        <v>3.612466651497781E-4</v>
      </c>
    </row>
    <row r="325" spans="3:69" x14ac:dyDescent="0.15">
      <c r="C325">
        <v>-1.9668914319481701</v>
      </c>
      <c r="F325" s="18">
        <f>F324+($B$5+$B$6*F324)*Data!dt+s*F324^g*SQRT(Data!dt)*C325</f>
        <v>7.2896369425526741E-2</v>
      </c>
      <c r="G325" s="18">
        <f t="shared" si="141"/>
        <v>-1.4330232078774291E-3</v>
      </c>
      <c r="H325" s="18">
        <f>(a+b*F324)*Data!dt</f>
        <v>-1.9901934213061353E-5</v>
      </c>
      <c r="I325" s="18">
        <f t="shared" si="142"/>
        <v>5.1617633773197353E-7</v>
      </c>
      <c r="J325" s="18">
        <f t="shared" si="143"/>
        <v>0.10820875917334093</v>
      </c>
      <c r="K325" s="18">
        <f t="shared" ref="K325:K388" si="144">J325-J324</f>
        <v>-5.0998806960219079E-3</v>
      </c>
      <c r="L325" s="18"/>
      <c r="M325" s="18"/>
      <c r="AJ325">
        <v>-1.2017744666081853</v>
      </c>
      <c r="AK325">
        <v>-0.87022726802388206</v>
      </c>
      <c r="AL325">
        <v>-0.20146217138972133</v>
      </c>
      <c r="AM325">
        <v>0.76695641837432049</v>
      </c>
      <c r="AN325">
        <v>-0.39996734813030344</v>
      </c>
      <c r="AO325">
        <v>6.9979932959540747E-2</v>
      </c>
      <c r="AP325">
        <v>-0.43124600779265165</v>
      </c>
      <c r="AQ325">
        <v>-0.98675172921502963</v>
      </c>
      <c r="AR325">
        <v>0.69908082878100686</v>
      </c>
      <c r="AS325">
        <v>-1.8784476196742617E-2</v>
      </c>
      <c r="AV325" s="18">
        <f t="shared" si="131"/>
        <v>6.5778157004911755E-2</v>
      </c>
      <c r="AW325" s="18">
        <f t="shared" si="132"/>
        <v>7.3007024684499433E-2</v>
      </c>
      <c r="AX325" s="18">
        <f t="shared" si="133"/>
        <v>6.4371234395310548E-2</v>
      </c>
      <c r="AY325" s="18">
        <f t="shared" si="134"/>
        <v>8.1144774518634222E-2</v>
      </c>
      <c r="AZ325" s="18">
        <f t="shared" si="135"/>
        <v>7.4671848378133121E-2</v>
      </c>
      <c r="BA325" s="18">
        <f t="shared" si="136"/>
        <v>6.258477574913103E-2</v>
      </c>
      <c r="BB325" s="18">
        <f t="shared" si="137"/>
        <v>6.8838916377445922E-2</v>
      </c>
      <c r="BC325" s="18">
        <f t="shared" si="138"/>
        <v>7.9013982174966677E-2</v>
      </c>
      <c r="BD325" s="18">
        <f t="shared" si="139"/>
        <v>6.9279606449592412E-2</v>
      </c>
      <c r="BE325" s="18">
        <f t="shared" si="140"/>
        <v>8.223899068393338E-2</v>
      </c>
      <c r="BH325" s="18">
        <f t="shared" si="121"/>
        <v>-8.2649668222684047E-4</v>
      </c>
      <c r="BI325" s="18">
        <f t="shared" si="122"/>
        <v>-6.4130342290177889E-4</v>
      </c>
      <c r="BJ325" s="18">
        <f t="shared" si="123"/>
        <v>-1.4111178579905015E-4</v>
      </c>
      <c r="BK325" s="18">
        <f t="shared" si="124"/>
        <v>5.4518326797153849E-4</v>
      </c>
      <c r="BL325" s="18">
        <f t="shared" si="125"/>
        <v>-3.0942284843631096E-4</v>
      </c>
      <c r="BM325" s="18">
        <f t="shared" si="126"/>
        <v>4.2588069980767362E-5</v>
      </c>
      <c r="BN325" s="18">
        <f t="shared" si="127"/>
        <v>-3.1155082168124459E-4</v>
      </c>
      <c r="BO325" s="18">
        <f t="shared" si="128"/>
        <v>-7.6191698125821494E-4</v>
      </c>
      <c r="BP325" s="18">
        <f t="shared" si="129"/>
        <v>4.7101097728870223E-4</v>
      </c>
      <c r="BQ325" s="18">
        <f t="shared" si="130"/>
        <v>-4.5149788599554985E-5</v>
      </c>
    </row>
    <row r="326" spans="3:69" x14ac:dyDescent="0.15">
      <c r="C326">
        <v>-0.35822381505568046</v>
      </c>
      <c r="F326" s="18">
        <f>F325+($B$5+$B$6*F325)*Data!dt+s*F325^g*SQRT(Data!dt)*C326</f>
        <v>7.2623583435472996E-2</v>
      </c>
      <c r="G326" s="18">
        <f t="shared" si="141"/>
        <v>-2.7278599005374493E-4</v>
      </c>
      <c r="H326" s="18">
        <f>(a+b*F325)*Data!dt</f>
        <v>-1.7911624202120478E-5</v>
      </c>
      <c r="I326" s="18">
        <f t="shared" si="142"/>
        <v>5.0622478767726916E-7</v>
      </c>
      <c r="J326" s="18">
        <f t="shared" si="143"/>
        <v>0.10734808986693188</v>
      </c>
      <c r="K326" s="18">
        <f t="shared" si="144"/>
        <v>-8.6066930640904538E-4</v>
      </c>
      <c r="L326" s="18"/>
      <c r="M326" s="18"/>
      <c r="AJ326">
        <v>0.13937778930994682</v>
      </c>
      <c r="AK326">
        <v>-2.0706283976323903</v>
      </c>
      <c r="AL326">
        <v>0.35429593481239863</v>
      </c>
      <c r="AM326">
        <v>-0.57493252825224772</v>
      </c>
      <c r="AN326">
        <v>0.86551153799518943</v>
      </c>
      <c r="AO326">
        <v>1.1497809282445814</v>
      </c>
      <c r="AP326">
        <v>-1.0013923201768193</v>
      </c>
      <c r="AQ326">
        <v>1.0772373570944183</v>
      </c>
      <c r="AR326">
        <v>-6.335881153063383E-2</v>
      </c>
      <c r="AS326">
        <v>1.7468437363277189</v>
      </c>
      <c r="AV326" s="18">
        <f t="shared" si="131"/>
        <v>6.5864332279990889E-2</v>
      </c>
      <c r="AW326" s="18">
        <f t="shared" si="132"/>
        <v>7.1514600374461418E-2</v>
      </c>
      <c r="AX326" s="18">
        <f t="shared" si="133"/>
        <v>6.4602044571390141E-2</v>
      </c>
      <c r="AY326" s="18">
        <f t="shared" si="134"/>
        <v>8.0683822202184619E-2</v>
      </c>
      <c r="AZ326" s="18">
        <f t="shared" si="135"/>
        <v>7.527473197513336E-2</v>
      </c>
      <c r="BA326" s="18">
        <f t="shared" si="136"/>
        <v>6.3339184035941479E-2</v>
      </c>
      <c r="BB326" s="18">
        <f t="shared" si="137"/>
        <v>6.8134267265141199E-2</v>
      </c>
      <c r="BC326" s="18">
        <f t="shared" si="138"/>
        <v>7.9785535727763604E-2</v>
      </c>
      <c r="BD326" s="18">
        <f t="shared" si="139"/>
        <v>6.922277118334938E-2</v>
      </c>
      <c r="BE326" s="18">
        <f t="shared" si="140"/>
        <v>8.3528217986832798E-2</v>
      </c>
      <c r="BH326" s="18">
        <f t="shared" si="121"/>
        <v>8.6175275079133917E-5</v>
      </c>
      <c r="BI326" s="18">
        <f t="shared" si="122"/>
        <v>-1.4924243100380152E-3</v>
      </c>
      <c r="BJ326" s="18">
        <f t="shared" si="123"/>
        <v>2.3081017607959331E-4</v>
      </c>
      <c r="BK326" s="18">
        <f t="shared" si="124"/>
        <v>-4.6095231644960322E-4</v>
      </c>
      <c r="BL326" s="18">
        <f t="shared" si="125"/>
        <v>6.0288359700023941E-4</v>
      </c>
      <c r="BM326" s="18">
        <f t="shared" si="126"/>
        <v>7.5440828681044847E-4</v>
      </c>
      <c r="BN326" s="18">
        <f t="shared" si="127"/>
        <v>-7.0464911230472271E-4</v>
      </c>
      <c r="BO326" s="18">
        <f t="shared" si="128"/>
        <v>7.715535527969275E-4</v>
      </c>
      <c r="BP326" s="18">
        <f t="shared" si="129"/>
        <v>-5.68352662430327E-5</v>
      </c>
      <c r="BQ326" s="18">
        <f t="shared" si="130"/>
        <v>1.2892273028994178E-3</v>
      </c>
    </row>
    <row r="327" spans="3:69" x14ac:dyDescent="0.15">
      <c r="C327">
        <v>-1.1309771252854262</v>
      </c>
      <c r="F327" s="18">
        <f>F326+($B$5+$B$6*F326)*Data!dt+s*F326^g*SQRT(Data!dt)*C327</f>
        <v>7.1802873405422435E-2</v>
      </c>
      <c r="G327" s="18">
        <f t="shared" si="141"/>
        <v>-8.2071003005056153E-4</v>
      </c>
      <c r="H327" s="18">
        <f>(a+b*F326)*Data!dt</f>
        <v>-1.7532754771490277E-5</v>
      </c>
      <c r="I327" s="18">
        <f t="shared" si="142"/>
        <v>5.0433044052411823E-7</v>
      </c>
      <c r="J327" s="18">
        <f t="shared" si="143"/>
        <v>0.10445103678572225</v>
      </c>
      <c r="K327" s="18">
        <f t="shared" si="144"/>
        <v>-2.8970530812096329E-3</v>
      </c>
      <c r="L327" s="18"/>
      <c r="M327" s="18"/>
      <c r="AJ327">
        <v>-1.093524133466417</v>
      </c>
      <c r="AK327">
        <v>1.5353998605860397</v>
      </c>
      <c r="AL327">
        <v>-0.84321072790771723</v>
      </c>
      <c r="AM327">
        <v>1.4706347428727895</v>
      </c>
      <c r="AN327">
        <v>0.93677044787909836</v>
      </c>
      <c r="AO327">
        <v>-0.78907078204792924</v>
      </c>
      <c r="AP327">
        <v>-1.2900773072033189</v>
      </c>
      <c r="AQ327">
        <v>0.4940147846355103</v>
      </c>
      <c r="AR327">
        <v>1.6006242731236853</v>
      </c>
      <c r="AS327">
        <v>-1.0169173947360832</v>
      </c>
      <c r="AV327" s="18">
        <f t="shared" si="131"/>
        <v>6.5116629317079955E-2</v>
      </c>
      <c r="AW327" s="18">
        <f t="shared" si="132"/>
        <v>7.258063365543814E-2</v>
      </c>
      <c r="AX327" s="18">
        <f t="shared" si="133"/>
        <v>6.4030874533777996E-2</v>
      </c>
      <c r="AY327" s="18">
        <f t="shared" si="134"/>
        <v>8.1755915928973494E-2</v>
      </c>
      <c r="AZ327" s="18">
        <f t="shared" si="135"/>
        <v>7.5930810003267651E-2</v>
      </c>
      <c r="BA327" s="18">
        <f t="shared" si="136"/>
        <v>6.2811221923234559E-2</v>
      </c>
      <c r="BB327" s="18">
        <f t="shared" si="137"/>
        <v>6.7235574043586877E-2</v>
      </c>
      <c r="BC327" s="18">
        <f t="shared" si="138"/>
        <v>8.0125778807382156E-2</v>
      </c>
      <c r="BD327" s="18">
        <f t="shared" si="139"/>
        <v>7.0319730917009174E-2</v>
      </c>
      <c r="BE327" s="18">
        <f t="shared" si="140"/>
        <v>8.2721040590936601E-2</v>
      </c>
      <c r="BH327" s="18">
        <f t="shared" si="121"/>
        <v>-7.4770296291093441E-4</v>
      </c>
      <c r="BI327" s="18">
        <f t="shared" si="122"/>
        <v>1.066033280976722E-3</v>
      </c>
      <c r="BJ327" s="18">
        <f t="shared" si="123"/>
        <v>-5.7117003761214535E-4</v>
      </c>
      <c r="BK327" s="18">
        <f t="shared" si="124"/>
        <v>1.0720937267888753E-3</v>
      </c>
      <c r="BL327" s="18">
        <f t="shared" si="125"/>
        <v>6.5607802813429095E-4</v>
      </c>
      <c r="BM327" s="18">
        <f t="shared" si="126"/>
        <v>-5.2796211270692006E-4</v>
      </c>
      <c r="BN327" s="18">
        <f t="shared" si="127"/>
        <v>-8.9869322155432252E-4</v>
      </c>
      <c r="BO327" s="18">
        <f t="shared" si="128"/>
        <v>3.4024307961855182E-4</v>
      </c>
      <c r="BP327" s="18">
        <f t="shared" si="129"/>
        <v>1.0969597336597942E-3</v>
      </c>
      <c r="BQ327" s="18">
        <f t="shared" si="130"/>
        <v>-8.0717739589619697E-4</v>
      </c>
    </row>
    <row r="328" spans="3:69" x14ac:dyDescent="0.15">
      <c r="C328">
        <v>-0.67024529926129617</v>
      </c>
      <c r="F328" s="18">
        <f>F327+($B$5+$B$6*F327)*Data!dt+s*F327^g*SQRT(Data!dt)*C328</f>
        <v>7.1313194760262905E-2</v>
      </c>
      <c r="G328" s="18">
        <f t="shared" si="141"/>
        <v>-4.896786451595303E-4</v>
      </c>
      <c r="H328" s="18">
        <f>(a+b*F327)*Data!dt</f>
        <v>-1.6392879729753385E-5</v>
      </c>
      <c r="I328" s="18">
        <f t="shared" si="142"/>
        <v>4.986310653154337E-7</v>
      </c>
      <c r="J328" s="18">
        <f t="shared" si="143"/>
        <v>0.10276811867181652</v>
      </c>
      <c r="K328" s="18">
        <f t="shared" si="144"/>
        <v>-1.6829181139057237E-3</v>
      </c>
      <c r="L328" s="18"/>
      <c r="M328" s="18"/>
      <c r="AJ328">
        <v>-0.53157918955548666</v>
      </c>
      <c r="AK328">
        <v>-0.74908030001097359</v>
      </c>
      <c r="AL328">
        <v>0.21093455870868638</v>
      </c>
      <c r="AM328">
        <v>-0.2416572897345759</v>
      </c>
      <c r="AN328">
        <v>0.90252342488383874</v>
      </c>
      <c r="AO328">
        <v>0.74750573730852921</v>
      </c>
      <c r="AP328">
        <v>-0.15153091226238757</v>
      </c>
      <c r="AQ328">
        <v>-0.35568859857448842</v>
      </c>
      <c r="AR328">
        <v>1.6426383808720857</v>
      </c>
      <c r="AS328">
        <v>0.85012288764119148</v>
      </c>
      <c r="AV328" s="18">
        <f t="shared" si="131"/>
        <v>6.4752058583150071E-2</v>
      </c>
      <c r="AW328" s="18">
        <f t="shared" si="132"/>
        <v>7.2031349318800925E-2</v>
      </c>
      <c r="AX328" s="18">
        <f t="shared" si="133"/>
        <v>6.4165933051277754E-2</v>
      </c>
      <c r="AY328" s="18">
        <f t="shared" si="134"/>
        <v>8.1543612669256665E-2</v>
      </c>
      <c r="AZ328" s="18">
        <f t="shared" si="135"/>
        <v>7.6564053419146613E-2</v>
      </c>
      <c r="BA328" s="18">
        <f t="shared" si="136"/>
        <v>6.3301004691687757E-2</v>
      </c>
      <c r="BB328" s="18">
        <f t="shared" si="137"/>
        <v>6.7121981919741808E-2</v>
      </c>
      <c r="BC328" s="18">
        <f t="shared" si="138"/>
        <v>7.983250337899736E-2</v>
      </c>
      <c r="BD328" s="18">
        <f t="shared" si="139"/>
        <v>7.1453285440207237E-2</v>
      </c>
      <c r="BE328" s="18">
        <f t="shared" si="140"/>
        <v>8.3333813745335189E-2</v>
      </c>
      <c r="BH328" s="18">
        <f t="shared" si="121"/>
        <v>-3.6457073392988371E-4</v>
      </c>
      <c r="BI328" s="18">
        <f t="shared" si="122"/>
        <v>-5.4928433663721521E-4</v>
      </c>
      <c r="BJ328" s="18">
        <f t="shared" si="123"/>
        <v>1.3505851749975872E-4</v>
      </c>
      <c r="BK328" s="18">
        <f t="shared" si="124"/>
        <v>-2.123032597168284E-4</v>
      </c>
      <c r="BL328" s="18">
        <f t="shared" si="125"/>
        <v>6.3324341587896182E-4</v>
      </c>
      <c r="BM328" s="18">
        <f t="shared" si="126"/>
        <v>4.8978276845319801E-4</v>
      </c>
      <c r="BN328" s="18">
        <f t="shared" si="127"/>
        <v>-1.1359212384506878E-4</v>
      </c>
      <c r="BO328" s="18">
        <f t="shared" si="128"/>
        <v>-2.9327542838479548E-4</v>
      </c>
      <c r="BP328" s="18">
        <f t="shared" si="129"/>
        <v>1.1335545231980632E-3</v>
      </c>
      <c r="BQ328" s="18">
        <f t="shared" si="130"/>
        <v>6.1277315439858815E-4</v>
      </c>
    </row>
    <row r="329" spans="3:69" x14ac:dyDescent="0.15">
      <c r="C329">
        <v>0.95759560281294398</v>
      </c>
      <c r="F329" s="18">
        <f>F328+($B$5+$B$6*F328)*Data!dt+s*F328^g*SQRT(Data!dt)*C329</f>
        <v>7.1971367073579179E-2</v>
      </c>
      <c r="G329" s="18">
        <f t="shared" si="141"/>
        <v>6.5817231331627424E-4</v>
      </c>
      <c r="H329" s="18">
        <f>(a+b*F328)*Data!dt</f>
        <v>-1.5712770500365148E-5</v>
      </c>
      <c r="I329" s="18">
        <f t="shared" si="142"/>
        <v>4.9523051916849253E-7</v>
      </c>
      <c r="J329" s="18">
        <f t="shared" si="143"/>
        <v>0.10537493799035889</v>
      </c>
      <c r="K329" s="18">
        <f t="shared" si="144"/>
        <v>2.6068193185423694E-3</v>
      </c>
      <c r="L329" s="18"/>
      <c r="M329" s="18"/>
      <c r="AJ329">
        <v>-9.4187271315604448E-2</v>
      </c>
      <c r="AK329">
        <v>1.3020076039538253</v>
      </c>
      <c r="AL329">
        <v>1.0281951290380675</v>
      </c>
      <c r="AM329">
        <v>6.5577978602959774E-2</v>
      </c>
      <c r="AN329">
        <v>1.2035411600663792</v>
      </c>
      <c r="AO329">
        <v>0.13593535186373629</v>
      </c>
      <c r="AP329">
        <v>-1.0362737157265656</v>
      </c>
      <c r="AQ329">
        <v>0.44414377953216899</v>
      </c>
      <c r="AR329">
        <v>-0.20991137716919184</v>
      </c>
      <c r="AS329">
        <v>-0.49902155296877027</v>
      </c>
      <c r="AV329" s="18">
        <f t="shared" si="131"/>
        <v>6.4682299136181245E-2</v>
      </c>
      <c r="AW329" s="18">
        <f t="shared" si="132"/>
        <v>7.2935497926165313E-2</v>
      </c>
      <c r="AX329" s="18">
        <f t="shared" si="133"/>
        <v>6.4846498479134096E-2</v>
      </c>
      <c r="AY329" s="18">
        <f t="shared" si="134"/>
        <v>8.1563039234720733E-2</v>
      </c>
      <c r="AZ329" s="18">
        <f t="shared" si="135"/>
        <v>7.7418638788110006E-2</v>
      </c>
      <c r="BA329" s="18">
        <f t="shared" si="136"/>
        <v>6.3386547285847347E-2</v>
      </c>
      <c r="BB329" s="18">
        <f t="shared" si="137"/>
        <v>6.6404591616880171E-2</v>
      </c>
      <c r="BC329" s="18">
        <f t="shared" si="138"/>
        <v>8.0135656725453017E-2</v>
      </c>
      <c r="BD329" s="18">
        <f t="shared" si="139"/>
        <v>7.1289512947624575E-2</v>
      </c>
      <c r="BE329" s="18">
        <f t="shared" si="140"/>
        <v>8.2921786019169691E-2</v>
      </c>
      <c r="BH329" s="18">
        <f t="shared" si="121"/>
        <v>-6.9759446968825634E-5</v>
      </c>
      <c r="BI329" s="18">
        <f t="shared" si="122"/>
        <v>9.041486073643884E-4</v>
      </c>
      <c r="BJ329" s="18">
        <f t="shared" si="123"/>
        <v>6.8056542785634166E-4</v>
      </c>
      <c r="BK329" s="18">
        <f t="shared" si="124"/>
        <v>1.9426565464067402E-5</v>
      </c>
      <c r="BL329" s="18">
        <f t="shared" si="125"/>
        <v>8.5458536896339254E-4</v>
      </c>
      <c r="BM329" s="18">
        <f t="shared" si="126"/>
        <v>8.5542594159590535E-5</v>
      </c>
      <c r="BN329" s="18">
        <f t="shared" si="127"/>
        <v>-7.1739030286163685E-4</v>
      </c>
      <c r="BO329" s="18">
        <f t="shared" si="128"/>
        <v>3.0315334645565628E-4</v>
      </c>
      <c r="BP329" s="18">
        <f t="shared" si="129"/>
        <v>-1.6377249258266169E-4</v>
      </c>
      <c r="BQ329" s="18">
        <f t="shared" si="130"/>
        <v>-4.120277261654981E-4</v>
      </c>
    </row>
    <row r="330" spans="3:69" x14ac:dyDescent="0.15">
      <c r="C330">
        <v>-1.6309149941662326</v>
      </c>
      <c r="F330" s="18">
        <f>F329+($B$5+$B$6*F329)*Data!dt+s*F329^g*SQRT(Data!dt)*C330</f>
        <v>7.0801738453947882E-2</v>
      </c>
      <c r="G330" s="18">
        <f t="shared" si="141"/>
        <v>-1.1696286196312966E-3</v>
      </c>
      <c r="H330" s="18">
        <f>(a+b*F329)*Data!dt</f>
        <v>-1.6626898713304418E-5</v>
      </c>
      <c r="I330" s="18">
        <f t="shared" si="142"/>
        <v>4.9980116023318885E-7</v>
      </c>
      <c r="J330" s="18">
        <f t="shared" si="143"/>
        <v>0.10116043294728763</v>
      </c>
      <c r="K330" s="18">
        <f t="shared" si="144"/>
        <v>-4.2145050430712622E-3</v>
      </c>
      <c r="L330" s="18"/>
      <c r="M330" s="18"/>
      <c r="AJ330">
        <v>-0.31259560273610987</v>
      </c>
      <c r="AK330">
        <v>-0.90203002400812693</v>
      </c>
      <c r="AL330">
        <v>-0.169162603924633</v>
      </c>
      <c r="AM330">
        <v>0.3741251930478029</v>
      </c>
      <c r="AN330">
        <v>0.54623228606942575</v>
      </c>
      <c r="AO330">
        <v>0.64366759033873677</v>
      </c>
      <c r="AP330">
        <v>1.5513933249167167</v>
      </c>
      <c r="AQ330">
        <v>0.83559598351712339</v>
      </c>
      <c r="AR330">
        <v>-0.9337486517324578</v>
      </c>
      <c r="AS330">
        <v>1.1330985216773115</v>
      </c>
      <c r="AV330" s="18">
        <f t="shared" si="131"/>
        <v>6.446629096679253E-2</v>
      </c>
      <c r="AW330" s="18">
        <f t="shared" si="132"/>
        <v>7.2275570101840228E-2</v>
      </c>
      <c r="AX330" s="18">
        <f t="shared" si="133"/>
        <v>6.4726248800004077E-2</v>
      </c>
      <c r="AY330" s="18">
        <f t="shared" si="134"/>
        <v>8.1814657993401291E-2</v>
      </c>
      <c r="AZ330" s="18">
        <f t="shared" si="135"/>
        <v>7.7794961326463366E-2</v>
      </c>
      <c r="BA330" s="18">
        <f t="shared" si="136"/>
        <v>6.3808893962371868E-2</v>
      </c>
      <c r="BB330" s="18">
        <f t="shared" si="137"/>
        <v>6.74492089347416E-2</v>
      </c>
      <c r="BC330" s="18">
        <f t="shared" si="138"/>
        <v>8.0731034843282493E-2</v>
      </c>
      <c r="BD330" s="18">
        <f t="shared" si="139"/>
        <v>7.0616838823296516E-2</v>
      </c>
      <c r="BE330" s="18">
        <f t="shared" si="140"/>
        <v>8.3749796354593259E-2</v>
      </c>
      <c r="BH330" s="18">
        <f t="shared" si="121"/>
        <v>-2.1600816938871503E-4</v>
      </c>
      <c r="BI330" s="18">
        <f t="shared" si="122"/>
        <v>-6.5992782432508501E-4</v>
      </c>
      <c r="BJ330" s="18">
        <f t="shared" si="123"/>
        <v>-1.2024967913001894E-4</v>
      </c>
      <c r="BK330" s="18">
        <f t="shared" si="124"/>
        <v>2.5161875868055794E-4</v>
      </c>
      <c r="BL330" s="18">
        <f t="shared" si="125"/>
        <v>3.7632253835336027E-4</v>
      </c>
      <c r="BM330" s="18">
        <f t="shared" si="126"/>
        <v>4.2234667652452096E-4</v>
      </c>
      <c r="BN330" s="18">
        <f t="shared" si="127"/>
        <v>1.0446173178614293E-3</v>
      </c>
      <c r="BO330" s="18">
        <f t="shared" si="128"/>
        <v>5.9537811782947592E-4</v>
      </c>
      <c r="BP330" s="18">
        <f t="shared" si="129"/>
        <v>-6.7267412432805984E-4</v>
      </c>
      <c r="BQ330" s="18">
        <f t="shared" si="130"/>
        <v>8.2801033542356794E-4</v>
      </c>
    </row>
    <row r="331" spans="3:69" x14ac:dyDescent="0.15">
      <c r="C331">
        <v>0.29831198844476603</v>
      </c>
      <c r="F331" s="18">
        <f>F330+($B$5+$B$6*F330)*Data!dt+s*F330^g*SQRT(Data!dt)*C331</f>
        <v>7.0995911831237116E-2</v>
      </c>
      <c r="G331" s="18">
        <f t="shared" si="141"/>
        <v>1.9417337728923345E-4</v>
      </c>
      <c r="H331" s="18">
        <f>(a+b*F330)*Data!dt</f>
        <v>-1.5002414519372062E-5</v>
      </c>
      <c r="I331" s="18">
        <f t="shared" si="142"/>
        <v>4.9167873926352704E-7</v>
      </c>
      <c r="J331" s="18">
        <f t="shared" si="143"/>
        <v>0.10202988739463704</v>
      </c>
      <c r="K331" s="18">
        <f t="shared" si="144"/>
        <v>8.6945444734941313E-4</v>
      </c>
      <c r="L331" s="18"/>
      <c r="M331" s="18"/>
      <c r="AJ331">
        <v>1.0044914233731106</v>
      </c>
      <c r="AK331">
        <v>0.53326175475376658</v>
      </c>
      <c r="AL331">
        <v>0.16205490283027757</v>
      </c>
      <c r="AM331">
        <v>-0.39945462049217895</v>
      </c>
      <c r="AN331">
        <v>0.52748873713426292</v>
      </c>
      <c r="AO331">
        <v>1.51200765685644</v>
      </c>
      <c r="AP331">
        <v>-1.4541637938236818</v>
      </c>
      <c r="AQ331">
        <v>-1.4201123121893033</v>
      </c>
      <c r="AR331">
        <v>-0.33022843126673251</v>
      </c>
      <c r="AS331">
        <v>1.2852297004428692</v>
      </c>
      <c r="AV331" s="18">
        <f t="shared" si="131"/>
        <v>6.5132183813136818E-2</v>
      </c>
      <c r="AW331" s="18">
        <f t="shared" si="132"/>
        <v>7.2636314610259559E-2</v>
      </c>
      <c r="AX331" s="18">
        <f t="shared" si="133"/>
        <v>6.4828332418372131E-2</v>
      </c>
      <c r="AY331" s="18">
        <f t="shared" si="134"/>
        <v>8.1483266092101894E-2</v>
      </c>
      <c r="AZ331" s="18">
        <f t="shared" si="135"/>
        <v>7.8157956706749868E-2</v>
      </c>
      <c r="BA331" s="18">
        <f t="shared" si="136"/>
        <v>6.4810102843621167E-2</v>
      </c>
      <c r="BB331" s="18">
        <f t="shared" si="137"/>
        <v>6.644363956538675E-2</v>
      </c>
      <c r="BC331" s="18">
        <f t="shared" si="138"/>
        <v>7.9638927312315505E-2</v>
      </c>
      <c r="BD331" s="18">
        <f t="shared" si="139"/>
        <v>7.0370840226531103E-2</v>
      </c>
      <c r="BE331" s="18">
        <f t="shared" si="140"/>
        <v>8.4696957914379797E-2</v>
      </c>
      <c r="BH331" s="18">
        <f t="shared" si="121"/>
        <v>6.6589284634428758E-4</v>
      </c>
      <c r="BI331" s="18">
        <f t="shared" si="122"/>
        <v>3.6074450841933059E-4</v>
      </c>
      <c r="BJ331" s="18">
        <f t="shared" si="123"/>
        <v>1.0208361836805402E-4</v>
      </c>
      <c r="BK331" s="18">
        <f t="shared" si="124"/>
        <v>-3.3139190129939655E-4</v>
      </c>
      <c r="BL331" s="18">
        <f t="shared" si="125"/>
        <v>3.6299538028650158E-4</v>
      </c>
      <c r="BM331" s="18">
        <f t="shared" si="126"/>
        <v>1.0012088812492992E-3</v>
      </c>
      <c r="BN331" s="18">
        <f t="shared" si="127"/>
        <v>-1.0055693693548501E-3</v>
      </c>
      <c r="BO331" s="18">
        <f t="shared" si="128"/>
        <v>-1.0921075309669875E-3</v>
      </c>
      <c r="BP331" s="18">
        <f t="shared" si="129"/>
        <v>-2.4599859676541214E-4</v>
      </c>
      <c r="BQ331" s="18">
        <f t="shared" si="130"/>
        <v>9.4716155978653849E-4</v>
      </c>
    </row>
    <row r="332" spans="3:69" x14ac:dyDescent="0.15">
      <c r="C332">
        <v>-0.19652020455396269</v>
      </c>
      <c r="F332" s="18">
        <f>F331+($B$5+$B$6*F331)*Data!dt+s*F331^g*SQRT(Data!dt)*C332</f>
        <v>7.0842651314566435E-2</v>
      </c>
      <c r="G332" s="18">
        <f t="shared" si="141"/>
        <v>-1.5326051667068075E-4</v>
      </c>
      <c r="H332" s="18">
        <f>(a+b*F331)*Data!dt</f>
        <v>-1.5272099765607107E-5</v>
      </c>
      <c r="I332" s="18">
        <f t="shared" si="142"/>
        <v>4.9302716549470234E-7</v>
      </c>
      <c r="J332" s="18">
        <f t="shared" si="143"/>
        <v>0.10159534451744312</v>
      </c>
      <c r="K332" s="18">
        <f t="shared" si="144"/>
        <v>-4.345428771939247E-4</v>
      </c>
      <c r="L332" s="18"/>
      <c r="M332" s="18"/>
    </row>
    <row r="333" spans="3:69" x14ac:dyDescent="0.15">
      <c r="C333">
        <v>-0.13655153452418745</v>
      </c>
      <c r="F333" s="18">
        <f>F332+($B$5+$B$6*F332)*Data!dt+s*F332^g*SQRT(Data!dt)*C333</f>
        <v>7.0731814743061575E-2</v>
      </c>
      <c r="G333" s="18">
        <f t="shared" si="141"/>
        <v>-1.1083657150486037E-4</v>
      </c>
      <c r="H333" s="18">
        <f>(a+b*F332)*Data!dt</f>
        <v>-1.505923793689783E-5</v>
      </c>
      <c r="I333" s="18">
        <f t="shared" si="142"/>
        <v>4.9196285635115588E-7</v>
      </c>
      <c r="J333" s="18">
        <f t="shared" si="143"/>
        <v>0.10131883296153683</v>
      </c>
      <c r="K333" s="18">
        <f t="shared" si="144"/>
        <v>-2.765115559062864E-4</v>
      </c>
      <c r="L333" s="18"/>
      <c r="M333" s="18"/>
      <c r="AV333">
        <f>1/(1+AV331/12)</f>
        <v>0.99460161871243147</v>
      </c>
      <c r="AW333">
        <f t="shared" ref="AW333:BE333" si="145">1/(1+AW331/12)</f>
        <v>0.9939833924656245</v>
      </c>
      <c r="AX333">
        <f t="shared" si="145"/>
        <v>0.99462666764646979</v>
      </c>
      <c r="AY333">
        <f t="shared" si="145"/>
        <v>0.99325552464896483</v>
      </c>
      <c r="AZ333">
        <f t="shared" si="145"/>
        <v>0.99352898372525822</v>
      </c>
      <c r="BA333">
        <f t="shared" si="145"/>
        <v>0.99462817049823715</v>
      </c>
      <c r="BB333">
        <f t="shared" si="145"/>
        <v>0.99449351925471063</v>
      </c>
      <c r="BC333">
        <f t="shared" si="145"/>
        <v>0.99340717650655508</v>
      </c>
      <c r="BD333">
        <f>1/(1+BD331/12)</f>
        <v>0.99416995209525716</v>
      </c>
      <c r="BE333">
        <f t="shared" si="145"/>
        <v>0.99299138752015526</v>
      </c>
    </row>
    <row r="334" spans="3:69" x14ac:dyDescent="0.15">
      <c r="C334">
        <v>0.60132379076094367</v>
      </c>
      <c r="F334" s="18">
        <f>F333+($B$5+$B$6*F333)*Data!dt+s*F333^g*SQRT(Data!dt)*C334</f>
        <v>7.1138348268354135E-2</v>
      </c>
      <c r="G334" s="18">
        <f t="shared" si="141"/>
        <v>4.0653352529256004E-4</v>
      </c>
      <c r="H334" s="18">
        <f>(a+b*F333)*Data!dt</f>
        <v>-1.490529825425219E-5</v>
      </c>
      <c r="I334" s="18">
        <f t="shared" si="142"/>
        <v>4.9119315793792775E-7</v>
      </c>
      <c r="J334" s="18">
        <f t="shared" si="143"/>
        <v>0.10298679361991275</v>
      </c>
      <c r="K334" s="18">
        <f t="shared" si="144"/>
        <v>1.6679606583759193E-3</v>
      </c>
      <c r="L334" s="18"/>
      <c r="M334" s="18"/>
    </row>
    <row r="335" spans="3:69" x14ac:dyDescent="0.15">
      <c r="C335">
        <v>-0.42781948650372215</v>
      </c>
      <c r="F335" s="18">
        <f>F334+($B$5+$B$6*F334)*Data!dt+s*F334^g*SQRT(Data!dt)*C335</f>
        <v>7.0822179879653974E-2</v>
      </c>
      <c r="G335" s="18">
        <f t="shared" si="141"/>
        <v>-3.1616838870016095E-4</v>
      </c>
      <c r="H335" s="18">
        <f>(a+b*F334)*Data!dt</f>
        <v>-1.5469928150491858E-5</v>
      </c>
      <c r="I335" s="18">
        <f t="shared" si="142"/>
        <v>4.9401630741912601E-7</v>
      </c>
      <c r="J335" s="18">
        <f t="shared" si="143"/>
        <v>0.1019427236159499</v>
      </c>
      <c r="K335" s="18">
        <f t="shared" si="144"/>
        <v>-1.044070003962852E-3</v>
      </c>
      <c r="L335" s="18"/>
      <c r="M335" s="18"/>
    </row>
    <row r="336" spans="3:69" x14ac:dyDescent="0.15">
      <c r="C336">
        <v>-1.0347389434173238</v>
      </c>
      <c r="F336" s="18">
        <f>F335+($B$5+$B$6*F335)*Data!dt+s*F335^g*SQRT(Data!dt)*C336</f>
        <v>7.0081487388314295E-2</v>
      </c>
      <c r="G336" s="18">
        <f t="shared" si="141"/>
        <v>-7.406924913396784E-4</v>
      </c>
      <c r="H336" s="18">
        <f>(a+b*F335)*Data!dt</f>
        <v>-1.50308053884083E-5</v>
      </c>
      <c r="I336" s="18">
        <f t="shared" si="142"/>
        <v>4.9182069360870826E-7</v>
      </c>
      <c r="J336" s="18">
        <f t="shared" si="143"/>
        <v>9.9299280411887542E-2</v>
      </c>
      <c r="K336" s="18">
        <f t="shared" si="144"/>
        <v>-2.6434432040623596E-3</v>
      </c>
      <c r="L336" s="18"/>
      <c r="M336" s="18"/>
    </row>
    <row r="337" spans="3:13" x14ac:dyDescent="0.15">
      <c r="C337">
        <v>-0.49237314669881016</v>
      </c>
      <c r="F337" s="18">
        <f>F336+($B$5+$B$6*F336)*Data!dt+s*F336^g*SQRT(Data!dt)*C337</f>
        <v>6.9723994792281835E-2</v>
      </c>
      <c r="G337" s="18">
        <f t="shared" si="141"/>
        <v>-3.5749259603246042E-4</v>
      </c>
      <c r="H337" s="18">
        <f>(a+b*F336)*Data!dt</f>
        <v>-1.4002065817103191E-5</v>
      </c>
      <c r="I337" s="18">
        <f t="shared" si="142"/>
        <v>4.8667699575218275E-7</v>
      </c>
      <c r="J337" s="18">
        <f t="shared" si="143"/>
        <v>9.8085096576660494E-2</v>
      </c>
      <c r="K337" s="18">
        <f t="shared" si="144"/>
        <v>-1.2141838352270479E-3</v>
      </c>
      <c r="L337" s="18"/>
      <c r="M337" s="18"/>
    </row>
    <row r="338" spans="3:13" x14ac:dyDescent="0.15">
      <c r="C338">
        <v>1.3401972864812706</v>
      </c>
      <c r="F338" s="18">
        <f>F337+($B$5+$B$6*F337)*Data!dt+s*F337^g*SQRT(Data!dt)*C338</f>
        <v>7.0643053185671809E-2</v>
      </c>
      <c r="G338" s="18">
        <f t="shared" si="141"/>
        <v>9.1905839338997375E-4</v>
      </c>
      <c r="H338" s="18">
        <f>(a+b*F337)*Data!dt</f>
        <v>-1.3505548322613663E-5</v>
      </c>
      <c r="I338" s="18">
        <f t="shared" si="142"/>
        <v>4.8419440827973506E-7</v>
      </c>
      <c r="J338" s="18">
        <f t="shared" si="143"/>
        <v>0.1017001598593755</v>
      </c>
      <c r="K338" s="18">
        <f t="shared" si="144"/>
        <v>3.6150632827150059E-3</v>
      </c>
      <c r="L338" s="18"/>
      <c r="M338" s="18"/>
    </row>
    <row r="339" spans="3:13" x14ac:dyDescent="0.15">
      <c r="C339">
        <v>0.37828158383490518</v>
      </c>
      <c r="F339" s="18">
        <f>F338+($B$5+$B$6*F338)*Data!dt+s*F338^g*SQRT(Data!dt)*C339</f>
        <v>7.0893224070938662E-2</v>
      </c>
      <c r="G339" s="18">
        <f t="shared" si="141"/>
        <v>2.5017088526685383E-4</v>
      </c>
      <c r="H339" s="18">
        <f>(a+b*F338)*Data!dt</f>
        <v>-1.4782018313433071E-5</v>
      </c>
      <c r="I339" s="18">
        <f t="shared" si="142"/>
        <v>4.9057675823383211E-7</v>
      </c>
      <c r="J339" s="18">
        <f t="shared" si="143"/>
        <v>0.1027803526942207</v>
      </c>
      <c r="K339" s="18">
        <f t="shared" si="144"/>
        <v>1.0801928348452006E-3</v>
      </c>
      <c r="L339" s="18"/>
      <c r="M339" s="18"/>
    </row>
    <row r="340" spans="3:13" x14ac:dyDescent="0.15">
      <c r="C340">
        <v>-2.6653651730157435</v>
      </c>
      <c r="F340" s="18">
        <f>F339+($B$5+$B$6*F339)*Data!dt+s*F339^g*SQRT(Data!dt)*C340</f>
        <v>6.9007938586535866E-2</v>
      </c>
      <c r="G340" s="18">
        <f t="shared" si="141"/>
        <v>-1.8852854844027961E-3</v>
      </c>
      <c r="H340" s="18">
        <f>(a+b*F339)*Data!dt</f>
        <v>-1.5129477876303701E-5</v>
      </c>
      <c r="I340" s="18">
        <f t="shared" si="142"/>
        <v>4.9231405604818526E-7</v>
      </c>
      <c r="J340" s="18">
        <f t="shared" si="143"/>
        <v>9.5839832075205272E-2</v>
      </c>
      <c r="K340" s="18">
        <f t="shared" si="144"/>
        <v>-6.9405206190154278E-3</v>
      </c>
      <c r="L340" s="18"/>
      <c r="M340" s="18"/>
    </row>
    <row r="341" spans="3:13" x14ac:dyDescent="0.15">
      <c r="C341">
        <v>-0.77474624049500562</v>
      </c>
      <c r="F341" s="18">
        <f>F340+($B$5+$B$6*F340)*Data!dt+s*F340^g*SQRT(Data!dt)*C341</f>
        <v>6.8459102910026895E-2</v>
      </c>
      <c r="G341" s="18">
        <f t="shared" si="141"/>
        <v>-5.4883567650897136E-4</v>
      </c>
      <c r="H341" s="18">
        <f>(a+b*F340)*Data!dt</f>
        <v>-1.2511025814633152E-5</v>
      </c>
      <c r="I341" s="18">
        <f t="shared" si="142"/>
        <v>4.7922179573983254E-7</v>
      </c>
      <c r="J341" s="18">
        <f t="shared" si="143"/>
        <v>9.3881529801357944E-2</v>
      </c>
      <c r="K341" s="18">
        <f t="shared" si="144"/>
        <v>-1.9583022738473288E-3</v>
      </c>
      <c r="L341" s="18"/>
      <c r="M341" s="18"/>
    </row>
    <row r="342" spans="3:13" x14ac:dyDescent="0.15">
      <c r="C342">
        <v>-0.69564976001856849</v>
      </c>
      <c r="F342" s="18">
        <f>F341+($B$5+$B$6*F341)*Data!dt+s*F341^g*SQRT(Data!dt)*C342</f>
        <v>6.7967703552181416E-2</v>
      </c>
      <c r="G342" s="18">
        <f t="shared" si="141"/>
        <v>-4.9139935784547895E-4</v>
      </c>
      <c r="H342" s="18">
        <f>(a+b*F341)*Data!dt</f>
        <v>-1.1748754041704024E-5</v>
      </c>
      <c r="I342" s="18">
        <f t="shared" si="142"/>
        <v>4.7541043687518688E-7</v>
      </c>
      <c r="J342" s="18">
        <f t="shared" si="143"/>
        <v>9.2131665055184442E-2</v>
      </c>
      <c r="K342" s="18">
        <f t="shared" si="144"/>
        <v>-1.7498647461735017E-3</v>
      </c>
      <c r="L342" s="18"/>
      <c r="M342" s="18"/>
    </row>
    <row r="343" spans="3:13" x14ac:dyDescent="0.15">
      <c r="C343">
        <v>-1.3683302313438617</v>
      </c>
      <c r="F343" s="18">
        <f>F342+($B$5+$B$6*F342)*Data!dt+s*F342^g*SQRT(Data!dt)*C343</f>
        <v>6.701656560684735E-2</v>
      </c>
      <c r="G343" s="18">
        <f t="shared" si="141"/>
        <v>-9.511379453340657E-4</v>
      </c>
      <c r="H343" s="18">
        <f>(a+b*F342)*Data!dt</f>
        <v>-1.1066254933585303E-5</v>
      </c>
      <c r="I343" s="18">
        <f t="shared" si="142"/>
        <v>4.7199794133459325E-7</v>
      </c>
      <c r="J343" s="18">
        <f t="shared" si="143"/>
        <v>8.8609131619924675E-2</v>
      </c>
      <c r="K343" s="18">
        <f t="shared" si="144"/>
        <v>-3.522533435259767E-3</v>
      </c>
      <c r="L343" s="18"/>
      <c r="M343" s="18"/>
    </row>
    <row r="344" spans="3:13" x14ac:dyDescent="0.15">
      <c r="C344">
        <v>9.8727923614205793E-2</v>
      </c>
      <c r="F344" s="18">
        <f>F343+($B$5+$B$6*F343)*Data!dt+s*F343^g*SQRT(Data!dt)*C344</f>
        <v>6.7074172275202029E-2</v>
      </c>
      <c r="G344" s="18">
        <f t="shared" si="141"/>
        <v>5.7606668354678869E-5</v>
      </c>
      <c r="H344" s="18">
        <f>(a+b*F343)*Data!dt</f>
        <v>-9.7452300095102131E-6</v>
      </c>
      <c r="I344" s="18">
        <f t="shared" si="142"/>
        <v>4.6539281671421782E-7</v>
      </c>
      <c r="J344" s="18">
        <f t="shared" si="143"/>
        <v>8.8952635875991351E-2</v>
      </c>
      <c r="K344" s="18">
        <f t="shared" si="144"/>
        <v>3.4350425606667623E-4</v>
      </c>
      <c r="L344" s="18"/>
      <c r="M344" s="18"/>
    </row>
    <row r="345" spans="3:13" x14ac:dyDescent="0.15">
      <c r="C345">
        <v>0.16184799278562423</v>
      </c>
      <c r="F345" s="18">
        <f>F344+($B$5+$B$6*F344)*Data!dt+s*F344^g*SQRT(Data!dt)*C345</f>
        <v>6.7174806703702308E-2</v>
      </c>
      <c r="G345" s="18">
        <f t="shared" si="141"/>
        <v>1.0063442850027915E-4</v>
      </c>
      <c r="H345" s="18">
        <f>(a+b*F344)*Data!dt</f>
        <v>-9.8252392711139321E-6</v>
      </c>
      <c r="I345" s="18">
        <f t="shared" si="142"/>
        <v>4.6579286302223641E-7</v>
      </c>
      <c r="J345" s="18">
        <f t="shared" si="143"/>
        <v>8.9462476119265583E-2</v>
      </c>
      <c r="K345" s="18">
        <f t="shared" si="144"/>
        <v>5.0984024327423161E-4</v>
      </c>
      <c r="L345" s="18"/>
      <c r="M345" s="18"/>
    </row>
    <row r="346" spans="3:13" x14ac:dyDescent="0.15">
      <c r="C346">
        <v>1.0290068530593999</v>
      </c>
      <c r="F346" s="18">
        <f>F345+($B$5+$B$6*F345)*Data!dt+s*F345^g*SQRT(Data!dt)*C346</f>
        <v>6.786765541889507E-2</v>
      </c>
      <c r="G346" s="18">
        <f t="shared" si="141"/>
        <v>6.9284871519276203E-4</v>
      </c>
      <c r="H346" s="18">
        <f>(a+b*F345)*Data!dt</f>
        <v>-9.9650093106976532E-6</v>
      </c>
      <c r="I346" s="18">
        <f t="shared" si="142"/>
        <v>4.6649171322015499E-7</v>
      </c>
      <c r="J346" s="18">
        <f t="shared" si="143"/>
        <v>9.2257480605590511E-2</v>
      </c>
      <c r="K346" s="18">
        <f t="shared" si="144"/>
        <v>2.7950044863249285E-3</v>
      </c>
      <c r="L346" s="18"/>
      <c r="M346" s="18"/>
    </row>
    <row r="347" spans="3:13" x14ac:dyDescent="0.15">
      <c r="C347">
        <v>1.1191650628461502</v>
      </c>
      <c r="F347" s="18">
        <f>F346+($B$5+$B$6*F346)*Data!dt+s*F346^g*SQRT(Data!dt)*C347</f>
        <v>6.862505198154166E-2</v>
      </c>
      <c r="G347" s="18">
        <f t="shared" si="141"/>
        <v>7.573965626465895E-4</v>
      </c>
      <c r="H347" s="18">
        <f>(a+b*F346)*Data!dt</f>
        <v>-1.0927299192909823E-5</v>
      </c>
      <c r="I347" s="18">
        <f t="shared" si="142"/>
        <v>4.7130316263121586E-7</v>
      </c>
      <c r="J347" s="18">
        <f t="shared" si="143"/>
        <v>9.5290072835823289E-2</v>
      </c>
      <c r="K347" s="18">
        <f t="shared" si="144"/>
        <v>3.0325922302327779E-3</v>
      </c>
      <c r="L347" s="18"/>
      <c r="M347" s="18"/>
    </row>
    <row r="348" spans="3:13" x14ac:dyDescent="0.15">
      <c r="C348">
        <v>1.016874193737749</v>
      </c>
      <c r="F348" s="18">
        <f>F347+($B$5+$B$6*F347)*Data!dt+s*F347^g*SQRT(Data!dt)*C348</f>
        <v>6.9315056919725976E-2</v>
      </c>
      <c r="G348" s="18">
        <f t="shared" si="141"/>
        <v>6.9000493818431596E-4</v>
      </c>
      <c r="H348" s="18">
        <f>(a+b*F347)*Data!dt</f>
        <v>-1.197923886325231E-5</v>
      </c>
      <c r="I348" s="18">
        <f t="shared" si="142"/>
        <v>4.7656286098292829E-7</v>
      </c>
      <c r="J348" s="18">
        <f t="shared" si="143"/>
        <v>9.80531049575388E-2</v>
      </c>
      <c r="K348" s="18">
        <f t="shared" si="144"/>
        <v>2.7630321217155113E-3</v>
      </c>
      <c r="L348" s="18"/>
      <c r="M348" s="18"/>
    </row>
    <row r="349" spans="3:13" x14ac:dyDescent="0.15">
      <c r="C349">
        <v>-0.41061298361455556</v>
      </c>
      <c r="F349" s="18">
        <f>F348+($B$5+$B$6*F348)*Data!dt+s*F348^g*SQRT(Data!dt)*C349</f>
        <v>6.9017237200220433E-2</v>
      </c>
      <c r="G349" s="18">
        <f t="shared" si="141"/>
        <v>-2.978197195055432E-4</v>
      </c>
      <c r="H349" s="18">
        <f>(a+b*F348)*Data!dt</f>
        <v>-1.2937579055174969E-5</v>
      </c>
      <c r="I349" s="18">
        <f t="shared" si="142"/>
        <v>4.8135456194254161E-7</v>
      </c>
      <c r="J349" s="18">
        <f t="shared" si="143"/>
        <v>9.7054378069989317E-2</v>
      </c>
      <c r="K349" s="18">
        <f t="shared" si="144"/>
        <v>-9.9872688754948369E-4</v>
      </c>
      <c r="L349" s="18"/>
      <c r="M349" s="18"/>
    </row>
    <row r="350" spans="3:13" x14ac:dyDescent="0.15">
      <c r="C350">
        <v>-9.8574446383281611E-2</v>
      </c>
      <c r="F350" s="18">
        <f>F349+($B$5+$B$6*F349)*Data!dt+s*F349^g*SQRT(Data!dt)*C350</f>
        <v>6.8936469666425138E-2</v>
      </c>
      <c r="G350" s="18">
        <f t="shared" si="141"/>
        <v>-8.076753379529511E-5</v>
      </c>
      <c r="H350" s="18">
        <f>(a+b*F349)*Data!dt</f>
        <v>-1.2523940555861716E-5</v>
      </c>
      <c r="I350" s="18">
        <f t="shared" si="142"/>
        <v>4.7928636944597535E-7</v>
      </c>
      <c r="J350" s="18">
        <f t="shared" si="143"/>
        <v>9.6877944928604895E-2</v>
      </c>
      <c r="K350" s="18">
        <f t="shared" si="144"/>
        <v>-1.7643314138442168E-4</v>
      </c>
      <c r="L350" s="18"/>
      <c r="M350" s="18"/>
    </row>
    <row r="351" spans="3:13" x14ac:dyDescent="0.15">
      <c r="C351">
        <v>-1.1272140909568407</v>
      </c>
      <c r="F351" s="18">
        <f>F350+($B$5+$B$6*F350)*Data!dt+s*F350^g*SQRT(Data!dt)*C351</f>
        <v>6.8144138576270732E-2</v>
      </c>
      <c r="G351" s="18">
        <f t="shared" si="141"/>
        <v>-7.9233109015440506E-4</v>
      </c>
      <c r="H351" s="18">
        <f>(a+b*F350)*Data!dt</f>
        <v>-1.2411763425590472E-5</v>
      </c>
      <c r="I351" s="18">
        <f t="shared" si="142"/>
        <v>4.7872548379461916E-7</v>
      </c>
      <c r="J351" s="18">
        <f t="shared" si="143"/>
        <v>9.3990808313555052E-2</v>
      </c>
      <c r="K351" s="18">
        <f t="shared" si="144"/>
        <v>-2.8871366150498429E-3</v>
      </c>
      <c r="L351" s="18"/>
      <c r="M351" s="18"/>
    </row>
    <row r="352" spans="3:13" x14ac:dyDescent="0.15">
      <c r="C352">
        <v>2.4738255888223648</v>
      </c>
      <c r="F352" s="18">
        <f>F351+($B$5+$B$6*F351)*Data!dt+s*F351^g*SQRT(Data!dt)*C352</f>
        <v>6.9834602057303144E-2</v>
      </c>
      <c r="G352" s="18">
        <f t="shared" si="141"/>
        <v>1.6904634810324115E-3</v>
      </c>
      <c r="H352" s="18">
        <f>(a+b*F351)*Data!dt</f>
        <v>-1.1311303578153798E-5</v>
      </c>
      <c r="I352" s="18">
        <f t="shared" si="142"/>
        <v>4.7322318455743573E-7</v>
      </c>
      <c r="J352" s="18">
        <f t="shared" si="143"/>
        <v>0.10059324447579326</v>
      </c>
      <c r="K352" s="18">
        <f t="shared" si="144"/>
        <v>6.6024361622382122E-3</v>
      </c>
      <c r="L352" s="18"/>
      <c r="M352" s="18"/>
    </row>
    <row r="353" spans="3:13" x14ac:dyDescent="0.15">
      <c r="C353">
        <v>-0.21394271243480034</v>
      </c>
      <c r="F353" s="18">
        <f>F352+($B$5+$B$6*F352)*Data!dt+s*F352^g*SQRT(Data!dt)*C353</f>
        <v>6.9671954787374438E-2</v>
      </c>
      <c r="G353" s="18">
        <f t="shared" si="141"/>
        <v>-1.6264726992870626E-4</v>
      </c>
      <c r="H353" s="18">
        <f>(a+b*F352)*Data!dt</f>
        <v>-1.3659169524032149E-5</v>
      </c>
      <c r="I353" s="18">
        <f t="shared" si="142"/>
        <v>4.8496251428682747E-7</v>
      </c>
      <c r="J353" s="18">
        <f t="shared" si="143"/>
        <v>0.10011278925905294</v>
      </c>
      <c r="K353" s="18">
        <f t="shared" si="144"/>
        <v>-4.8045521674032476E-4</v>
      </c>
      <c r="L353" s="18"/>
      <c r="M353" s="18"/>
    </row>
    <row r="354" spans="3:13" x14ac:dyDescent="0.15">
      <c r="C354">
        <v>0.63887455326039344</v>
      </c>
      <c r="F354" s="18">
        <f>F353+($B$5+$B$6*F353)*Data!dt+s*F353^g*SQRT(Data!dt)*C354</f>
        <v>7.0102910559623949E-2</v>
      </c>
      <c r="G354" s="18">
        <f t="shared" si="141"/>
        <v>4.3095577224951109E-4</v>
      </c>
      <c r="H354" s="18">
        <f>(a+b*F353)*Data!dt</f>
        <v>-1.3433270538020056E-5</v>
      </c>
      <c r="I354" s="18">
        <f t="shared" si="142"/>
        <v>4.8383301935676705E-7</v>
      </c>
      <c r="J354" s="18">
        <f t="shared" si="143"/>
        <v>0.10187970486524077</v>
      </c>
      <c r="K354" s="18">
        <f t="shared" si="144"/>
        <v>1.7669156061878299E-3</v>
      </c>
      <c r="L354" s="18"/>
      <c r="M354" s="18"/>
    </row>
    <row r="355" spans="3:13" x14ac:dyDescent="0.15">
      <c r="C355">
        <v>0.30976934795035049</v>
      </c>
      <c r="F355" s="18">
        <f>F354+($B$5+$B$6*F354)*Data!dt+s*F354^g*SQRT(Data!dt)*C355</f>
        <v>7.0305013799072322E-2</v>
      </c>
      <c r="G355" s="18">
        <f t="shared" si="141"/>
        <v>2.0210323944837294E-4</v>
      </c>
      <c r="H355" s="18">
        <f>(a+b*F354)*Data!dt</f>
        <v>-1.4031820221699932E-5</v>
      </c>
      <c r="I355" s="18">
        <f t="shared" si="142"/>
        <v>4.8682576777516635E-7</v>
      </c>
      <c r="J355" s="18">
        <f t="shared" si="143"/>
        <v>0.10277935210593105</v>
      </c>
      <c r="K355" s="18">
        <f t="shared" si="144"/>
        <v>8.9964724069027668E-4</v>
      </c>
      <c r="L355" s="18"/>
      <c r="M355" s="18"/>
    </row>
    <row r="356" spans="3:13" x14ac:dyDescent="0.15">
      <c r="C356">
        <v>-1.6245849110418931</v>
      </c>
      <c r="F356" s="18">
        <f>F355+($B$5+$B$6*F355)*Data!dt+s*F355^g*SQRT(Data!dt)*C356</f>
        <v>6.915554849722888E-2</v>
      </c>
      <c r="G356" s="18">
        <f t="shared" si="141"/>
        <v>-1.1494653018434414E-3</v>
      </c>
      <c r="H356" s="18">
        <f>(a+b*F355)*Data!dt</f>
        <v>-1.4312519165378229E-5</v>
      </c>
      <c r="I356" s="18">
        <f t="shared" si="142"/>
        <v>4.8822926249355783E-7</v>
      </c>
      <c r="J356" s="18">
        <f t="shared" si="143"/>
        <v>9.8581528296569035E-2</v>
      </c>
      <c r="K356" s="18">
        <f t="shared" si="144"/>
        <v>-4.1978238093620113E-3</v>
      </c>
      <c r="L356" s="18"/>
      <c r="M356" s="18"/>
    </row>
    <row r="357" spans="3:13" x14ac:dyDescent="0.15">
      <c r="C357">
        <v>-1.2444752428564243</v>
      </c>
      <c r="F357" s="18">
        <f>F356+($B$5+$B$6*F356)*Data!dt+s*F356^g*SQRT(Data!dt)*C357</f>
        <v>6.828041303173811E-2</v>
      </c>
      <c r="G357" s="18">
        <f t="shared" si="141"/>
        <v>-8.7513546549077004E-4</v>
      </c>
      <c r="H357" s="18">
        <f>(a+b*F356)*Data!dt</f>
        <v>-1.271603957948456E-5</v>
      </c>
      <c r="I357" s="18">
        <f t="shared" si="142"/>
        <v>4.8024686456408957E-7</v>
      </c>
      <c r="J357" s="18">
        <f t="shared" si="143"/>
        <v>9.5385381413971126E-2</v>
      </c>
      <c r="K357" s="18">
        <f t="shared" si="144"/>
        <v>-3.1961468825979084E-3</v>
      </c>
      <c r="L357" s="18"/>
      <c r="M357" s="18"/>
    </row>
    <row r="358" spans="3:13" x14ac:dyDescent="0.15">
      <c r="C358">
        <v>0.38091229725978337</v>
      </c>
      <c r="F358" s="18">
        <f>F357+($B$5+$B$6*F357)*Data!dt+s*F357^g*SQRT(Data!dt)*C358</f>
        <v>6.853120854841166E-2</v>
      </c>
      <c r="G358" s="18">
        <f t="shared" si="141"/>
        <v>2.5079551667354927E-4</v>
      </c>
      <c r="H358" s="18">
        <f>(a+b*F357)*Data!dt</f>
        <v>-1.1500573655191824E-5</v>
      </c>
      <c r="I358" s="18">
        <f t="shared" si="142"/>
        <v>4.7416953494262582E-7</v>
      </c>
      <c r="J358" s="18">
        <f t="shared" si="143"/>
        <v>9.6472506787394496E-2</v>
      </c>
      <c r="K358" s="18">
        <f t="shared" si="144"/>
        <v>1.0871253734233699E-3</v>
      </c>
      <c r="L358" s="18"/>
      <c r="M358" s="18"/>
    </row>
    <row r="359" spans="3:13" x14ac:dyDescent="0.15">
      <c r="C359">
        <v>-0.92847585619892925</v>
      </c>
      <c r="F359" s="18">
        <f>F358+($B$5+$B$6*F358)*Data!dt+s*F358^g*SQRT(Data!dt)*C359</f>
        <v>6.7878838365599076E-2</v>
      </c>
      <c r="G359" s="18">
        <f t="shared" si="141"/>
        <v>-6.5237018281258385E-4</v>
      </c>
      <c r="H359" s="18">
        <f>(a+b*F358)*Data!dt</f>
        <v>-1.1848900761682864E-5</v>
      </c>
      <c r="I359" s="18">
        <f t="shared" si="142"/>
        <v>4.7591117047508107E-7</v>
      </c>
      <c r="J359" s="18">
        <f t="shared" si="143"/>
        <v>9.4109091405674847E-2</v>
      </c>
      <c r="K359" s="18">
        <f t="shared" si="144"/>
        <v>-2.3634153817196496E-3</v>
      </c>
      <c r="L359" s="18"/>
      <c r="M359" s="18"/>
    </row>
    <row r="360" spans="3:13" x14ac:dyDescent="0.15">
      <c r="C360">
        <v>0.93426024250220507</v>
      </c>
      <c r="F360" s="18">
        <f>F359+($B$5+$B$6*F359)*Data!dt+s*F359^g*SQRT(Data!dt)*C360</f>
        <v>6.8509332260984476E-2</v>
      </c>
      <c r="G360" s="18">
        <f t="shared" si="141"/>
        <v>6.3049389538540057E-4</v>
      </c>
      <c r="H360" s="18">
        <f>(a+b*F359)*Data!dt</f>
        <v>-1.0942831063332053E-5</v>
      </c>
      <c r="I360" s="18">
        <f t="shared" si="142"/>
        <v>4.7138082198332705E-7</v>
      </c>
      <c r="J360" s="18">
        <f t="shared" si="143"/>
        <v>9.66544166503817E-2</v>
      </c>
      <c r="K360" s="18">
        <f t="shared" si="144"/>
        <v>2.5453252447068531E-3</v>
      </c>
      <c r="L360" s="18"/>
      <c r="M360" s="18"/>
    </row>
    <row r="361" spans="3:13" x14ac:dyDescent="0.15">
      <c r="C361">
        <v>0.25902295419655275</v>
      </c>
      <c r="F361" s="18">
        <f>F360+($B$5+$B$6*F360)*Data!dt+s*F360^g*SQRT(Data!dt)*C361</f>
        <v>6.8676175613220369E-2</v>
      </c>
      <c r="G361" s="18">
        <f t="shared" si="141"/>
        <v>1.6684335223589308E-4</v>
      </c>
      <c r="H361" s="18">
        <f>(a+b*F360)*Data!dt</f>
        <v>-1.181851702914511E-5</v>
      </c>
      <c r="I361" s="18">
        <f t="shared" si="142"/>
        <v>4.7575925181239232E-7</v>
      </c>
      <c r="J361" s="18">
        <f t="shared" si="143"/>
        <v>9.7420335401653846E-2</v>
      </c>
      <c r="K361" s="18">
        <f t="shared" si="144"/>
        <v>7.6591875127214604E-4</v>
      </c>
      <c r="L361" s="18"/>
      <c r="M361" s="18"/>
    </row>
    <row r="362" spans="3:13" x14ac:dyDescent="0.15">
      <c r="C362">
        <v>-0.41377802517672535</v>
      </c>
      <c r="F362" s="18">
        <f>F361+($B$5+$B$6*F361)*Data!dt+s*F361^g*SQRT(Data!dt)*C362</f>
        <v>6.8378373402869244E-2</v>
      </c>
      <c r="G362" s="18">
        <f t="shared" si="141"/>
        <v>-2.978022103511252E-4</v>
      </c>
      <c r="H362" s="18">
        <f>(a+b*F361)*Data!dt</f>
        <v>-1.2050243907250516E-5</v>
      </c>
      <c r="I362" s="18">
        <f t="shared" si="142"/>
        <v>4.7691788620291936E-7</v>
      </c>
      <c r="J362" s="18">
        <f t="shared" si="143"/>
        <v>9.641326789724973E-2</v>
      </c>
      <c r="K362" s="18">
        <f t="shared" si="144"/>
        <v>-1.0070675044041161E-3</v>
      </c>
      <c r="L362" s="18"/>
      <c r="M362" s="18"/>
    </row>
    <row r="363" spans="3:13" x14ac:dyDescent="0.15">
      <c r="C363">
        <v>0.56065914577629883</v>
      </c>
      <c r="F363" s="18">
        <f>F362+($B$5+$B$6*F362)*Data!dt+s*F362^g*SQRT(Data!dt)*C363</f>
        <v>6.8753083331387049E-2</v>
      </c>
      <c r="G363" s="18">
        <f t="shared" si="141"/>
        <v>3.7470992851780516E-4</v>
      </c>
      <c r="H363" s="18">
        <f>(a+b*F362)*Data!dt</f>
        <v>-1.1636629726207288E-5</v>
      </c>
      <c r="I363" s="18">
        <f t="shared" si="142"/>
        <v>4.7484981529770324E-7</v>
      </c>
      <c r="J363" s="18">
        <f t="shared" si="143"/>
        <v>9.7974067806964299E-2</v>
      </c>
      <c r="K363" s="18">
        <f t="shared" si="144"/>
        <v>1.5607999097145692E-3</v>
      </c>
      <c r="L363" s="18"/>
      <c r="M363" s="18"/>
    </row>
    <row r="364" spans="3:13" x14ac:dyDescent="0.15">
      <c r="C364">
        <v>1.7656384443398565</v>
      </c>
      <c r="F364" s="18">
        <f>F363+($B$5+$B$6*F363)*Data!dt+s*F363^g*SQRT(Data!dt)*C364</f>
        <v>6.9960945343958497E-2</v>
      </c>
      <c r="G364" s="18">
        <f t="shared" si="141"/>
        <v>1.2078620125714479E-3</v>
      </c>
      <c r="H364" s="18">
        <f>(a+b*F363)*Data!dt</f>
        <v>-1.2157060182482017E-5</v>
      </c>
      <c r="I364" s="18">
        <f t="shared" si="142"/>
        <v>4.7745196757907685E-7</v>
      </c>
      <c r="J364" s="18">
        <f t="shared" si="143"/>
        <v>0.10271026698068962</v>
      </c>
      <c r="K364" s="18">
        <f t="shared" si="144"/>
        <v>4.7361991737253223E-3</v>
      </c>
      <c r="L364" s="18"/>
      <c r="M364" s="18"/>
    </row>
    <row r="365" spans="3:13" x14ac:dyDescent="0.15">
      <c r="C365">
        <v>-0.6926325113454368</v>
      </c>
      <c r="F365" s="18">
        <f>F364+($B$5+$B$6*F364)*Data!dt+s*F364^g*SQRT(Data!dt)*C365</f>
        <v>6.946433048517886E-2</v>
      </c>
      <c r="G365" s="18">
        <f t="shared" si="141"/>
        <v>-4.9661485877963707E-4</v>
      </c>
      <c r="H365" s="18">
        <f>(a+b*F364)*Data!dt</f>
        <v>-1.3834646311053472E-5</v>
      </c>
      <c r="I365" s="18">
        <f t="shared" si="142"/>
        <v>4.8583989822193414E-7</v>
      </c>
      <c r="J365" s="18">
        <f t="shared" si="143"/>
        <v>0.1009683533829113</v>
      </c>
      <c r="K365" s="18">
        <f t="shared" si="144"/>
        <v>-1.7419135977783246E-3</v>
      </c>
      <c r="L365" s="18"/>
      <c r="M365" s="18"/>
    </row>
    <row r="366" spans="3:13" x14ac:dyDescent="0.15">
      <c r="C366">
        <v>-0.22687572709401138</v>
      </c>
      <c r="F366" s="18">
        <f>F365+($B$5+$B$6*F365)*Data!dt+s*F365^g*SQRT(Data!dt)*C366</f>
        <v>6.9293610436782449E-2</v>
      </c>
      <c r="G366" s="18">
        <f t="shared" si="141"/>
        <v>-1.7072004839641108E-4</v>
      </c>
      <c r="H366" s="18">
        <f>(a+b*F365)*Data!dt</f>
        <v>-1.3144903451637308E-5</v>
      </c>
      <c r="I366" s="18">
        <f t="shared" si="142"/>
        <v>4.8239118392485338E-7</v>
      </c>
      <c r="J366" s="18">
        <f t="shared" si="143"/>
        <v>0.10045381668005809</v>
      </c>
      <c r="K366" s="18">
        <f t="shared" si="144"/>
        <v>-5.1453670285320219E-4</v>
      </c>
      <c r="L366" s="18"/>
      <c r="M366" s="18"/>
    </row>
    <row r="367" spans="3:13" x14ac:dyDescent="0.15">
      <c r="C367">
        <v>-1.5698151401011273</v>
      </c>
      <c r="F367" s="18">
        <f>F366+($B$5+$B$6*F366)*Data!dt+s*F366^g*SQRT(Data!dt)*C367</f>
        <v>6.8191737792769255E-2</v>
      </c>
      <c r="G367" s="18">
        <f t="shared" si="141"/>
        <v>-1.1018726440131937E-3</v>
      </c>
      <c r="H367" s="18">
        <f>(a+b*F366)*Data!dt</f>
        <v>-1.290779227330896E-5</v>
      </c>
      <c r="I367" s="18">
        <f t="shared" si="142"/>
        <v>4.8120562803321155E-7</v>
      </c>
      <c r="J367" s="18">
        <f t="shared" si="143"/>
        <v>9.6400323889944864E-2</v>
      </c>
      <c r="K367" s="18">
        <f t="shared" si="144"/>
        <v>-4.0534927901132306E-3</v>
      </c>
      <c r="L367" s="18"/>
      <c r="M367" s="18"/>
    </row>
    <row r="368" spans="3:13" x14ac:dyDescent="0.15">
      <c r="C368">
        <v>0.26313955459045246</v>
      </c>
      <c r="F368" s="18">
        <f>F367+($B$5+$B$6*F367)*Data!dt+s*F367^g*SQRT(Data!dt)*C368</f>
        <v>6.8361440496924122E-2</v>
      </c>
      <c r="G368" s="18">
        <f t="shared" si="141"/>
        <v>1.697027041548671E-4</v>
      </c>
      <c r="H368" s="18">
        <f>(a+b*F367)*Data!dt</f>
        <v>-1.1377413601068414E-5</v>
      </c>
      <c r="I368" s="18">
        <f t="shared" si="142"/>
        <v>4.7355373467200883E-7</v>
      </c>
      <c r="J368" s="18">
        <f t="shared" si="143"/>
        <v>9.717709083576824E-2</v>
      </c>
      <c r="K368" s="18">
        <f t="shared" si="144"/>
        <v>7.7676694582337613E-4</v>
      </c>
      <c r="L368" s="18"/>
      <c r="M368" s="18"/>
    </row>
    <row r="369" spans="3:13" x14ac:dyDescent="0.15">
      <c r="C369">
        <v>-0.7822018233127892</v>
      </c>
      <c r="F369" s="18">
        <f>F368+($B$5+$B$6*F368)*Data!dt+s*F368^g*SQRT(Data!dt)*C369</f>
        <v>6.7810883956806595E-2</v>
      </c>
      <c r="G369" s="18">
        <f t="shared" si="141"/>
        <v>-5.5055654011752775E-4</v>
      </c>
      <c r="H369" s="18">
        <f>(a+b*F368)*Data!dt</f>
        <v>-1.1613111801283508E-5</v>
      </c>
      <c r="I369" s="18">
        <f t="shared" si="142"/>
        <v>4.7473222567308429E-7</v>
      </c>
      <c r="J369" s="18">
        <f t="shared" si="143"/>
        <v>9.5199141376097404E-2</v>
      </c>
      <c r="K369" s="18">
        <f t="shared" si="144"/>
        <v>-1.9779494596708358E-3</v>
      </c>
      <c r="L369" s="18"/>
      <c r="M369" s="18"/>
    </row>
    <row r="370" spans="3:13" x14ac:dyDescent="0.15">
      <c r="C370">
        <v>1.9218168745283037</v>
      </c>
      <c r="F370" s="18">
        <f>F369+($B$5+$B$6*F369)*Data!dt+s*F369^g*SQRT(Data!dt)*C370</f>
        <v>6.9118840124789527E-2</v>
      </c>
      <c r="G370" s="18">
        <f t="shared" si="141"/>
        <v>1.3079561679829321E-3</v>
      </c>
      <c r="H370" s="18">
        <f>(a+b*F369)*Data!dt</f>
        <v>-1.0848449940009162E-5</v>
      </c>
      <c r="I370" s="18">
        <f t="shared" si="142"/>
        <v>4.7090891636671255E-7</v>
      </c>
      <c r="J370" s="18">
        <f t="shared" si="143"/>
        <v>0.10034690685047697</v>
      </c>
      <c r="K370" s="18">
        <f t="shared" si="144"/>
        <v>5.147765474379562E-3</v>
      </c>
      <c r="L370" s="18"/>
      <c r="M370" s="18"/>
    </row>
    <row r="371" spans="3:13" x14ac:dyDescent="0.15">
      <c r="C371">
        <v>-0.29551301850005984</v>
      </c>
      <c r="F371" s="18">
        <f>F370+($B$5+$B$6*F370)*Data!dt+s*F370^g*SQRT(Data!dt)*C371</f>
        <v>6.8901439361940417E-2</v>
      </c>
      <c r="G371" s="18">
        <f t="shared" si="141"/>
        <v>-2.1740076284910981E-4</v>
      </c>
      <c r="H371" s="18">
        <f>(a+b*F370)*Data!dt</f>
        <v>-1.2665055728874347E-5</v>
      </c>
      <c r="I371" s="18">
        <f t="shared" si="142"/>
        <v>4.7999194531103851E-7</v>
      </c>
      <c r="J371" s="18">
        <f t="shared" si="143"/>
        <v>9.965149500323392E-2</v>
      </c>
      <c r="K371" s="18">
        <f t="shared" si="144"/>
        <v>-6.954118472430465E-4</v>
      </c>
      <c r="L371" s="18"/>
      <c r="M371" s="18"/>
    </row>
    <row r="372" spans="3:13" x14ac:dyDescent="0.15">
      <c r="C372">
        <v>-0.76067408372182399</v>
      </c>
      <c r="F372" s="18">
        <f>F371+($B$5+$B$6*F371)*Data!dt+s*F371^g*SQRT(Data!dt)*C372</f>
        <v>6.8362899662758908E-2</v>
      </c>
      <c r="G372" s="18">
        <f t="shared" si="141"/>
        <v>-5.385396991815089E-4</v>
      </c>
      <c r="H372" s="18">
        <f>(a+b*F371)*Data!dt</f>
        <v>-1.2363110224917249E-5</v>
      </c>
      <c r="I372" s="18">
        <f t="shared" si="142"/>
        <v>4.78482217791253E-7</v>
      </c>
      <c r="J372" s="18">
        <f t="shared" si="143"/>
        <v>9.773027611854844E-2</v>
      </c>
      <c r="K372" s="18">
        <f t="shared" si="144"/>
        <v>-1.92121888468548E-3</v>
      </c>
      <c r="L372" s="18"/>
      <c r="M372" s="18"/>
    </row>
    <row r="373" spans="3:13" x14ac:dyDescent="0.15">
      <c r="C373">
        <v>0.42530587052169722</v>
      </c>
      <c r="F373" s="18">
        <f>F372+($B$5+$B$6*F372)*Data!dt+s*F372^g*SQRT(Data!dt)*C373</f>
        <v>6.8644326861223459E-2</v>
      </c>
      <c r="G373" s="18">
        <f t="shared" si="141"/>
        <v>2.8142719846455111E-4</v>
      </c>
      <c r="H373" s="18">
        <f>(a+b*F372)*Data!dt</f>
        <v>-1.1615138420498487E-5</v>
      </c>
      <c r="I373" s="18">
        <f t="shared" si="142"/>
        <v>4.7474235876915918E-7</v>
      </c>
      <c r="J373" s="18">
        <f t="shared" si="143"/>
        <v>9.8934388829456141E-2</v>
      </c>
      <c r="K373" s="18">
        <f t="shared" si="144"/>
        <v>1.204112710907701E-3</v>
      </c>
      <c r="L373" s="18"/>
      <c r="M373" s="18"/>
    </row>
    <row r="374" spans="3:13" x14ac:dyDescent="0.15">
      <c r="C374">
        <v>-0.19441472431935836</v>
      </c>
      <c r="F374" s="18">
        <f>F373+($B$5+$B$6*F373)*Data!dt+s*F373^g*SQRT(Data!dt)*C374</f>
        <v>6.8498090652984872E-2</v>
      </c>
      <c r="G374" s="18">
        <f t="shared" si="141"/>
        <v>-1.4623620823858707E-4</v>
      </c>
      <c r="H374" s="18">
        <f>(a+b*F373)*Data!dt</f>
        <v>-1.200600952947703E-5</v>
      </c>
      <c r="I374" s="18">
        <f t="shared" si="142"/>
        <v>4.7669671431405188E-7</v>
      </c>
      <c r="J374" s="18">
        <f t="shared" si="143"/>
        <v>9.8505394379853728E-2</v>
      </c>
      <c r="K374" s="18">
        <f t="shared" si="144"/>
        <v>-4.2899444960241284E-4</v>
      </c>
      <c r="L374" s="18"/>
      <c r="M374" s="18"/>
    </row>
    <row r="375" spans="3:13" x14ac:dyDescent="0.15">
      <c r="C375">
        <v>3.7148311093915254E-2</v>
      </c>
      <c r="F375" s="18">
        <f>F374+($B$5+$B$6*F374)*Data!dt+s*F374^g*SQRT(Data!dt)*C375</f>
        <v>6.851190880736828E-2</v>
      </c>
      <c r="G375" s="18">
        <f t="shared" si="141"/>
        <v>1.381815438340761E-5</v>
      </c>
      <c r="H375" s="18">
        <f>(a+b*F374)*Data!dt</f>
        <v>-1.1802903684701214E-5</v>
      </c>
      <c r="I375" s="18">
        <f t="shared" si="142"/>
        <v>4.7568118509017284E-7</v>
      </c>
      <c r="J375" s="18">
        <f t="shared" si="143"/>
        <v>9.8686622108424799E-2</v>
      </c>
      <c r="K375" s="18">
        <f t="shared" si="144"/>
        <v>1.8122772857107061E-4</v>
      </c>
      <c r="L375" s="18"/>
      <c r="M375" s="18"/>
    </row>
    <row r="376" spans="3:13" x14ac:dyDescent="0.15">
      <c r="C376">
        <v>0.84493876784108579</v>
      </c>
      <c r="F376" s="18">
        <f>F375+($B$5+$B$6*F375)*Data!dt+s*F375^g*SQRT(Data!dt)*C376</f>
        <v>6.9082896751906514E-2</v>
      </c>
      <c r="G376" s="18">
        <f t="shared" si="141"/>
        <v>5.7098794453823432E-4</v>
      </c>
      <c r="H376" s="18">
        <f>(a+b*F375)*Data!dt</f>
        <v>-1.182209556578928E-5</v>
      </c>
      <c r="I376" s="18">
        <f t="shared" si="142"/>
        <v>4.7577714449561312E-7</v>
      </c>
      <c r="J376" s="18">
        <f t="shared" si="143"/>
        <v>0.10099656459988653</v>
      </c>
      <c r="K376" s="18">
        <f t="shared" si="144"/>
        <v>2.3099424914617278E-3</v>
      </c>
      <c r="L376" s="18"/>
      <c r="M376" s="18"/>
    </row>
    <row r="377" spans="3:13" x14ac:dyDescent="0.15">
      <c r="C377">
        <v>0.74715444497996941</v>
      </c>
      <c r="F377" s="18">
        <f>F376+($B$5+$B$6*F376)*Data!dt+s*F376^g*SQRT(Data!dt)*C377</f>
        <v>6.958778644858761E-2</v>
      </c>
      <c r="G377" s="18">
        <f t="shared" si="141"/>
        <v>5.0488969668109618E-4</v>
      </c>
      <c r="H377" s="18">
        <f>(a+b*F376)*Data!dt</f>
        <v>-1.2615134377647939E-5</v>
      </c>
      <c r="I377" s="18">
        <f t="shared" si="142"/>
        <v>4.7974233855490652E-7</v>
      </c>
      <c r="J377" s="18">
        <f t="shared" si="143"/>
        <v>0.10304882277493292</v>
      </c>
      <c r="K377" s="18">
        <f t="shared" si="144"/>
        <v>2.0522581750463953E-3</v>
      </c>
      <c r="L377" s="18"/>
      <c r="M377" s="18"/>
    </row>
    <row r="378" spans="3:13" x14ac:dyDescent="0.15">
      <c r="C378">
        <v>-0.45998376663192175</v>
      </c>
      <c r="F378" s="18">
        <f>F377+($B$5+$B$6*F377)*Data!dt+s*F377^g*SQRT(Data!dt)*C378</f>
        <v>6.9254707402220284E-2</v>
      </c>
      <c r="G378" s="18">
        <f t="shared" si="141"/>
        <v>-3.3307904636732666E-4</v>
      </c>
      <c r="H378" s="18">
        <f>(a+b*F377)*Data!dt</f>
        <v>-1.3316370067482796E-5</v>
      </c>
      <c r="I378" s="18">
        <f t="shared" si="142"/>
        <v>4.832485170040807E-7</v>
      </c>
      <c r="J378" s="18">
        <f t="shared" si="143"/>
        <v>0.1019199924505494</v>
      </c>
      <c r="K378" s="18">
        <f t="shared" si="144"/>
        <v>-1.1288303243835174E-3</v>
      </c>
      <c r="L378" s="18"/>
      <c r="M378" s="18"/>
    </row>
    <row r="379" spans="3:13" x14ac:dyDescent="0.15">
      <c r="C379">
        <v>1.3601811588159762</v>
      </c>
      <c r="F379" s="18">
        <f>F378+($B$5+$B$6*F378)*Data!dt+s*F378^g*SQRT(Data!dt)*C379</f>
        <v>7.0185132624760282E-2</v>
      </c>
      <c r="G379" s="18">
        <f t="shared" si="141"/>
        <v>9.3042522253999893E-4</v>
      </c>
      <c r="H379" s="18">
        <f>(a+b*F378)*Data!dt</f>
        <v>-1.2853760280861508E-5</v>
      </c>
      <c r="I379" s="18">
        <f t="shared" si="142"/>
        <v>4.8093546807097431E-7</v>
      </c>
      <c r="J379" s="18">
        <f t="shared" si="143"/>
        <v>0.10558771786080416</v>
      </c>
      <c r="K379" s="18">
        <f t="shared" si="144"/>
        <v>3.6677254102547574E-3</v>
      </c>
      <c r="L379" s="18"/>
      <c r="M379" s="18"/>
    </row>
    <row r="380" spans="3:13" x14ac:dyDescent="0.15">
      <c r="C380">
        <v>-2.3305619833990932</v>
      </c>
      <c r="F380" s="18">
        <f>F379+($B$5+$B$6*F379)*Data!dt+s*F379^g*SQRT(Data!dt)*C380</f>
        <v>6.8543932579553837E-2</v>
      </c>
      <c r="G380" s="18">
        <f t="shared" si="141"/>
        <v>-1.6412000452064451E-3</v>
      </c>
      <c r="H380" s="18">
        <f>(a+b*F379)*Data!dt</f>
        <v>-1.4146017534389285E-5</v>
      </c>
      <c r="I380" s="18">
        <f t="shared" si="142"/>
        <v>4.8739675433861313E-7</v>
      </c>
      <c r="J380" s="18">
        <f t="shared" si="143"/>
        <v>9.9529481114353613E-2</v>
      </c>
      <c r="K380" s="18">
        <f t="shared" si="144"/>
        <v>-6.0582367464505488E-3</v>
      </c>
      <c r="L380" s="18"/>
      <c r="M380" s="18"/>
    </row>
    <row r="381" spans="3:13" x14ac:dyDescent="0.15">
      <c r="C381">
        <v>1.003872966975905</v>
      </c>
      <c r="F381" s="18">
        <f>F380+($B$5+$B$6*F380)*Data!dt+s*F380^g*SQRT(Data!dt)*C381</f>
        <v>6.9224665264878513E-2</v>
      </c>
      <c r="G381" s="18">
        <f t="shared" si="141"/>
        <v>6.8073268532467535E-4</v>
      </c>
      <c r="H381" s="18">
        <f>(a+b*F380)*Data!dt</f>
        <v>-1.1866573027158111E-5</v>
      </c>
      <c r="I381" s="18">
        <f t="shared" si="142"/>
        <v>4.7599953180245728E-7</v>
      </c>
      <c r="J381" s="18">
        <f t="shared" si="143"/>
        <v>0.10225825199528266</v>
      </c>
      <c r="K381" s="18">
        <f t="shared" si="144"/>
        <v>2.7287708809290434E-3</v>
      </c>
      <c r="L381" s="18"/>
      <c r="M381" s="18"/>
    </row>
    <row r="382" spans="3:13" x14ac:dyDescent="0.15">
      <c r="C382">
        <v>-0.52871428124490194</v>
      </c>
      <c r="F382" s="18">
        <f>F381+($B$5+$B$6*F381)*Data!dt+s*F381^g*SQRT(Data!dt)*C382</f>
        <v>6.8845271996854765E-2</v>
      </c>
      <c r="G382" s="18">
        <f t="shared" si="141"/>
        <v>-3.7939326802374773E-4</v>
      </c>
      <c r="H382" s="18">
        <f>(a+b*F381)*Data!dt</f>
        <v>-1.2812035090109048E-5</v>
      </c>
      <c r="I382" s="18">
        <f t="shared" si="142"/>
        <v>4.8072684211721197E-7</v>
      </c>
      <c r="J382" s="18">
        <f t="shared" si="143"/>
        <v>0.10094830086178871</v>
      </c>
      <c r="K382" s="18">
        <f t="shared" si="144"/>
        <v>-1.3099511334939418E-3</v>
      </c>
      <c r="L382" s="18"/>
      <c r="M382" s="18"/>
    </row>
    <row r="383" spans="3:13" x14ac:dyDescent="0.15">
      <c r="C383">
        <v>0.26504039851715788</v>
      </c>
      <c r="F383" s="18">
        <f>F382+($B$5+$B$6*F382)*Data!dt+s*F382^g*SQRT(Data!dt)*C383</f>
        <v>6.9016246984484983E-2</v>
      </c>
      <c r="G383" s="18">
        <f t="shared" si="141"/>
        <v>1.7097498763021801E-4</v>
      </c>
      <c r="H383" s="18">
        <f>(a+b*F382)*Data!dt</f>
        <v>-1.2285099995631621E-5</v>
      </c>
      <c r="I383" s="18">
        <f t="shared" si="142"/>
        <v>4.7809216664482488E-7</v>
      </c>
      <c r="J383" s="18">
        <f t="shared" si="143"/>
        <v>0.10173007697118283</v>
      </c>
      <c r="K383" s="18">
        <f t="shared" si="144"/>
        <v>7.8177610939411668E-4</v>
      </c>
      <c r="L383" s="18"/>
      <c r="M383" s="18"/>
    </row>
    <row r="384" spans="3:13" x14ac:dyDescent="0.15">
      <c r="C384">
        <v>0.14698343875352293</v>
      </c>
      <c r="F384" s="18">
        <f>F383+($B$5+$B$6*F383)*Data!dt+s*F383^g*SQRT(Data!dt)*C384</f>
        <v>6.9105481075421915E-2</v>
      </c>
      <c r="G384" s="18">
        <f t="shared" si="141"/>
        <v>8.9234090936932131E-5</v>
      </c>
      <c r="H384" s="18">
        <f>(a+b*F383)*Data!dt</f>
        <v>-1.2522565256229147E-5</v>
      </c>
      <c r="I384" s="18">
        <f t="shared" si="142"/>
        <v>4.7927949294781255E-7</v>
      </c>
      <c r="J384" s="18">
        <f t="shared" si="143"/>
        <v>0.10220074567517033</v>
      </c>
      <c r="K384" s="18">
        <f t="shared" si="144"/>
        <v>4.7066870398750071E-4</v>
      </c>
      <c r="L384" s="18"/>
      <c r="M384" s="18"/>
    </row>
    <row r="385" spans="3:13" x14ac:dyDescent="0.15">
      <c r="C385">
        <v>1.2429836715455167</v>
      </c>
      <c r="F385" s="18">
        <f>F384+($B$5+$B$6*F384)*Data!dt+s*F384^g*SQRT(Data!dt)*C385</f>
        <v>6.9953908472557461E-2</v>
      </c>
      <c r="G385" s="18">
        <f t="shared" si="141"/>
        <v>8.4842739713554549E-4</v>
      </c>
      <c r="H385" s="18">
        <f>(a+b*F384)*Data!dt</f>
        <v>-1.2646501493641553E-5</v>
      </c>
      <c r="I385" s="18">
        <f t="shared" si="142"/>
        <v>4.7989917413487456E-7</v>
      </c>
      <c r="J385" s="18">
        <f t="shared" si="143"/>
        <v>0.10555962858890572</v>
      </c>
      <c r="K385" s="18">
        <f t="shared" si="144"/>
        <v>3.3588829137353865E-3</v>
      </c>
      <c r="L385" s="18"/>
      <c r="M385" s="18"/>
    </row>
    <row r="386" spans="3:13" x14ac:dyDescent="0.15">
      <c r="C386">
        <v>-0.34804656934284139</v>
      </c>
      <c r="F386" s="18">
        <f>F385+($B$5+$B$6*F385)*Data!dt+s*F385^g*SQRT(Data!dt)*C386</f>
        <v>6.9697499627278767E-2</v>
      </c>
      <c r="G386" s="18">
        <f t="shared" si="141"/>
        <v>-2.564088452786939E-4</v>
      </c>
      <c r="H386" s="18">
        <f>(a+b*F385)*Data!dt</f>
        <v>-1.3824872878552033E-5</v>
      </c>
      <c r="I386" s="18">
        <f t="shared" si="142"/>
        <v>4.8579103105942692E-7</v>
      </c>
      <c r="J386" s="18">
        <f t="shared" si="143"/>
        <v>0.10472577867979646</v>
      </c>
      <c r="K386" s="18">
        <f t="shared" si="144"/>
        <v>-8.3384990910925771E-4</v>
      </c>
      <c r="L386" s="18"/>
      <c r="M386" s="18"/>
    </row>
    <row r="387" spans="3:13" x14ac:dyDescent="0.15">
      <c r="C387">
        <v>0.97553538580541499</v>
      </c>
      <c r="F387" s="18">
        <f>F386+($B$5+$B$6*F386)*Data!dt+s*F386^g*SQRT(Data!dt)*C387</f>
        <v>7.0362719205834021E-2</v>
      </c>
      <c r="G387" s="18">
        <f t="shared" si="141"/>
        <v>6.6521957855525393E-4</v>
      </c>
      <c r="H387" s="18">
        <f>(a+b*F386)*Data!dt</f>
        <v>-1.3468749482331624E-5</v>
      </c>
      <c r="I387" s="18">
        <f t="shared" si="142"/>
        <v>4.8401041407832495E-7</v>
      </c>
      <c r="J387" s="18">
        <f t="shared" si="143"/>
        <v>0.10737987347749331</v>
      </c>
      <c r="K387" s="18">
        <f t="shared" si="144"/>
        <v>2.6540947976968488E-3</v>
      </c>
      <c r="L387" s="18"/>
      <c r="M387" s="18"/>
    </row>
    <row r="388" spans="3:13" x14ac:dyDescent="0.15">
      <c r="C388">
        <v>-0.39956830732990056</v>
      </c>
      <c r="F388" s="18">
        <f>F387+($B$5+$B$6*F387)*Data!dt+s*F387^g*SQRT(Data!dt)*C388</f>
        <v>7.006902000653302E-2</v>
      </c>
      <c r="G388" s="18">
        <f t="shared" ref="G388:G451" si="146">F388-F387</f>
        <v>-2.9369919930100075E-4</v>
      </c>
      <c r="H388" s="18">
        <f>(a+b*F387)*Data!dt</f>
        <v>-1.4392665563658366E-5</v>
      </c>
      <c r="I388" s="18">
        <f t="shared" ref="I388:I451" si="147">s^2*F387^(2*g)*dt</f>
        <v>4.8862999448495858E-7</v>
      </c>
      <c r="J388" s="18">
        <f t="shared" ref="J388:J451" si="148">J387+a*dt+s*SQRT(dt)*C388</f>
        <v>0.10641025186750945</v>
      </c>
      <c r="K388" s="18">
        <f t="shared" si="144"/>
        <v>-9.6962160998385893E-4</v>
      </c>
      <c r="L388" s="18"/>
      <c r="M388" s="18"/>
    </row>
    <row r="389" spans="3:13" x14ac:dyDescent="0.15">
      <c r="C389">
        <v>0.90922412709915079</v>
      </c>
      <c r="F389" s="18">
        <f>F388+($B$5+$B$6*F388)*Data!dt+s*F388^g*SQRT(Data!dt)*C389</f>
        <v>7.0689273940441374E-2</v>
      </c>
      <c r="G389" s="18">
        <f t="shared" si="146"/>
        <v>6.2025393390835459E-4</v>
      </c>
      <c r="H389" s="18">
        <f>(a+b*F388)*Data!dt</f>
        <v>-1.3984750009073642E-5</v>
      </c>
      <c r="I389" s="18">
        <f t="shared" si="147"/>
        <v>4.8659041671203495E-7</v>
      </c>
      <c r="J389" s="18">
        <f t="shared" si="148"/>
        <v>0.10888960115518591</v>
      </c>
      <c r="K389" s="18">
        <f t="shared" ref="K389:K452" si="149">J389-J388</f>
        <v>2.4793492876764578E-3</v>
      </c>
      <c r="L389" s="18"/>
      <c r="M389" s="18"/>
    </row>
    <row r="390" spans="3:13" x14ac:dyDescent="0.15">
      <c r="C390">
        <v>0.18429091142024845</v>
      </c>
      <c r="F390" s="18">
        <f>F389+($B$5+$B$6*F389)*Data!dt+s*F389^g*SQRT(Data!dt)*C390</f>
        <v>7.0803549485215778E-2</v>
      </c>
      <c r="G390" s="18">
        <f t="shared" si="146"/>
        <v>1.1427554477440316E-4</v>
      </c>
      <c r="H390" s="18">
        <f>(a+b*F389)*Data!dt</f>
        <v>-1.4846213806168579E-5</v>
      </c>
      <c r="I390" s="18">
        <f t="shared" si="147"/>
        <v>4.9089773569750969E-7</v>
      </c>
      <c r="J390" s="18">
        <f t="shared" si="148"/>
        <v>0.10945858368198284</v>
      </c>
      <c r="K390" s="18">
        <f t="shared" si="149"/>
        <v>5.6898252679693506E-4</v>
      </c>
      <c r="L390" s="18"/>
      <c r="M390" s="18"/>
    </row>
    <row r="391" spans="3:13" x14ac:dyDescent="0.15">
      <c r="C391">
        <v>0.63878133005346172</v>
      </c>
      <c r="F391" s="18">
        <f>F390+($B$5+$B$6*F390)*Data!dt+s*F390^g*SQRT(Data!dt)*C391</f>
        <v>7.1236462522361085E-2</v>
      </c>
      <c r="G391" s="18">
        <f t="shared" si="146"/>
        <v>4.3291303714530771E-4</v>
      </c>
      <c r="H391" s="18">
        <f>(a+b*F390)*Data!dt</f>
        <v>-1.5004929840577472E-5</v>
      </c>
      <c r="I391" s="18">
        <f t="shared" si="147"/>
        <v>4.9169131586955411E-7</v>
      </c>
      <c r="J391" s="18">
        <f t="shared" si="148"/>
        <v>0.11122525362345011</v>
      </c>
      <c r="K391" s="18">
        <f t="shared" si="149"/>
        <v>1.7666699414672637E-3</v>
      </c>
      <c r="L391" s="18"/>
      <c r="M391" s="18"/>
    </row>
    <row r="392" spans="3:13" x14ac:dyDescent="0.15">
      <c r="C392">
        <v>0.21198616195761133</v>
      </c>
      <c r="F392" s="18">
        <f>F391+($B$5+$B$6*F391)*Data!dt+s*F391^g*SQRT(Data!dt)*C392</f>
        <v>7.1369956254023745E-2</v>
      </c>
      <c r="G392" s="18">
        <f t="shared" si="146"/>
        <v>1.3349373166265943E-4</v>
      </c>
      <c r="H392" s="18">
        <f>(a+b*F391)*Data!dt</f>
        <v>-1.5606197947723733E-5</v>
      </c>
      <c r="I392" s="18">
        <f t="shared" si="147"/>
        <v>4.9469765640528544E-7</v>
      </c>
      <c r="J392" s="18">
        <f t="shared" si="148"/>
        <v>0.11186721954363626</v>
      </c>
      <c r="K392" s="18">
        <f t="shared" si="149"/>
        <v>6.4196592018615772E-4</v>
      </c>
      <c r="L392" s="18"/>
      <c r="M392" s="18"/>
    </row>
    <row r="393" spans="3:13" x14ac:dyDescent="0.15">
      <c r="C393">
        <v>0.33612423067097552</v>
      </c>
      <c r="F393" s="18">
        <f>F392+($B$5+$B$6*F392)*Data!dt+s*F392^g*SQRT(Data!dt)*C393</f>
        <v>7.15907981824975E-2</v>
      </c>
      <c r="G393" s="18">
        <f t="shared" si="146"/>
        <v>2.2084192847375561E-4</v>
      </c>
      <c r="H393" s="18">
        <f>(a+b*F392)*Data!dt</f>
        <v>-1.5791605908366315E-5</v>
      </c>
      <c r="I393" s="18">
        <f t="shared" si="147"/>
        <v>4.9562469620849841E-7</v>
      </c>
      <c r="J393" s="18">
        <f t="shared" si="148"/>
        <v>0.11283631799837969</v>
      </c>
      <c r="K393" s="18">
        <f t="shared" si="149"/>
        <v>9.6909845474342504E-4</v>
      </c>
      <c r="L393" s="18"/>
      <c r="M393" s="18"/>
    </row>
    <row r="394" spans="3:13" x14ac:dyDescent="0.15">
      <c r="C394">
        <v>-0.22758172235626262</v>
      </c>
      <c r="F394" s="18">
        <f>F393+($B$5+$B$6*F393)*Data!dt+s*F393^g*SQRT(Data!dt)*C394</f>
        <v>7.1414233220177092E-2</v>
      </c>
      <c r="G394" s="18">
        <f t="shared" si="146"/>
        <v>-1.7656496232040797E-4</v>
      </c>
      <c r="H394" s="18">
        <f>(a+b*F393)*Data!dt</f>
        <v>-1.6098330809024309E-5</v>
      </c>
      <c r="I394" s="18">
        <f t="shared" si="147"/>
        <v>4.9715832071178834E-7</v>
      </c>
      <c r="J394" s="18">
        <f t="shared" si="148"/>
        <v>0.11231992083465482</v>
      </c>
      <c r="K394" s="18">
        <f t="shared" si="149"/>
        <v>-5.1639716372486877E-4</v>
      </c>
      <c r="L394" s="18"/>
      <c r="M394" s="18"/>
    </row>
    <row r="395" spans="3:13" x14ac:dyDescent="0.15">
      <c r="C395">
        <v>0.8085476110863965</v>
      </c>
      <c r="F395" s="18">
        <f>F394+($B$5+$B$6*F394)*Data!dt+s*F394^g*SQRT(Data!dt)*C395</f>
        <v>7.1967779172124602E-2</v>
      </c>
      <c r="G395" s="18">
        <f t="shared" si="146"/>
        <v>5.5354595194750944E-4</v>
      </c>
      <c r="H395" s="18">
        <f>(a+b*F394)*Data!dt</f>
        <v>-1.5853101694690411E-5</v>
      </c>
      <c r="I395" s="18">
        <f t="shared" si="147"/>
        <v>4.9593217514011875E-7</v>
      </c>
      <c r="J395" s="18">
        <f t="shared" si="148"/>
        <v>0.11453396420775568</v>
      </c>
      <c r="K395" s="18">
        <f t="shared" si="149"/>
        <v>2.2140433731008546E-3</v>
      </c>
      <c r="L395" s="18"/>
      <c r="M395" s="18"/>
    </row>
    <row r="396" spans="3:13" x14ac:dyDescent="0.15">
      <c r="C396">
        <v>0.15487557902815752</v>
      </c>
      <c r="F396" s="18">
        <f>F395+($B$5+$B$6*F395)*Data!dt+s*F395^g*SQRT(Data!dt)*C396</f>
        <v>7.2060646321745289E-2</v>
      </c>
      <c r="G396" s="18">
        <f t="shared" si="146"/>
        <v>9.2867149620687317E-5</v>
      </c>
      <c r="H396" s="18">
        <f>(a+b*F395)*Data!dt</f>
        <v>-1.662191551683973E-5</v>
      </c>
      <c r="I396" s="18">
        <f t="shared" si="147"/>
        <v>4.997762442508654E-7</v>
      </c>
      <c r="J396" s="18">
        <f t="shared" si="148"/>
        <v>0.11502543052747767</v>
      </c>
      <c r="K396" s="18">
        <f t="shared" si="149"/>
        <v>4.9146631972199484E-4</v>
      </c>
      <c r="L396" s="18"/>
      <c r="M396" s="18"/>
    </row>
    <row r="397" spans="3:13" x14ac:dyDescent="0.15">
      <c r="C397">
        <v>0.95529912869096734</v>
      </c>
      <c r="F397" s="18">
        <f>F396+($B$5+$B$6*F396)*Data!dt+s*F396^g*SQRT(Data!dt)*C397</f>
        <v>7.2719678345728858E-2</v>
      </c>
      <c r="G397" s="18">
        <f t="shared" si="146"/>
        <v>6.5903202398356897E-4</v>
      </c>
      <c r="H397" s="18">
        <f>(a+b*F396)*Data!dt</f>
        <v>-1.6750897669090682E-5</v>
      </c>
      <c r="I397" s="18">
        <f t="shared" si="147"/>
        <v>5.0042115501212018E-7</v>
      </c>
      <c r="J397" s="18">
        <f t="shared" si="148"/>
        <v>0.11762619810534247</v>
      </c>
      <c r="K397" s="18">
        <f t="shared" si="149"/>
        <v>2.6007675778648015E-3</v>
      </c>
      <c r="L397" s="18"/>
      <c r="M397" s="18"/>
    </row>
    <row r="398" spans="3:13" x14ac:dyDescent="0.15">
      <c r="C398">
        <v>0.91537231128313579</v>
      </c>
      <c r="F398" s="18">
        <f>F397+($B$5+$B$6*F397)*Data!dt+s*F397^g*SQRT(Data!dt)*C398</f>
        <v>7.3352504935013524E-2</v>
      </c>
      <c r="G398" s="18">
        <f t="shared" si="146"/>
        <v>6.3282658928466573E-4</v>
      </c>
      <c r="H398" s="18">
        <f>(a+b*F397)*Data!dt</f>
        <v>-1.7666219924623417E-5</v>
      </c>
      <c r="I398" s="18">
        <f t="shared" si="147"/>
        <v>5.0499776628978382E-7</v>
      </c>
      <c r="J398" s="18">
        <f t="shared" si="148"/>
        <v>0.12012174928093194</v>
      </c>
      <c r="K398" s="18">
        <f t="shared" si="149"/>
        <v>2.4955511755894721E-3</v>
      </c>
      <c r="L398" s="18"/>
      <c r="M398" s="18"/>
    </row>
    <row r="399" spans="3:13" x14ac:dyDescent="0.15">
      <c r="C399">
        <v>-0.40861664274416398</v>
      </c>
      <c r="F399" s="18">
        <f>F398+($B$5+$B$6*F398)*Data!dt+s*F398^g*SQRT(Data!dt)*C399</f>
        <v>7.3042323019109193E-2</v>
      </c>
      <c r="G399" s="18">
        <f t="shared" si="146"/>
        <v>-3.101819159043312E-4</v>
      </c>
      <c r="H399" s="18">
        <f>(a+b*F398)*Data!dt</f>
        <v>-1.8545145743074343E-5</v>
      </c>
      <c r="I399" s="18">
        <f t="shared" si="147"/>
        <v>5.0939239538203842E-7</v>
      </c>
      <c r="J399" s="18">
        <f t="shared" si="148"/>
        <v>0.11912828321349622</v>
      </c>
      <c r="K399" s="18">
        <f t="shared" si="149"/>
        <v>-9.9346606743572208E-4</v>
      </c>
      <c r="L399" s="18"/>
      <c r="M399" s="18"/>
    </row>
    <row r="400" spans="3:13" x14ac:dyDescent="0.15">
      <c r="C400">
        <v>-0.95360974228242412</v>
      </c>
      <c r="F400" s="18">
        <f>F399+($B$5+$B$6*F399)*Data!dt+s*F399^g*SQRT(Data!dt)*C400</f>
        <v>7.2345041453509604E-2</v>
      </c>
      <c r="G400" s="18">
        <f t="shared" si="146"/>
        <v>-6.9728156559958898E-4</v>
      </c>
      <c r="H400" s="18">
        <f>(a+b*F399)*Data!dt</f>
        <v>-1.811433752654055E-5</v>
      </c>
      <c r="I400" s="18">
        <f t="shared" si="147"/>
        <v>5.0723835429936949E-7</v>
      </c>
      <c r="J400" s="18">
        <f t="shared" si="148"/>
        <v>0.1166986342263807</v>
      </c>
      <c r="K400" s="18">
        <f t="shared" si="149"/>
        <v>-2.4296489871155208E-3</v>
      </c>
      <c r="L400" s="18"/>
      <c r="M400" s="18"/>
    </row>
    <row r="401" spans="3:13" x14ac:dyDescent="0.15">
      <c r="C401">
        <v>-0.22546259970113169</v>
      </c>
      <c r="F401" s="18">
        <f>F400+($B$5+$B$6*F400)*Data!dt+s*F400^g*SQRT(Data!dt)*C401</f>
        <v>7.2168087881682066E-2</v>
      </c>
      <c r="G401" s="18">
        <f t="shared" si="146"/>
        <v>-1.7695357182753724E-4</v>
      </c>
      <c r="H401" s="18">
        <f>(a+b*F400)*Data!dt</f>
        <v>-1.714589090765223E-5</v>
      </c>
      <c r="I401" s="18">
        <f t="shared" si="147"/>
        <v>5.0239612120492793E-7</v>
      </c>
      <c r="J401" s="18">
        <f t="shared" si="148"/>
        <v>0.11618782144118206</v>
      </c>
      <c r="K401" s="18">
        <f t="shared" si="149"/>
        <v>-5.1081278519864159E-4</v>
      </c>
      <c r="L401" s="18"/>
      <c r="M401" s="18"/>
    </row>
    <row r="402" spans="3:13" x14ac:dyDescent="0.15">
      <c r="C402">
        <v>-0.55110604080255143</v>
      </c>
      <c r="F402" s="18">
        <f>F401+($B$5+$B$6*F401)*Data!dt+s*F401^g*SQRT(Data!dt)*C402</f>
        <v>7.1761042329081592E-2</v>
      </c>
      <c r="G402" s="18">
        <f t="shared" si="146"/>
        <v>-4.0704555260047404E-4</v>
      </c>
      <c r="H402" s="18">
        <f>(a+b*F401)*Data!dt</f>
        <v>-1.6900122057891762E-5</v>
      </c>
      <c r="I402" s="18">
        <f t="shared" si="147"/>
        <v>5.0116727695612555E-7</v>
      </c>
      <c r="J402" s="18">
        <f t="shared" si="148"/>
        <v>0.11481886284017061</v>
      </c>
      <c r="K402" s="18">
        <f t="shared" si="149"/>
        <v>-1.3689586010114524E-3</v>
      </c>
      <c r="L402" s="18"/>
      <c r="M402" s="18"/>
    </row>
    <row r="403" spans="3:13" x14ac:dyDescent="0.15">
      <c r="C403">
        <v>2.7229543775320053</v>
      </c>
      <c r="F403" s="18">
        <f>F402+($B$5+$B$6*F402)*Data!dt+s*F402^g*SQRT(Data!dt)*C403</f>
        <v>7.3666929302300121E-2</v>
      </c>
      <c r="G403" s="18">
        <f t="shared" si="146"/>
        <v>1.9058869732185291E-3</v>
      </c>
      <c r="H403" s="18">
        <f>(a+b*F402)*Data!dt</f>
        <v>-1.6334781012613326E-5</v>
      </c>
      <c r="I403" s="18">
        <f t="shared" si="147"/>
        <v>4.9834057172973334E-7</v>
      </c>
      <c r="J403" s="18">
        <f t="shared" si="148"/>
        <v>0.12207781100494325</v>
      </c>
      <c r="K403" s="18">
        <f t="shared" si="149"/>
        <v>7.2589481647726412E-3</v>
      </c>
      <c r="L403" s="18"/>
      <c r="M403" s="18"/>
    </row>
    <row r="404" spans="3:13" x14ac:dyDescent="0.15">
      <c r="C404">
        <v>1.2041732588841114</v>
      </c>
      <c r="F404" s="18">
        <f>F403+($B$5+$B$6*F403)*Data!dt+s*F403^g*SQRT(Data!dt)*C404</f>
        <v>7.4509226769313541E-2</v>
      </c>
      <c r="G404" s="18">
        <f t="shared" si="146"/>
        <v>8.4229746701341979E-4</v>
      </c>
      <c r="H404" s="18">
        <f>(a+b*F403)*Data!dt</f>
        <v>-1.8981846253194619E-5</v>
      </c>
      <c r="I404" s="18">
        <f t="shared" si="147"/>
        <v>5.1157589793263984E-7</v>
      </c>
      <c r="J404" s="18">
        <f t="shared" si="148"/>
        <v>0.12533441950122773</v>
      </c>
      <c r="K404" s="18">
        <f t="shared" si="149"/>
        <v>3.2566084962844799E-3</v>
      </c>
      <c r="L404" s="18"/>
      <c r="M404" s="18"/>
    </row>
    <row r="405" spans="3:13" x14ac:dyDescent="0.15">
      <c r="C405">
        <v>0.16386366041842848</v>
      </c>
      <c r="F405" s="18">
        <f>F404+($B$5+$B$6*F404)*Data!dt+s*F404^g*SQRT(Data!dt)*C405</f>
        <v>7.4606945920572029E-2</v>
      </c>
      <c r="G405" s="18">
        <f t="shared" si="146"/>
        <v>9.7719151258487957E-5</v>
      </c>
      <c r="H405" s="18">
        <f>(a+b*F404)*Data!dt</f>
        <v>-2.0151703846268812E-5</v>
      </c>
      <c r="I405" s="18">
        <f t="shared" si="147"/>
        <v>5.1742518589801088E-7</v>
      </c>
      <c r="J405" s="18">
        <f t="shared" si="148"/>
        <v>0.12584957149510656</v>
      </c>
      <c r="K405" s="18">
        <f t="shared" si="149"/>
        <v>5.1515199387883182E-4</v>
      </c>
      <c r="L405" s="18"/>
      <c r="M405" s="18"/>
    </row>
    <row r="406" spans="3:13" x14ac:dyDescent="0.15">
      <c r="C406">
        <v>1.2164264262537472</v>
      </c>
      <c r="F406" s="18">
        <f>F405+($B$5+$B$6*F405)*Data!dt+s*F405^g*SQRT(Data!dt)*C406</f>
        <v>7.5462235267168123E-2</v>
      </c>
      <c r="G406" s="18">
        <f t="shared" si="146"/>
        <v>8.5528934659609424E-4</v>
      </c>
      <c r="H406" s="18">
        <f>(a+b*F405)*Data!dt</f>
        <v>-2.0287424889683378E-5</v>
      </c>
      <c r="I406" s="18">
        <f t="shared" si="147"/>
        <v>5.1810379111508367E-7</v>
      </c>
      <c r="J406" s="18">
        <f t="shared" si="148"/>
        <v>0.12913846992259045</v>
      </c>
      <c r="K406" s="18">
        <f t="shared" si="149"/>
        <v>3.2888984274838939E-3</v>
      </c>
      <c r="L406" s="18"/>
      <c r="M406" s="18"/>
    </row>
    <row r="407" spans="3:13" x14ac:dyDescent="0.15">
      <c r="C407">
        <v>-1.0973940334224608</v>
      </c>
      <c r="F407" s="18">
        <f>F406+($B$5+$B$6*F406)*Data!dt+s*F406^g*SQRT(Data!dt)*C407</f>
        <v>7.464634723541333E-2</v>
      </c>
      <c r="G407" s="18">
        <f t="shared" si="146"/>
        <v>-8.1588803175479396E-4</v>
      </c>
      <c r="H407" s="18">
        <f>(a+b*F406)*Data!dt</f>
        <v>-2.147532675995573E-5</v>
      </c>
      <c r="I407" s="18">
        <f t="shared" si="147"/>
        <v>5.2404330046644541E-7</v>
      </c>
      <c r="J407" s="18">
        <f t="shared" si="148"/>
        <v>0.12632991605901217</v>
      </c>
      <c r="K407" s="18">
        <f t="shared" si="149"/>
        <v>-2.8085538635782836E-3</v>
      </c>
      <c r="L407" s="18"/>
      <c r="M407" s="18"/>
    </row>
    <row r="408" spans="3:13" x14ac:dyDescent="0.15">
      <c r="C408">
        <v>-0.41411112761124969</v>
      </c>
      <c r="F408" s="18">
        <f>F407+($B$5+$B$6*F407)*Data!dt+s*F407^g*SQRT(Data!dt)*C408</f>
        <v>7.4327851570643977E-2</v>
      </c>
      <c r="G408" s="18">
        <f t="shared" si="146"/>
        <v>-3.1849566476935265E-4</v>
      </c>
      <c r="H408" s="18">
        <f>(a+b*F407)*Data!dt</f>
        <v>-2.0342148938074072E-5</v>
      </c>
      <c r="I408" s="18">
        <f t="shared" si="147"/>
        <v>5.1837741135703709E-7</v>
      </c>
      <c r="J408" s="18">
        <f t="shared" si="148"/>
        <v>0.12532197075261867</v>
      </c>
      <c r="K408" s="18">
        <f t="shared" si="149"/>
        <v>-1.007945306393504E-3</v>
      </c>
      <c r="L408" s="18"/>
      <c r="M408" s="18"/>
    </row>
    <row r="409" spans="3:13" x14ac:dyDescent="0.15">
      <c r="C409">
        <v>0.22624817574978806</v>
      </c>
      <c r="F409" s="18">
        <f>F408+($B$5+$B$6*F408)*Data!dt+s*F408^g*SQRT(Data!dt)*C409</f>
        <v>7.4470499028134102E-2</v>
      </c>
      <c r="G409" s="18">
        <f t="shared" si="146"/>
        <v>1.4264745749012486E-4</v>
      </c>
      <c r="H409" s="18">
        <f>(a+b*F408)*Data!dt</f>
        <v>-1.9899793848116637E-5</v>
      </c>
      <c r="I409" s="18">
        <f t="shared" si="147"/>
        <v>5.1616563590724999E-7</v>
      </c>
      <c r="J409" s="18">
        <f t="shared" si="148"/>
        <v>0.1260015203791415</v>
      </c>
      <c r="K409" s="18">
        <f t="shared" si="149"/>
        <v>6.7954962652283513E-4</v>
      </c>
      <c r="L409" s="18"/>
      <c r="M409" s="18"/>
    </row>
    <row r="410" spans="3:13" x14ac:dyDescent="0.15">
      <c r="C410">
        <v>0.39228780224220827</v>
      </c>
      <c r="F410" s="18">
        <f>F409+($B$5+$B$6*F409)*Data!dt+s*F409^g*SQRT(Data!dt)*C410</f>
        <v>7.4732509300150615E-2</v>
      </c>
      <c r="G410" s="18">
        <f t="shared" si="146"/>
        <v>2.620102720165135E-4</v>
      </c>
      <c r="H410" s="18">
        <f>(a+b*F409)*Data!dt</f>
        <v>-2.0097915316852922E-5</v>
      </c>
      <c r="I410" s="18">
        <f t="shared" si="147"/>
        <v>5.1715624325093138E-7</v>
      </c>
      <c r="J410" s="18">
        <f t="shared" si="148"/>
        <v>0.1271186228402974</v>
      </c>
      <c r="K410" s="18">
        <f t="shared" si="149"/>
        <v>1.1171024611559E-3</v>
      </c>
      <c r="L410" s="18"/>
      <c r="M410" s="18"/>
    </row>
    <row r="411" spans="3:13" x14ac:dyDescent="0.15">
      <c r="C411">
        <v>-0.39344513425021432</v>
      </c>
      <c r="F411" s="18">
        <f>F410+($B$5+$B$6*F410)*Data!dt+s*F410^g*SQRT(Data!dt)*C411</f>
        <v>7.442860971645919E-2</v>
      </c>
      <c r="G411" s="18">
        <f t="shared" si="146"/>
        <v>-3.0389958369142489E-4</v>
      </c>
      <c r="H411" s="18">
        <f>(a+b*F410)*Data!dt</f>
        <v>-2.0461818472431414E-5</v>
      </c>
      <c r="I411" s="18">
        <f t="shared" si="147"/>
        <v>5.1897575902882387E-7</v>
      </c>
      <c r="J411" s="18">
        <f t="shared" si="148"/>
        <v>0.12616513720817957</v>
      </c>
      <c r="K411" s="18">
        <f t="shared" si="149"/>
        <v>-9.5348563211783421E-4</v>
      </c>
      <c r="L411" s="18"/>
      <c r="M411" s="18"/>
    </row>
    <row r="412" spans="3:13" x14ac:dyDescent="0.15">
      <c r="C412">
        <v>-1.0739495337475091</v>
      </c>
      <c r="F412" s="18">
        <f>F411+($B$5+$B$6*F411)*Data!dt+s*F411^g*SQRT(Data!dt)*C412</f>
        <v>7.3636471707648643E-2</v>
      </c>
      <c r="G412" s="18">
        <f t="shared" si="146"/>
        <v>-7.921380088105473E-4</v>
      </c>
      <c r="H412" s="18">
        <f>(a+b*F411)*Data!dt</f>
        <v>-2.0039735717304433E-5</v>
      </c>
      <c r="I412" s="18">
        <f t="shared" si="147"/>
        <v>5.16865345253189E-7</v>
      </c>
      <c r="J412" s="18">
        <f t="shared" si="148"/>
        <v>0.12341836502591456</v>
      </c>
      <c r="K412" s="18">
        <f t="shared" si="149"/>
        <v>-2.7467721822650032E-3</v>
      </c>
      <c r="L412" s="18"/>
      <c r="M412" s="18"/>
    </row>
    <row r="413" spans="3:13" x14ac:dyDescent="0.15">
      <c r="C413">
        <v>-1.7670981833362021</v>
      </c>
      <c r="F413" s="18">
        <f>F412+($B$5+$B$6*F412)*Data!dt+s*F412^g*SQRT(Data!dt)*C413</f>
        <v>7.2353884729323636E-2</v>
      </c>
      <c r="G413" s="18">
        <f t="shared" si="146"/>
        <v>-1.2825869783250066E-3</v>
      </c>
      <c r="H413" s="18">
        <f>(a+b*F412)*Data!dt</f>
        <v>-1.8939544038400897E-5</v>
      </c>
      <c r="I413" s="18">
        <f t="shared" si="147"/>
        <v>5.1136438685867126E-7</v>
      </c>
      <c r="J413" s="18">
        <f t="shared" si="148"/>
        <v>0.11884498576884107</v>
      </c>
      <c r="K413" s="18">
        <f t="shared" si="149"/>
        <v>-4.5733792570734899E-3</v>
      </c>
      <c r="L413" s="18"/>
      <c r="M413" s="18"/>
    </row>
    <row r="414" spans="3:13" x14ac:dyDescent="0.15">
      <c r="C414">
        <v>-0.62830849856254645</v>
      </c>
      <c r="F414" s="18">
        <f>F413+($B$5+$B$6*F413)*Data!dt+s*F413^g*SQRT(Data!dt)*C414</f>
        <v>7.1891354858761428E-2</v>
      </c>
      <c r="G414" s="18">
        <f t="shared" si="146"/>
        <v>-4.6252987056220884E-4</v>
      </c>
      <c r="H414" s="18">
        <f>(a+b*F413)*Data!dt</f>
        <v>-1.7158173235171722E-5</v>
      </c>
      <c r="I414" s="18">
        <f t="shared" si="147"/>
        <v>5.0245753284252531E-7</v>
      </c>
      <c r="J414" s="18">
        <f t="shared" si="148"/>
        <v>0.11727258082825918</v>
      </c>
      <c r="K414" s="18">
        <f t="shared" si="149"/>
        <v>-1.5724049405818896E-3</v>
      </c>
      <c r="L414" s="18"/>
      <c r="M414" s="18"/>
    </row>
    <row r="415" spans="3:13" x14ac:dyDescent="0.15">
      <c r="C415">
        <v>-1.6015474102459848</v>
      </c>
      <c r="F415" s="18">
        <f>F414+($B$5+$B$6*F414)*Data!dt+s*F414^g*SQRT(Data!dt)*C415</f>
        <v>7.0743228798899355E-2</v>
      </c>
      <c r="G415" s="18">
        <f t="shared" si="146"/>
        <v>-1.1481260598620729E-3</v>
      </c>
      <c r="H415" s="18">
        <f>(a+b*F414)*Data!dt</f>
        <v>-1.6515770637168652E-5</v>
      </c>
      <c r="I415" s="18">
        <f t="shared" si="147"/>
        <v>4.9924551985251005E-7</v>
      </c>
      <c r="J415" s="18">
        <f t="shared" si="148"/>
        <v>0.11313546616399135</v>
      </c>
      <c r="K415" s="18">
        <f t="shared" si="149"/>
        <v>-4.1371146642678325E-3</v>
      </c>
      <c r="L415" s="18"/>
      <c r="M415" s="18"/>
    </row>
    <row r="416" spans="3:13" x14ac:dyDescent="0.15">
      <c r="C416">
        <v>-1.2098780644009821</v>
      </c>
      <c r="F416" s="18">
        <f>F415+($B$5+$B$6*F415)*Data!dt+s*F415^g*SQRT(Data!dt)*C416</f>
        <v>6.9880294090136477E-2</v>
      </c>
      <c r="G416" s="18">
        <f t="shared" si="146"/>
        <v>-8.6293470876287748E-4</v>
      </c>
      <c r="H416" s="18">
        <f>(a+b*F415)*Data!dt</f>
        <v>-1.4921151109582441E-5</v>
      </c>
      <c r="I416" s="18">
        <f t="shared" si="147"/>
        <v>4.9127242221457894E-7</v>
      </c>
      <c r="J416" s="18">
        <f t="shared" si="148"/>
        <v>0.11003049085183887</v>
      </c>
      <c r="K416" s="18">
        <f t="shared" si="149"/>
        <v>-3.1049753121524803E-3</v>
      </c>
      <c r="L416" s="18"/>
      <c r="M416" s="18"/>
    </row>
    <row r="417" spans="3:13" x14ac:dyDescent="0.15">
      <c r="C417">
        <v>0.39609176383237354</v>
      </c>
      <c r="F417" s="18">
        <f>F416+($B$5+$B$6*F416)*Data!dt+s*F416^g*SQRT(Data!dt)*C417</f>
        <v>7.0142497016463898E-2</v>
      </c>
      <c r="G417" s="18">
        <f t="shared" si="146"/>
        <v>2.6220292632742059E-4</v>
      </c>
      <c r="H417" s="18">
        <f>(a+b*F416)*Data!dt</f>
        <v>-1.3722630680745111E-5</v>
      </c>
      <c r="I417" s="18">
        <f t="shared" si="147"/>
        <v>4.8527982007039235E-7</v>
      </c>
      <c r="J417" s="18">
        <f t="shared" si="148"/>
        <v>0.11115761763195871</v>
      </c>
      <c r="K417" s="18">
        <f t="shared" si="149"/>
        <v>1.1271267801198359E-3</v>
      </c>
      <c r="L417" s="18"/>
      <c r="M417" s="18"/>
    </row>
    <row r="418" spans="3:13" x14ac:dyDescent="0.15">
      <c r="C418">
        <v>-0.29527427614084445</v>
      </c>
      <c r="F418" s="18">
        <f>F417+($B$5+$B$6*F417)*Data!dt+s*F417^g*SQRT(Data!dt)*C418</f>
        <v>6.9922330626472531E-2</v>
      </c>
      <c r="G418" s="18">
        <f t="shared" si="146"/>
        <v>-2.201663899913664E-4</v>
      </c>
      <c r="H418" s="18">
        <f>(a+b*F417)*Data!dt</f>
        <v>-1.4086801411755418E-5</v>
      </c>
      <c r="I418" s="18">
        <f t="shared" si="147"/>
        <v>4.8710067372544388E-7</v>
      </c>
      <c r="J418" s="18">
        <f t="shared" si="148"/>
        <v>0.11046283492607323</v>
      </c>
      <c r="K418" s="18">
        <f t="shared" si="149"/>
        <v>-6.9478270588547997E-4</v>
      </c>
      <c r="L418" s="18"/>
      <c r="M418" s="18"/>
    </row>
    <row r="419" spans="3:13" x14ac:dyDescent="0.15">
      <c r="C419">
        <v>-1.1137444744235836</v>
      </c>
      <c r="F419" s="18">
        <f>F418+($B$5+$B$6*F418)*Data!dt+s*F418^g*SQRT(Data!dt)*C419</f>
        <v>6.9132459296089771E-2</v>
      </c>
      <c r="G419" s="18">
        <f t="shared" si="146"/>
        <v>-7.8987133038276036E-4</v>
      </c>
      <c r="H419" s="18">
        <f>(a+b*F418)*Data!dt</f>
        <v>-1.3781014758989631E-5</v>
      </c>
      <c r="I419" s="18">
        <f t="shared" si="147"/>
        <v>4.8557174046161489E-7</v>
      </c>
      <c r="J419" s="18">
        <f t="shared" si="148"/>
        <v>0.10761119386723517</v>
      </c>
      <c r="K419" s="18">
        <f t="shared" si="149"/>
        <v>-2.8516410588380614E-3</v>
      </c>
      <c r="L419" s="18"/>
      <c r="M419" s="18"/>
    </row>
    <row r="420" spans="3:13" x14ac:dyDescent="0.15">
      <c r="C420">
        <v>0.2111255525960587</v>
      </c>
      <c r="F420" s="18">
        <f>F419+($B$5+$B$6*F419)*Data!dt+s*F419^g*SQRT(Data!dt)*C420</f>
        <v>6.9266060581011035E-2</v>
      </c>
      <c r="G420" s="18">
        <f t="shared" si="146"/>
        <v>1.3360128492126422E-4</v>
      </c>
      <c r="H420" s="18">
        <f>(a+b*F419)*Data!dt</f>
        <v>-1.268397124456913E-5</v>
      </c>
      <c r="I420" s="18">
        <f t="shared" si="147"/>
        <v>4.8008652288951238E-7</v>
      </c>
      <c r="J420" s="18">
        <f t="shared" si="148"/>
        <v>0.10825089188262285</v>
      </c>
      <c r="K420" s="18">
        <f t="shared" si="149"/>
        <v>6.3969801538768523E-4</v>
      </c>
      <c r="L420" s="18"/>
      <c r="M420" s="18"/>
    </row>
    <row r="421" spans="3:13" x14ac:dyDescent="0.15">
      <c r="C421">
        <v>-1.2849841368733905</v>
      </c>
      <c r="F421" s="18">
        <f>F420+($B$5+$B$6*F420)*Data!dt+s*F420^g*SQRT(Data!dt)*C421</f>
        <v>6.8361987796502155E-2</v>
      </c>
      <c r="G421" s="18">
        <f t="shared" si="146"/>
        <v>-9.0407278450888029E-4</v>
      </c>
      <c r="H421" s="18">
        <f>(a+b*F420)*Data!dt</f>
        <v>-1.2869528584737553E-5</v>
      </c>
      <c r="I421" s="18">
        <f t="shared" si="147"/>
        <v>4.8101430959035449E-7</v>
      </c>
      <c r="J421" s="18">
        <f t="shared" si="148"/>
        <v>0.10494799469120163</v>
      </c>
      <c r="K421" s="18">
        <f t="shared" si="149"/>
        <v>-3.3028971914212252E-3</v>
      </c>
      <c r="L421" s="18"/>
      <c r="M421" s="18"/>
    </row>
    <row r="422" spans="3:13" x14ac:dyDescent="0.15">
      <c r="C422">
        <v>0.16425133253505919</v>
      </c>
      <c r="F422" s="18">
        <f>F421+($B$5+$B$6*F421)*Data!dt+s*F421^g*SQRT(Data!dt)*C422</f>
        <v>6.8463544883739375E-2</v>
      </c>
      <c r="G422" s="18">
        <f t="shared" si="146"/>
        <v>1.0155708723721957E-4</v>
      </c>
      <c r="H422" s="18">
        <f>(a+b*F421)*Data!dt</f>
        <v>-1.161387193958633E-5</v>
      </c>
      <c r="I422" s="18">
        <f t="shared" si="147"/>
        <v>4.7473602636459841E-7</v>
      </c>
      <c r="J422" s="18">
        <f t="shared" si="148"/>
        <v>0.10546416829080872</v>
      </c>
      <c r="K422" s="18">
        <f t="shared" si="149"/>
        <v>5.1617359960709486E-4</v>
      </c>
      <c r="L422" s="18"/>
      <c r="M422" s="18"/>
    </row>
    <row r="423" spans="3:13" x14ac:dyDescent="0.15">
      <c r="C423">
        <v>0.74553781814756803</v>
      </c>
      <c r="F423" s="18">
        <f>F422+($B$5+$B$6*F422)*Data!dt+s*F422^g*SQRT(Data!dt)*C423</f>
        <v>6.8965855063697692E-2</v>
      </c>
      <c r="G423" s="18">
        <f t="shared" si="146"/>
        <v>5.0231017995831795E-4</v>
      </c>
      <c r="H423" s="18">
        <f>(a+b*F422)*Data!dt</f>
        <v>-1.1754923449638024E-5</v>
      </c>
      <c r="I423" s="18">
        <f t="shared" si="147"/>
        <v>4.7544128391485686E-7</v>
      </c>
      <c r="J423" s="18">
        <f t="shared" si="148"/>
        <v>0.107512166280091</v>
      </c>
      <c r="K423" s="18">
        <f t="shared" si="149"/>
        <v>2.0479979892822769E-3</v>
      </c>
      <c r="L423" s="18"/>
      <c r="M423" s="18"/>
    </row>
    <row r="424" spans="3:13" x14ac:dyDescent="0.15">
      <c r="C424">
        <v>1.3200042303651571</v>
      </c>
      <c r="F424" s="18">
        <f>F423+($B$5+$B$6*F423)*Data!dt+s*F423^g*SQRT(Data!dt)*C424</f>
        <v>6.986690793057744E-2</v>
      </c>
      <c r="G424" s="18">
        <f t="shared" si="146"/>
        <v>9.0105286687974795E-4</v>
      </c>
      <c r="H424" s="18">
        <f>(a+b*F423)*Data!dt</f>
        <v>-1.2452576477357911E-5</v>
      </c>
      <c r="I424" s="18">
        <f t="shared" si="147"/>
        <v>4.7892954905345637E-7</v>
      </c>
      <c r="J424" s="18">
        <f t="shared" si="148"/>
        <v>0.11107401618760059</v>
      </c>
      <c r="K424" s="18">
        <f t="shared" si="149"/>
        <v>3.5618499075095872E-3</v>
      </c>
      <c r="L424" s="18"/>
      <c r="M424" s="18"/>
    </row>
    <row r="425" spans="3:13" x14ac:dyDescent="0.15">
      <c r="C425">
        <v>-1.8174068827647716</v>
      </c>
      <c r="F425" s="18">
        <f>F424+($B$5+$B$6*F424)*Data!dt+s*F424^g*SQRT(Data!dt)*C425</f>
        <v>6.8587282659348256E-2</v>
      </c>
      <c r="G425" s="18">
        <f t="shared" si="146"/>
        <v>-1.2796252712291845E-3</v>
      </c>
      <c r="H425" s="18">
        <f>(a+b*F424)*Data!dt</f>
        <v>-1.3704038792468671E-5</v>
      </c>
      <c r="I425" s="18">
        <f t="shared" si="147"/>
        <v>4.8518686062901017E-7</v>
      </c>
      <c r="J425" s="18">
        <f t="shared" si="148"/>
        <v>0.10636806186693118</v>
      </c>
      <c r="K425" s="18">
        <f t="shared" si="149"/>
        <v>-4.705954320669406E-3</v>
      </c>
      <c r="L425" s="18"/>
      <c r="M425" s="18"/>
    </row>
    <row r="426" spans="3:13" x14ac:dyDescent="0.15">
      <c r="C426">
        <v>-0.96841858976404183</v>
      </c>
      <c r="F426" s="18">
        <f>F425+($B$5+$B$6*F425)*Data!dt+s*F425^g*SQRT(Data!dt)*C426</f>
        <v>6.7907006312418403E-2</v>
      </c>
      <c r="G426" s="18">
        <f t="shared" si="146"/>
        <v>-6.8027634692985339E-4</v>
      </c>
      <c r="H426" s="18">
        <f>(a+b*F425)*Data!dt</f>
        <v>-1.1926781471317025E-5</v>
      </c>
      <c r="I426" s="18">
        <f t="shared" si="147"/>
        <v>4.7630057402325192E-7</v>
      </c>
      <c r="J426" s="18">
        <f t="shared" si="148"/>
        <v>0.10389938814017902</v>
      </c>
      <c r="K426" s="18">
        <f t="shared" si="149"/>
        <v>-2.468673726752163E-3</v>
      </c>
      <c r="L426" s="18"/>
      <c r="M426" s="18"/>
    </row>
    <row r="427" spans="3:13" x14ac:dyDescent="0.15">
      <c r="C427">
        <v>-0.27694341042661108</v>
      </c>
      <c r="F427" s="18">
        <f>F426+($B$5+$B$6*F426)*Data!dt+s*F426^g*SQRT(Data!dt)*C427</f>
        <v>6.7705843378555466E-2</v>
      </c>
      <c r="G427" s="18">
        <f t="shared" si="146"/>
        <v>-2.0116293386293616E-4</v>
      </c>
      <c r="H427" s="18">
        <f>(a+b*F426)*Data!dt</f>
        <v>-1.098195321169223E-5</v>
      </c>
      <c r="I427" s="18">
        <f t="shared" si="147"/>
        <v>4.7157643272512793E-7</v>
      </c>
      <c r="J427" s="18">
        <f t="shared" si="148"/>
        <v>0.10325291150690992</v>
      </c>
      <c r="K427" s="18">
        <f t="shared" si="149"/>
        <v>-6.4647663326909688E-4</v>
      </c>
      <c r="L427" s="18"/>
      <c r="M427" s="18"/>
    </row>
    <row r="428" spans="3:13" x14ac:dyDescent="0.15">
      <c r="C428">
        <v>1.0580174603092019</v>
      </c>
      <c r="F428" s="18">
        <f>F427+($B$5+$B$6*F427)*Data!dt+s*F427^g*SQRT(Data!dt)*C428</f>
        <v>6.8420619516350714E-2</v>
      </c>
      <c r="G428" s="18">
        <f t="shared" si="146"/>
        <v>7.1477613779524773E-4</v>
      </c>
      <c r="H428" s="18">
        <f>(a+b*F427)*Data!dt</f>
        <v>-1.0702560247993707E-5</v>
      </c>
      <c r="I428" s="18">
        <f t="shared" si="147"/>
        <v>4.7017946790663529E-7</v>
      </c>
      <c r="J428" s="18">
        <f t="shared" si="148"/>
        <v>0.10612436565591316</v>
      </c>
      <c r="K428" s="18">
        <f t="shared" si="149"/>
        <v>2.8714541490032358E-3</v>
      </c>
      <c r="L428" s="18"/>
      <c r="M428" s="18"/>
    </row>
    <row r="429" spans="3:13" x14ac:dyDescent="0.15">
      <c r="C429">
        <v>0.14450961316470057</v>
      </c>
      <c r="F429" s="18">
        <f>F428+($B$5+$B$6*F428)*Data!dt+s*F428^g*SQRT(Data!dt)*C429</f>
        <v>6.8508535599895004E-2</v>
      </c>
      <c r="G429" s="18">
        <f t="shared" si="146"/>
        <v>8.7916083544289925E-5</v>
      </c>
      <c r="H429" s="18">
        <f>(a+b*F428)*Data!dt</f>
        <v>-1.1695304883820439E-5</v>
      </c>
      <c r="I429" s="18">
        <f t="shared" si="147"/>
        <v>4.7514319108576895E-7</v>
      </c>
      <c r="J429" s="18">
        <f t="shared" si="148"/>
        <v>0.10658851525707175</v>
      </c>
      <c r="K429" s="18">
        <f t="shared" si="149"/>
        <v>4.6414960115859216E-4</v>
      </c>
      <c r="L429" s="18"/>
      <c r="M429" s="18"/>
    </row>
    <row r="430" spans="3:13" x14ac:dyDescent="0.15">
      <c r="C430">
        <v>-1.0620419743645471</v>
      </c>
      <c r="F430" s="18">
        <f>F429+($B$5+$B$6*F429)*Data!dt+s*F429^g*SQRT(Data!dt)*C430</f>
        <v>6.7764175771507271E-2</v>
      </c>
      <c r="G430" s="18">
        <f t="shared" si="146"/>
        <v>-7.443598283877334E-4</v>
      </c>
      <c r="H430" s="18">
        <f>(a+b*F429)*Data!dt</f>
        <v>-1.1817410555409731E-5</v>
      </c>
      <c r="I430" s="18">
        <f t="shared" si="147"/>
        <v>4.757537194437154E-7</v>
      </c>
      <c r="J430" s="18">
        <f t="shared" si="148"/>
        <v>0.10387312224899331</v>
      </c>
      <c r="K430" s="18">
        <f t="shared" si="149"/>
        <v>-2.7153930080784372E-3</v>
      </c>
      <c r="L430" s="18"/>
      <c r="M430" s="18"/>
    </row>
    <row r="431" spans="3:13" x14ac:dyDescent="0.15">
      <c r="C431">
        <v>1.11588178697275</v>
      </c>
      <c r="F431" s="18">
        <f>F430+($B$5+$B$6*F430)*Data!dt+s*F430^g*SQRT(Data!dt)*C431</f>
        <v>6.8518877790511162E-2</v>
      </c>
      <c r="G431" s="18">
        <f t="shared" si="146"/>
        <v>7.5470201900389167E-4</v>
      </c>
      <c r="H431" s="18">
        <f>(a+b*F430)*Data!dt</f>
        <v>-1.0783577460426768E-5</v>
      </c>
      <c r="I431" s="18">
        <f t="shared" si="147"/>
        <v>4.7058455396880062E-7</v>
      </c>
      <c r="J431" s="18">
        <f t="shared" si="148"/>
        <v>0.1068970622876039</v>
      </c>
      <c r="K431" s="18">
        <f t="shared" si="149"/>
        <v>3.0239400386105897E-3</v>
      </c>
      <c r="L431" s="18"/>
      <c r="M431" s="18"/>
    </row>
    <row r="432" spans="3:13" x14ac:dyDescent="0.15">
      <c r="C432">
        <v>-1.6645071809762157</v>
      </c>
      <c r="F432" s="18">
        <f>F431+($B$5+$B$6*F431)*Data!dt+s*F431^g*SQRT(Data!dt)*C432</f>
        <v>6.7358867152339005E-2</v>
      </c>
      <c r="G432" s="18">
        <f t="shared" si="146"/>
        <v>-1.160010638172157E-3</v>
      </c>
      <c r="H432" s="18">
        <f>(a+b*F431)*Data!dt</f>
        <v>-1.1831774709043284E-5</v>
      </c>
      <c r="I432" s="18">
        <f t="shared" si="147"/>
        <v>4.7582554021188319E-7</v>
      </c>
      <c r="J432" s="18">
        <f t="shared" si="148"/>
        <v>0.10259403405961146</v>
      </c>
      <c r="K432" s="18">
        <f t="shared" si="149"/>
        <v>-4.3030282279924448E-3</v>
      </c>
      <c r="L432" s="18"/>
      <c r="M432" s="18"/>
    </row>
    <row r="433" spans="3:13" x14ac:dyDescent="0.15">
      <c r="C433">
        <v>0.11819679457403254</v>
      </c>
      <c r="F433" s="18">
        <f>F432+($B$5+$B$6*F432)*Data!dt+s*F432^g*SQRT(Data!dt)*C433</f>
        <v>6.7429485672453798E-2</v>
      </c>
      <c r="G433" s="18">
        <f t="shared" si="146"/>
        <v>7.0618520114792971E-5</v>
      </c>
      <c r="H433" s="18">
        <f>(a+b*F432)*Data!dt</f>
        <v>-1.0220648822693067E-5</v>
      </c>
      <c r="I433" s="18">
        <f t="shared" si="147"/>
        <v>4.6776991078013212E-7</v>
      </c>
      <c r="J433" s="18">
        <f t="shared" si="148"/>
        <v>0.10298884329543227</v>
      </c>
      <c r="K433" s="18">
        <f t="shared" si="149"/>
        <v>3.9480923582081717E-4</v>
      </c>
      <c r="L433" s="18"/>
      <c r="M433" s="18"/>
    </row>
    <row r="434" spans="3:13" x14ac:dyDescent="0.15">
      <c r="C434">
        <v>-1.0335634215152822</v>
      </c>
      <c r="F434" s="18">
        <f>F433+($B$5+$B$6*F433)*Data!dt+s*F433^g*SQRT(Data!dt)*C434</f>
        <v>6.6711904154732105E-2</v>
      </c>
      <c r="G434" s="18">
        <f t="shared" si="146"/>
        <v>-7.1758151772169376E-4</v>
      </c>
      <c r="H434" s="18">
        <f>(a+b*F433)*Data!dt</f>
        <v>-1.0318730100630279E-5</v>
      </c>
      <c r="I434" s="18">
        <f t="shared" si="147"/>
        <v>4.6826031716981811E-7</v>
      </c>
      <c r="J434" s="18">
        <f t="shared" si="148"/>
        <v>0.10034849786357813</v>
      </c>
      <c r="K434" s="18">
        <f t="shared" si="149"/>
        <v>-2.6403454318541381E-3</v>
      </c>
      <c r="L434" s="18"/>
      <c r="M434" s="18"/>
    </row>
    <row r="435" spans="3:13" x14ac:dyDescent="0.15">
      <c r="C435">
        <v>1.1604697647271678</v>
      </c>
      <c r="F435" s="18">
        <f>F434+($B$5+$B$6*F434)*Data!dt+s*F434^g*SQRT(Data!dt)*C435</f>
        <v>6.7492449579128949E-2</v>
      </c>
      <c r="G435" s="18">
        <f t="shared" si="146"/>
        <v>7.805454243968446E-4</v>
      </c>
      <c r="H435" s="18">
        <f>(a+b*F434)*Data!dt</f>
        <v>-9.3220891037945923E-6</v>
      </c>
      <c r="I435" s="18">
        <f t="shared" si="147"/>
        <v>4.6327711218563977E-7</v>
      </c>
      <c r="J435" s="18">
        <f t="shared" si="148"/>
        <v>0.10348993754049279</v>
      </c>
      <c r="K435" s="18">
        <f t="shared" si="149"/>
        <v>3.1414396769146591E-3</v>
      </c>
      <c r="L435" s="18"/>
      <c r="M435" s="18"/>
    </row>
    <row r="436" spans="3:13" x14ac:dyDescent="0.15">
      <c r="C436">
        <v>-1.4897295841365121</v>
      </c>
      <c r="F436" s="18">
        <f>F435+($B$5+$B$6*F435)*Data!dt+s*F435^g*SQRT(Data!dt)*C436</f>
        <v>6.6462152323208193E-2</v>
      </c>
      <c r="G436" s="18">
        <f t="shared" si="146"/>
        <v>-1.0302972559207563E-3</v>
      </c>
      <c r="H436" s="18">
        <f>(a+b*F435)*Data!dt</f>
        <v>-1.0406179971012433E-5</v>
      </c>
      <c r="I436" s="18">
        <f t="shared" si="147"/>
        <v>4.6869756652172896E-7</v>
      </c>
      <c r="J436" s="18">
        <f t="shared" si="148"/>
        <v>9.9647488720820451E-2</v>
      </c>
      <c r="K436" s="18">
        <f t="shared" si="149"/>
        <v>-3.8424488196723422E-3</v>
      </c>
      <c r="L436" s="18"/>
      <c r="M436" s="18"/>
    </row>
    <row r="437" spans="3:13" x14ac:dyDescent="0.15">
      <c r="C437">
        <v>1.5400883057736792</v>
      </c>
      <c r="F437" s="18">
        <f>F436+($B$5+$B$6*F436)*Data!dt+s*F436^g*SQRT(Data!dt)*C437</f>
        <v>6.7499465915065976E-2</v>
      </c>
      <c r="G437" s="18">
        <f t="shared" si="146"/>
        <v>1.037313591857783E-3</v>
      </c>
      <c r="H437" s="18">
        <f>(a+b*F436)*Data!dt</f>
        <v>-8.9752115600113829E-6</v>
      </c>
      <c r="I437" s="18">
        <f t="shared" si="147"/>
        <v>4.6154272446672365E-7</v>
      </c>
      <c r="J437" s="18">
        <f t="shared" si="148"/>
        <v>0.10378931109084935</v>
      </c>
      <c r="K437" s="18">
        <f t="shared" si="149"/>
        <v>4.1418223700288997E-3</v>
      </c>
      <c r="L437" s="18"/>
      <c r="M437" s="18"/>
    </row>
    <row r="438" spans="3:13" x14ac:dyDescent="0.15">
      <c r="C438">
        <v>0.97516704045119695</v>
      </c>
      <c r="F438" s="18">
        <f>F437+($B$5+$B$6*F437)*Data!dt+s*F437^g*SQRT(Data!dt)*C438</f>
        <v>6.8156698580565472E-2</v>
      </c>
      <c r="G438" s="18">
        <f t="shared" si="146"/>
        <v>6.5723266549949644E-4</v>
      </c>
      <c r="H438" s="18">
        <f>(a+b*F437)*Data!dt</f>
        <v>-1.0415924882036081E-5</v>
      </c>
      <c r="I438" s="18">
        <f t="shared" si="147"/>
        <v>4.6874629107684717E-7</v>
      </c>
      <c r="J438" s="18">
        <f t="shared" si="148"/>
        <v>0.1064424352133088</v>
      </c>
      <c r="K438" s="18">
        <f t="shared" si="149"/>
        <v>2.6531241224594521E-3</v>
      </c>
      <c r="L438" s="18"/>
      <c r="M438" s="18"/>
    </row>
    <row r="439" spans="3:13" x14ac:dyDescent="0.15">
      <c r="C439">
        <v>0.27996520657325163</v>
      </c>
      <c r="F439" s="18">
        <f>F438+($B$5+$B$6*F438)*Data!dt+s*F438^g*SQRT(Data!dt)*C439</f>
        <v>6.8337979059563819E-2</v>
      </c>
      <c r="G439" s="18">
        <f t="shared" si="146"/>
        <v>1.8128047899834687E-4</v>
      </c>
      <c r="H439" s="18">
        <f>(a+b*F438)*Data!dt</f>
        <v>-1.1328748028563159E-5</v>
      </c>
      <c r="I439" s="18">
        <f t="shared" si="147"/>
        <v>4.7331040680948259E-7</v>
      </c>
      <c r="J439" s="18">
        <f t="shared" si="148"/>
        <v>0.10726354164528466</v>
      </c>
      <c r="K439" s="18">
        <f t="shared" si="149"/>
        <v>8.2110643197585986E-4</v>
      </c>
      <c r="L439" s="18"/>
      <c r="M439" s="18"/>
    </row>
    <row r="440" spans="3:13" x14ac:dyDescent="0.15">
      <c r="C440">
        <v>-0.1927787707245443</v>
      </c>
      <c r="F440" s="18">
        <f>F439+($B$5+$B$6*F439)*Data!dt+s*F439^g*SQRT(Data!dt)*C440</f>
        <v>6.8193595184347644E-2</v>
      </c>
      <c r="G440" s="18">
        <f t="shared" si="146"/>
        <v>-1.4438387521617524E-4</v>
      </c>
      <c r="H440" s="18">
        <f>(a+b*F439)*Data!dt</f>
        <v>-1.1580526471616418E-5</v>
      </c>
      <c r="I440" s="18">
        <f t="shared" si="147"/>
        <v>4.7456929902474887E-7</v>
      </c>
      <c r="J440" s="18">
        <f t="shared" si="148"/>
        <v>0.10683885831193721</v>
      </c>
      <c r="K440" s="18">
        <f t="shared" si="149"/>
        <v>-4.2468333334745589E-4</v>
      </c>
      <c r="L440" s="18"/>
      <c r="M440" s="18"/>
    </row>
    <row r="441" spans="3:13" x14ac:dyDescent="0.15">
      <c r="C441">
        <v>-0.10326516530767549</v>
      </c>
      <c r="F441" s="18">
        <f>F440+($B$5+$B$6*F440)*Data!dt+s*F440^g*SQRT(Data!dt)*C441</f>
        <v>6.8111152051233109E-2</v>
      </c>
      <c r="G441" s="18">
        <f t="shared" si="146"/>
        <v>-8.2443133114534772E-5</v>
      </c>
      <c r="H441" s="18">
        <f>(a+b*F440)*Data!dt</f>
        <v>-1.1379993311593953E-5</v>
      </c>
      <c r="I441" s="18">
        <f t="shared" si="147"/>
        <v>4.7356663322463657E-7</v>
      </c>
      <c r="J441" s="18">
        <f t="shared" si="148"/>
        <v>0.10665006404083216</v>
      </c>
      <c r="K441" s="18">
        <f t="shared" si="149"/>
        <v>-1.8879427110504721E-4</v>
      </c>
      <c r="L441" s="18"/>
      <c r="M441" s="18"/>
    </row>
    <row r="442" spans="3:13" x14ac:dyDescent="0.15">
      <c r="C442">
        <v>0.696136339684017</v>
      </c>
      <c r="F442" s="18">
        <f>F441+($B$5+$B$6*F441)*Data!dt+s*F441^g*SQRT(Data!dt)*C442</f>
        <v>6.8578651318081635E-2</v>
      </c>
      <c r="G442" s="18">
        <f t="shared" si="146"/>
        <v>4.6749926684852561E-4</v>
      </c>
      <c r="H442" s="18">
        <f>(a+b*F441)*Data!dt</f>
        <v>-1.1265488960045989E-5</v>
      </c>
      <c r="I442" s="18">
        <f t="shared" si="147"/>
        <v>4.7299411146689672E-7</v>
      </c>
      <c r="J442" s="18">
        <f t="shared" si="148"/>
        <v>0.10856787770367729</v>
      </c>
      <c r="K442" s="18">
        <f t="shared" si="149"/>
        <v>1.9178136628451303E-3</v>
      </c>
      <c r="L442" s="18"/>
      <c r="M442" s="18"/>
    </row>
    <row r="443" spans="3:13" x14ac:dyDescent="0.15">
      <c r="C443">
        <v>0.41961811803048477</v>
      </c>
      <c r="F443" s="18">
        <f>F442+($B$5+$B$6*F442)*Data!dt+s*F442^g*SQRT(Data!dt)*C443</f>
        <v>6.8856315785649602E-2</v>
      </c>
      <c r="G443" s="18">
        <f t="shared" si="146"/>
        <v>2.7766446756796737E-4</v>
      </c>
      <c r="H443" s="18">
        <f>(a+b*F442)*Data!dt</f>
        <v>-1.1914793497335607E-5</v>
      </c>
      <c r="I443" s="18">
        <f t="shared" si="147"/>
        <v>4.7624063415334479E-7</v>
      </c>
      <c r="J443" s="18">
        <f t="shared" si="148"/>
        <v>0.10975700187071871</v>
      </c>
      <c r="K443" s="18">
        <f t="shared" si="149"/>
        <v>1.1891241670414221E-3</v>
      </c>
      <c r="L443" s="18"/>
      <c r="M443" s="18"/>
    </row>
    <row r="444" spans="3:13" x14ac:dyDescent="0.15">
      <c r="C444">
        <v>-2.2381937014870346</v>
      </c>
      <c r="F444" s="18">
        <f>F443+($B$5+$B$6*F443)*Data!dt+s*F443^g*SQRT(Data!dt)*C444</f>
        <v>6.7296309889345554E-2</v>
      </c>
      <c r="G444" s="18">
        <f t="shared" si="146"/>
        <v>-1.5600058963040481E-3</v>
      </c>
      <c r="H444" s="18">
        <f>(a+b*F443)*Data!dt</f>
        <v>-1.2300438591180007E-5</v>
      </c>
      <c r="I444" s="18">
        <f t="shared" si="147"/>
        <v>4.7816885962256672E-7</v>
      </c>
      <c r="J444" s="18">
        <f t="shared" si="148"/>
        <v>0.10394217691960037</v>
      </c>
      <c r="K444" s="18">
        <f t="shared" si="149"/>
        <v>-5.814824951118347E-3</v>
      </c>
      <c r="L444" s="18"/>
      <c r="M444" s="18"/>
    </row>
    <row r="445" spans="3:13" x14ac:dyDescent="0.15">
      <c r="C445">
        <v>1.0876669875869993</v>
      </c>
      <c r="F445" s="18">
        <f>F444+($B$5+$B$6*F444)*Data!dt+s*F444^g*SQRT(Data!dt)*C445</f>
        <v>6.8029726380087682E-2</v>
      </c>
      <c r="G445" s="18">
        <f t="shared" si="146"/>
        <v>7.3341649074212811E-4</v>
      </c>
      <c r="H445" s="18">
        <f>(a+b*F444)*Data!dt</f>
        <v>-1.0133763735202162E-5</v>
      </c>
      <c r="I445" s="18">
        <f t="shared" si="147"/>
        <v>4.6733548534267754E-7</v>
      </c>
      <c r="J445" s="18">
        <f t="shared" si="148"/>
        <v>0.10689176443339121</v>
      </c>
      <c r="K445" s="18">
        <f t="shared" si="149"/>
        <v>2.9495875137908467E-3</v>
      </c>
      <c r="L445" s="18"/>
      <c r="M445" s="18"/>
    </row>
    <row r="446" spans="3:13" x14ac:dyDescent="0.15">
      <c r="C446">
        <v>0.89372065303905401</v>
      </c>
      <c r="F446" s="18">
        <f>F445+($B$5+$B$6*F445)*Data!dt+s*F445^g*SQRT(Data!dt)*C446</f>
        <v>6.8632858981868355E-2</v>
      </c>
      <c r="G446" s="18">
        <f t="shared" si="146"/>
        <v>6.0313260178067318E-4</v>
      </c>
      <c r="H446" s="18">
        <f>(a+b*F445)*Data!dt</f>
        <v>-1.1152397750121784E-5</v>
      </c>
      <c r="I446" s="18">
        <f t="shared" si="147"/>
        <v>4.7242865541727569E-7</v>
      </c>
      <c r="J446" s="18">
        <f t="shared" si="148"/>
        <v>0.10933025847967164</v>
      </c>
      <c r="K446" s="18">
        <f t="shared" si="149"/>
        <v>2.4384940462804233E-3</v>
      </c>
      <c r="L446" s="18"/>
      <c r="M446" s="18"/>
    </row>
    <row r="447" spans="3:13" x14ac:dyDescent="0.15">
      <c r="C447">
        <v>-0.33928245102288201</v>
      </c>
      <c r="F447" s="18">
        <f>F446+($B$5+$B$6*F446)*Data!dt+s*F446^g*SQRT(Data!dt)*C447</f>
        <v>6.8386636916501112E-2</v>
      </c>
      <c r="G447" s="18">
        <f t="shared" si="146"/>
        <v>-2.4622206536724367E-4</v>
      </c>
      <c r="H447" s="18">
        <f>(a+b*F446)*Data!dt</f>
        <v>-1.1990081919261609E-5</v>
      </c>
      <c r="I447" s="18">
        <f t="shared" si="147"/>
        <v>4.7661707626297485E-7</v>
      </c>
      <c r="J447" s="18">
        <f t="shared" si="148"/>
        <v>0.10851950405020762</v>
      </c>
      <c r="K447" s="18">
        <f t="shared" si="149"/>
        <v>-8.1075442946401677E-4</v>
      </c>
      <c r="L447" s="18"/>
      <c r="M447" s="18"/>
    </row>
    <row r="448" spans="3:13" x14ac:dyDescent="0.15">
      <c r="C448">
        <v>-0.68526105678756721</v>
      </c>
      <c r="F448" s="18">
        <f>F447+($B$5+$B$6*F447)*Data!dt+s*F447^g*SQRT(Data!dt)*C448</f>
        <v>6.7902751355440188E-2</v>
      </c>
      <c r="G448" s="18">
        <f t="shared" si="146"/>
        <v>-4.8388556106092329E-4</v>
      </c>
      <c r="H448" s="18">
        <f>(a+b*F447)*Data!dt</f>
        <v>-1.164810682847377E-5</v>
      </c>
      <c r="I448" s="18">
        <f t="shared" si="147"/>
        <v>4.7490720080903559E-7</v>
      </c>
      <c r="J448" s="18">
        <f t="shared" si="148"/>
        <v>0.10679701594082204</v>
      </c>
      <c r="K448" s="18">
        <f t="shared" si="149"/>
        <v>-1.7224881093855782E-3</v>
      </c>
      <c r="L448" s="18"/>
      <c r="M448" s="18"/>
    </row>
    <row r="449" spans="3:13" x14ac:dyDescent="0.15">
      <c r="C449">
        <v>-0.91270067059667781</v>
      </c>
      <c r="F449" s="18">
        <f>F448+($B$5+$B$6*F448)*Data!dt+s*F448^g*SQRT(Data!dt)*C449</f>
        <v>6.7265030410696591E-2</v>
      </c>
      <c r="G449" s="18">
        <f t="shared" si="146"/>
        <v>-6.377209447435972E-4</v>
      </c>
      <c r="H449" s="18">
        <f>(a+b*F448)*Data!dt</f>
        <v>-1.0976043549222488E-5</v>
      </c>
      <c r="I449" s="18">
        <f t="shared" si="147"/>
        <v>4.715468844127792E-7</v>
      </c>
      <c r="J449" s="18">
        <f t="shared" si="148"/>
        <v>0.10447517182328157</v>
      </c>
      <c r="K449" s="18">
        <f t="shared" si="149"/>
        <v>-2.3218441175404669E-3</v>
      </c>
      <c r="L449" s="18"/>
      <c r="M449" s="18"/>
    </row>
    <row r="450" spans="3:13" x14ac:dyDescent="0.15">
      <c r="C450">
        <v>0.25475401344010606</v>
      </c>
      <c r="F450" s="18">
        <f>F449+($B$5+$B$6*F449)*Data!dt+s*F449^g*SQRT(Data!dt)*C450</f>
        <v>6.7429054398261454E-2</v>
      </c>
      <c r="G450" s="18">
        <f t="shared" si="146"/>
        <v>1.6402398756486247E-4</v>
      </c>
      <c r="H450" s="18">
        <f>(a+b*F449)*Data!dt</f>
        <v>-1.0090320014856381E-5</v>
      </c>
      <c r="I450" s="18">
        <f t="shared" si="147"/>
        <v>4.6711826674094866E-7</v>
      </c>
      <c r="J450" s="18">
        <f t="shared" si="148"/>
        <v>0.10522984092789815</v>
      </c>
      <c r="K450" s="18">
        <f t="shared" si="149"/>
        <v>7.5466910461657877E-4</v>
      </c>
      <c r="L450" s="18"/>
      <c r="M450" s="18"/>
    </row>
    <row r="451" spans="3:13" x14ac:dyDescent="0.15">
      <c r="C451">
        <v>-0.36451183405006304</v>
      </c>
      <c r="F451" s="18">
        <f>F450+($B$5+$B$6*F450)*Data!dt+s*F450^g*SQRT(Data!dt)*C451</f>
        <v>6.7169303260866092E-2</v>
      </c>
      <c r="G451" s="18">
        <f t="shared" si="146"/>
        <v>-2.5975113739536149E-4</v>
      </c>
      <c r="H451" s="18">
        <f>(a+b*F450)*Data!dt</f>
        <v>-1.0318131108696467E-5</v>
      </c>
      <c r="I451" s="18">
        <f t="shared" si="147"/>
        <v>4.6825732221014905E-7</v>
      </c>
      <c r="J451" s="18">
        <f t="shared" si="148"/>
        <v>0.10435260123649523</v>
      </c>
      <c r="K451" s="18">
        <f t="shared" si="149"/>
        <v>-8.7723969140292291E-4</v>
      </c>
      <c r="L451" s="18"/>
      <c r="M451" s="18"/>
    </row>
    <row r="452" spans="3:13" x14ac:dyDescent="0.15">
      <c r="C452">
        <v>-3.3168134905281477E-2</v>
      </c>
      <c r="F452" s="18">
        <f>F451+($B$5+$B$6*F451)*Data!dt+s*F451^g*SQRT(Data!dt)*C452</f>
        <v>6.7136692921209731E-2</v>
      </c>
      <c r="G452" s="18">
        <f t="shared" ref="G452:G515" si="150">F452-F451</f>
        <v>-3.2610339656360954E-5</v>
      </c>
      <c r="H452" s="18">
        <f>(a+b*F451)*Data!dt</f>
        <v>-9.9573656400917985E-6</v>
      </c>
      <c r="I452" s="18">
        <f t="shared" ref="I452:I502" si="151">s^2*F451^(2*g)*dt</f>
        <v>4.664534948671257E-7</v>
      </c>
      <c r="J452" s="18">
        <f t="shared" ref="J452:J502" si="152">J451+a*dt+s*SQRT(dt)*C452</f>
        <v>0.10434852885979488</v>
      </c>
      <c r="K452" s="18">
        <f t="shared" si="149"/>
        <v>-4.072376700345326E-6</v>
      </c>
      <c r="L452" s="18"/>
      <c r="M452" s="18"/>
    </row>
    <row r="453" spans="3:13" x14ac:dyDescent="0.15">
      <c r="C453">
        <v>-1.6882040654309094</v>
      </c>
      <c r="F453" s="18">
        <f>F452+($B$5+$B$6*F452)*Data!dt+s*F452^g*SQRT(Data!dt)*C453</f>
        <v>6.5974061273271184E-2</v>
      </c>
      <c r="G453" s="18">
        <f t="shared" si="150"/>
        <v>-1.1626316479385473E-3</v>
      </c>
      <c r="H453" s="18">
        <f>(a+b*F452)*Data!dt</f>
        <v>-9.9120735016801851E-6</v>
      </c>
      <c r="I453" s="18">
        <f t="shared" si="151"/>
        <v>4.6622703417506768E-7</v>
      </c>
      <c r="J453" s="18">
        <f t="shared" si="152"/>
        <v>9.9983053858196891E-2</v>
      </c>
      <c r="K453" s="18">
        <f t="shared" ref="K453:K502" si="153">J453-J452</f>
        <v>-4.3654750015979932E-3</v>
      </c>
      <c r="L453" s="18"/>
      <c r="M453" s="18"/>
    </row>
    <row r="454" spans="3:13" x14ac:dyDescent="0.15">
      <c r="C454">
        <v>0.21973846742184833</v>
      </c>
      <c r="F454" s="18">
        <f>F453+($B$5+$B$6*F453)*Data!dt+s*F453^g*SQRT(Data!dt)*C454</f>
        <v>6.6114498375891603E-2</v>
      </c>
      <c r="G454" s="18">
        <f t="shared" si="150"/>
        <v>1.4043710262041931E-4</v>
      </c>
      <c r="H454" s="18">
        <f>(a+b*F453)*Data!dt</f>
        <v>-8.2973073239877596E-6</v>
      </c>
      <c r="I454" s="18">
        <f t="shared" si="151"/>
        <v>4.5815320328660554E-7</v>
      </c>
      <c r="J454" s="18">
        <f t="shared" si="152"/>
        <v>0.10064544889703668</v>
      </c>
      <c r="K454" s="18">
        <f t="shared" si="153"/>
        <v>6.6239503883978867E-4</v>
      </c>
      <c r="L454" s="18"/>
      <c r="M454" s="18"/>
    </row>
    <row r="455" spans="3:13" x14ac:dyDescent="0.15">
      <c r="C455">
        <v>0.36034634831594303</v>
      </c>
      <c r="F455" s="18">
        <f>F454+($B$5+$B$6*F454)*Data!dt+s*F454^g*SQRT(Data!dt)*C455</f>
        <v>6.6350173166423471E-2</v>
      </c>
      <c r="G455" s="18">
        <f t="shared" si="150"/>
        <v>2.3567479053186735E-4</v>
      </c>
      <c r="H455" s="18">
        <f>(a+b*F454)*Data!dt</f>
        <v>-8.4923588554050077E-6</v>
      </c>
      <c r="I455" s="18">
        <f t="shared" si="151"/>
        <v>4.5912846094369178E-7</v>
      </c>
      <c r="J455" s="18">
        <f t="shared" si="152"/>
        <v>0.10167837823637232</v>
      </c>
      <c r="K455" s="18">
        <f t="shared" si="153"/>
        <v>1.0329293393356448E-3</v>
      </c>
      <c r="L455" s="18"/>
      <c r="M455" s="18"/>
    </row>
    <row r="456" spans="3:13" x14ac:dyDescent="0.15">
      <c r="C456">
        <v>1.6675721781211905</v>
      </c>
      <c r="F456" s="18">
        <f>F455+($B$5+$B$6*F455)*Data!dt+s*F455^g*SQRT(Data!dt)*C456</f>
        <v>6.747329613451912E-2</v>
      </c>
      <c r="G456" s="18">
        <f t="shared" si="150"/>
        <v>1.1231229680956495E-3</v>
      </c>
      <c r="H456" s="18">
        <f>(a+b*F455)*Data!dt</f>
        <v>-8.8196849533659356E-6</v>
      </c>
      <c r="I456" s="18">
        <f t="shared" si="151"/>
        <v>4.6076509143349648E-7</v>
      </c>
      <c r="J456" s="18">
        <f t="shared" si="152"/>
        <v>0.10615615010769813</v>
      </c>
      <c r="K456" s="18">
        <f t="shared" si="153"/>
        <v>4.4777718713258086E-3</v>
      </c>
      <c r="L456" s="18"/>
      <c r="M456" s="18"/>
    </row>
    <row r="457" spans="3:13" x14ac:dyDescent="0.15">
      <c r="C457">
        <v>0.2091701389872469</v>
      </c>
      <c r="F457" s="18">
        <f>F456+($B$5+$B$6*F456)*Data!dt+s*F456^g*SQRT(Data!dt)*C457</f>
        <v>6.7606097230442849E-2</v>
      </c>
      <c r="G457" s="18">
        <f t="shared" si="150"/>
        <v>1.3280109592372913E-4</v>
      </c>
      <c r="H457" s="18">
        <f>(a+b*F456)*Data!dt</f>
        <v>-1.0379577964609892E-5</v>
      </c>
      <c r="I457" s="18">
        <f t="shared" si="151"/>
        <v>4.6856455648971619E-7</v>
      </c>
      <c r="J457" s="18">
        <f t="shared" si="152"/>
        <v>0.1067906951557762</v>
      </c>
      <c r="K457" s="18">
        <f t="shared" si="153"/>
        <v>6.3454504807806955E-4</v>
      </c>
      <c r="L457" s="18"/>
      <c r="M457" s="18"/>
    </row>
    <row r="458" spans="3:13" x14ac:dyDescent="0.15">
      <c r="C458">
        <v>0.10957364793284796</v>
      </c>
      <c r="F458" s="18">
        <f>F457+($B$5+$B$6*F457)*Data!dt+s*F457^g*SQRT(Data!dt)*C458</f>
        <v>6.7670612090296442E-2</v>
      </c>
      <c r="G458" s="18">
        <f t="shared" si="150"/>
        <v>6.4514859853592732E-5</v>
      </c>
      <c r="H458" s="18">
        <f>(a+b*F457)*Data!dt</f>
        <v>-1.0564023931170628E-5</v>
      </c>
      <c r="I458" s="18">
        <f t="shared" si="151"/>
        <v>4.6948678632251991E-7</v>
      </c>
      <c r="J458" s="18">
        <f t="shared" si="152"/>
        <v>0.10716278040494387</v>
      </c>
      <c r="K458" s="18">
        <f t="shared" si="153"/>
        <v>3.7208524916766683E-4</v>
      </c>
      <c r="L458" s="18"/>
      <c r="M458" s="18"/>
    </row>
    <row r="459" spans="3:13" x14ac:dyDescent="0.15">
      <c r="C459">
        <v>1.7390084394719452</v>
      </c>
      <c r="F459" s="18">
        <f>F458+($B$5+$B$6*F458)*Data!dt+s*F458^g*SQRT(Data!dt)*C459</f>
        <v>6.885207989488025E-2</v>
      </c>
      <c r="G459" s="18">
        <f t="shared" si="150"/>
        <v>1.1814678045838078E-3</v>
      </c>
      <c r="H459" s="18">
        <f>(a+b*F458)*Data!dt</f>
        <v>-1.0653627903189507E-5</v>
      </c>
      <c r="I459" s="18">
        <f t="shared" si="151"/>
        <v>4.6993480618261426E-7</v>
      </c>
      <c r="J459" s="18">
        <f t="shared" si="152"/>
        <v>0.11182880335409921</v>
      </c>
      <c r="K459" s="18">
        <f t="shared" si="153"/>
        <v>4.6660229491553434E-3</v>
      </c>
      <c r="L459" s="18"/>
      <c r="M459" s="18"/>
    </row>
    <row r="460" spans="3:13" x14ac:dyDescent="0.15">
      <c r="C460">
        <v>0.69010638981126249</v>
      </c>
      <c r="F460" s="18">
        <f>F459+($B$5+$B$6*F459)*Data!dt+s*F459^g*SQRT(Data!dt)*C460</f>
        <v>6.9316977537659585E-2</v>
      </c>
      <c r="G460" s="18">
        <f t="shared" si="150"/>
        <v>4.6489764277933554E-4</v>
      </c>
      <c r="H460" s="18">
        <f>(a+b*F459)*Data!dt</f>
        <v>-1.2294555409555906E-5</v>
      </c>
      <c r="I460" s="18">
        <f t="shared" si="151"/>
        <v>4.7813944371444631E-7</v>
      </c>
      <c r="J460" s="18">
        <f t="shared" si="152"/>
        <v>0.11373072670379888</v>
      </c>
      <c r="K460" s="18">
        <f t="shared" si="153"/>
        <v>1.9019233496996718E-3</v>
      </c>
      <c r="L460" s="18"/>
      <c r="M460" s="18"/>
    </row>
    <row r="461" spans="3:13" x14ac:dyDescent="0.15">
      <c r="C461">
        <v>1.5203568182187155</v>
      </c>
      <c r="F461" s="18">
        <f>F460+($B$5+$B$6*F460)*Data!dt+s*F460^g*SQRT(Data!dt)*C461</f>
        <v>7.0358871216107538E-2</v>
      </c>
      <c r="G461" s="18">
        <f t="shared" si="150"/>
        <v>1.0418936784479527E-3</v>
      </c>
      <c r="H461" s="18">
        <f>(a+b*F460)*Data!dt</f>
        <v>-1.2940246580082761E-5</v>
      </c>
      <c r="I461" s="18">
        <f t="shared" si="151"/>
        <v>4.8136789956708059E-7</v>
      </c>
      <c r="J461" s="18">
        <f t="shared" si="152"/>
        <v>0.11782055203858033</v>
      </c>
      <c r="K461" s="18">
        <f t="shared" si="153"/>
        <v>4.0898253347814439E-3</v>
      </c>
      <c r="L461" s="18"/>
      <c r="M461" s="18"/>
    </row>
    <row r="462" spans="3:13" x14ac:dyDescent="0.15">
      <c r="C462">
        <v>-1.2668579074670561</v>
      </c>
      <c r="F462" s="18">
        <f>F461+($B$5+$B$6*F461)*Data!dt+s*F461^g*SQRT(Data!dt)*C462</f>
        <v>6.945894815848358E-2</v>
      </c>
      <c r="G462" s="18">
        <f t="shared" si="150"/>
        <v>-8.9992305762395808E-4</v>
      </c>
      <c r="H462" s="18">
        <f>(a+b*F461)*Data!dt</f>
        <v>-1.4387321133482695E-5</v>
      </c>
      <c r="I462" s="18">
        <f t="shared" si="151"/>
        <v>4.8860327233408026E-7</v>
      </c>
      <c r="J462" s="18">
        <f t="shared" si="152"/>
        <v>0.11456542165575473</v>
      </c>
      <c r="K462" s="18">
        <f t="shared" si="153"/>
        <v>-3.2551303828255995E-3</v>
      </c>
      <c r="L462" s="18"/>
      <c r="M462" s="18"/>
    </row>
    <row r="463" spans="3:13" x14ac:dyDescent="0.15">
      <c r="C463">
        <v>0.60490265241242014</v>
      </c>
      <c r="F463" s="18">
        <f>F462+($B$5+$B$6*F462)*Data!dt+s*F462^g*SQRT(Data!dt)*C463</f>
        <v>6.986592588126847E-2</v>
      </c>
      <c r="G463" s="18">
        <f t="shared" si="150"/>
        <v>4.0697772278489031E-4</v>
      </c>
      <c r="H463" s="18">
        <f>(a+b*F462)*Data!dt</f>
        <v>-1.3137427997893865E-5</v>
      </c>
      <c r="I463" s="18">
        <f t="shared" si="151"/>
        <v>4.8235380665613604E-7</v>
      </c>
      <c r="J463" s="18">
        <f t="shared" si="152"/>
        <v>0.11624281344267173</v>
      </c>
      <c r="K463" s="18">
        <f t="shared" si="153"/>
        <v>1.6773917869170041E-3</v>
      </c>
      <c r="L463" s="18"/>
      <c r="M463" s="18"/>
    </row>
    <row r="464" spans="3:13" x14ac:dyDescent="0.15">
      <c r="C464">
        <v>-0.78199491326813586</v>
      </c>
      <c r="F464" s="18">
        <f>F463+($B$5+$B$6*F463)*Data!dt+s*F463^g*SQRT(Data!dt)*C464</f>
        <v>6.9307525694610003E-2</v>
      </c>
      <c r="G464" s="18">
        <f t="shared" si="150"/>
        <v>-5.5840018665846702E-4</v>
      </c>
      <c r="H464" s="18">
        <f>(a+b*F463)*Data!dt</f>
        <v>-1.3702674835095101E-5</v>
      </c>
      <c r="I464" s="18">
        <f t="shared" si="151"/>
        <v>4.8518004084214223E-7</v>
      </c>
      <c r="J464" s="18">
        <f t="shared" si="152"/>
        <v>0.11426540923884412</v>
      </c>
      <c r="K464" s="18">
        <f t="shared" si="153"/>
        <v>-1.9774042038276096E-3</v>
      </c>
      <c r="L464" s="18"/>
      <c r="M464" s="18"/>
    </row>
    <row r="465" spans="3:13" x14ac:dyDescent="0.15">
      <c r="C465">
        <v>1.5264595276676118</v>
      </c>
      <c r="F465" s="18">
        <f>F464+($B$5+$B$6*F464)*Data!dt+s*F464^g*SQRT(Data!dt)*C465</f>
        <v>7.0353594393997729E-2</v>
      </c>
      <c r="G465" s="18">
        <f t="shared" si="150"/>
        <v>1.0460686993877255E-3</v>
      </c>
      <c r="H465" s="18">
        <f>(a+b*F464)*Data!dt</f>
        <v>-1.2927119020291674E-5</v>
      </c>
      <c r="I465" s="18">
        <f t="shared" si="151"/>
        <v>4.8130226176812516E-7</v>
      </c>
      <c r="J465" s="18">
        <f t="shared" si="152"/>
        <v>0.11837131662508951</v>
      </c>
      <c r="K465" s="18">
        <f t="shared" si="153"/>
        <v>4.1059073862453888E-3</v>
      </c>
      <c r="L465" s="18"/>
      <c r="M465" s="18"/>
    </row>
    <row r="466" spans="3:13" x14ac:dyDescent="0.15">
      <c r="C466">
        <v>1.1259180610068142</v>
      </c>
      <c r="F466" s="18">
        <f>F465+($B$5+$B$6*F465)*Data!dt+s*F465^g*SQRT(Data!dt)*C466</f>
        <v>7.1126203443284991E-2</v>
      </c>
      <c r="G466" s="18">
        <f t="shared" si="150"/>
        <v>7.7260904928726226E-4</v>
      </c>
      <c r="H466" s="18">
        <f>(a+b*F465)*Data!dt</f>
        <v>-1.4379992213885737E-5</v>
      </c>
      <c r="I466" s="18">
        <f t="shared" si="151"/>
        <v>4.8856662773609549E-7</v>
      </c>
      <c r="J466" s="18">
        <f t="shared" si="152"/>
        <v>0.12142170456800781</v>
      </c>
      <c r="K466" s="18">
        <f t="shared" si="153"/>
        <v>3.0503879429183006E-3</v>
      </c>
      <c r="L466" s="18"/>
      <c r="M466" s="18"/>
    </row>
    <row r="467" spans="3:13" x14ac:dyDescent="0.15">
      <c r="C467">
        <v>-0.46253717300714925</v>
      </c>
      <c r="F467" s="18">
        <f>F466+($B$5+$B$6*F466)*Data!dt+s*F466^g*SQRT(Data!dt)*C467</f>
        <v>7.0785677899252983E-2</v>
      </c>
      <c r="G467" s="18">
        <f t="shared" si="150"/>
        <v>-3.4052554403200819E-4</v>
      </c>
      <c r="H467" s="18">
        <f>(a+b*F466)*Data!dt</f>
        <v>-1.5453060337895825E-5</v>
      </c>
      <c r="I467" s="18">
        <f t="shared" si="151"/>
        <v>4.9393196835614588E-7</v>
      </c>
      <c r="J467" s="18">
        <f t="shared" si="152"/>
        <v>0.12028614542700954</v>
      </c>
      <c r="K467" s="18">
        <f t="shared" si="153"/>
        <v>-1.1355591409982768E-3</v>
      </c>
      <c r="L467" s="18"/>
      <c r="M467" s="18"/>
    </row>
    <row r="468" spans="3:13" x14ac:dyDescent="0.15">
      <c r="C468">
        <v>-1.1293832358205691</v>
      </c>
      <c r="F468" s="18">
        <f>F467+($B$5+$B$6*F467)*Data!dt+s*F467^g*SQRT(Data!dt)*C468</f>
        <v>6.997886626525629E-2</v>
      </c>
      <c r="G468" s="18">
        <f t="shared" si="150"/>
        <v>-8.0681163399669298E-4</v>
      </c>
      <c r="H468" s="18">
        <f>(a+b*F467)*Data!dt</f>
        <v>-1.4980108193406923E-5</v>
      </c>
      <c r="I468" s="18">
        <f t="shared" si="151"/>
        <v>4.9156720763370138E-7</v>
      </c>
      <c r="J468" s="18">
        <f t="shared" si="152"/>
        <v>0.11739329261333949</v>
      </c>
      <c r="K468" s="18">
        <f t="shared" si="153"/>
        <v>-2.8928528136700493E-3</v>
      </c>
      <c r="L468" s="18"/>
      <c r="M468" s="18"/>
    </row>
    <row r="469" spans="3:13" x14ac:dyDescent="0.15">
      <c r="C469">
        <v>1.7307365851593204</v>
      </c>
      <c r="F469" s="18">
        <f>F468+($B$5+$B$6*F468)*Data!dt+s*F468^g*SQRT(Data!dt)*C469</f>
        <v>7.1171522988617175E-2</v>
      </c>
      <c r="G469" s="18">
        <f t="shared" si="150"/>
        <v>1.1926567233608854E-3</v>
      </c>
      <c r="H469" s="18">
        <f>(a+b*F468)*Data!dt</f>
        <v>-1.3859536479522628E-5</v>
      </c>
      <c r="I469" s="18">
        <f t="shared" si="151"/>
        <v>4.8596434906427989E-7</v>
      </c>
      <c r="J469" s="18">
        <f t="shared" si="152"/>
        <v>0.12203751731241068</v>
      </c>
      <c r="K469" s="18">
        <f t="shared" si="153"/>
        <v>4.6442246990711922E-3</v>
      </c>
      <c r="L469" s="18"/>
      <c r="M469" s="18"/>
    </row>
    <row r="470" spans="3:13" x14ac:dyDescent="0.15">
      <c r="C470">
        <v>2.4247128749266267</v>
      </c>
      <c r="F470" s="18">
        <f>F469+($B$5+$B$6*F469)*Data!dt+s*F469^g*SQRT(Data!dt)*C470</f>
        <v>7.2860645128023899E-2</v>
      </c>
      <c r="G470" s="18">
        <f t="shared" si="150"/>
        <v>1.6891221394067235E-3</v>
      </c>
      <c r="H470" s="18">
        <f>(a+b*F469)*Data!dt</f>
        <v>-1.5516004150857191E-5</v>
      </c>
      <c r="I470" s="18">
        <f t="shared" si="151"/>
        <v>4.9424668742095274E-7</v>
      </c>
      <c r="J470" s="18">
        <f t="shared" si="152"/>
        <v>0.12851053010966329</v>
      </c>
      <c r="K470" s="18">
        <f t="shared" si="153"/>
        <v>6.4730127972526114E-3</v>
      </c>
      <c r="L470" s="18"/>
      <c r="M470" s="18"/>
    </row>
    <row r="471" spans="3:13" x14ac:dyDescent="0.15">
      <c r="C471">
        <v>-2.6930501917377114</v>
      </c>
      <c r="F471" s="18">
        <f>F470+($B$5+$B$6*F470)*Data!dt+s*F470^g*SQRT(Data!dt)*C471</f>
        <v>7.0927161598669006E-2</v>
      </c>
      <c r="G471" s="18">
        <f t="shared" si="150"/>
        <v>-1.933483529354893E-3</v>
      </c>
      <c r="H471" s="18">
        <f>(a+b*F470)*Data!dt</f>
        <v>-1.7862007122255418E-5</v>
      </c>
      <c r="I471" s="18">
        <f t="shared" si="151"/>
        <v>5.0597670227794389E-7</v>
      </c>
      <c r="J471" s="18">
        <f t="shared" si="152"/>
        <v>0.12149705306045967</v>
      </c>
      <c r="K471" s="18">
        <f t="shared" si="153"/>
        <v>-7.0134770492036175E-3</v>
      </c>
      <c r="L471" s="18"/>
      <c r="M471" s="18"/>
    </row>
    <row r="472" spans="3:13" x14ac:dyDescent="0.15">
      <c r="C472">
        <v>-1.2620921552297659</v>
      </c>
      <c r="F472" s="18">
        <f>F471+($B$5+$B$6*F471)*Data!dt+s*F471^g*SQRT(Data!dt)*C472</f>
        <v>7.0026224888791816E-2</v>
      </c>
      <c r="G472" s="18">
        <f t="shared" si="150"/>
        <v>-9.0093670987718977E-4</v>
      </c>
      <c r="H472" s="18">
        <f>(a+b*F471)*Data!dt</f>
        <v>-1.5176613331484733E-5</v>
      </c>
      <c r="I472" s="18">
        <f t="shared" si="151"/>
        <v>4.9254973332409041E-7</v>
      </c>
      <c r="J472" s="18">
        <f t="shared" si="152"/>
        <v>0.11825448153749564</v>
      </c>
      <c r="K472" s="18">
        <f t="shared" si="153"/>
        <v>-3.2425715229640328E-3</v>
      </c>
      <c r="L472" s="18"/>
      <c r="M472" s="18"/>
    </row>
    <row r="473" spans="3:13" x14ac:dyDescent="0.15">
      <c r="C473">
        <v>-4.8863739721127786E-2</v>
      </c>
      <c r="F473" s="18">
        <f>F472+($B$5+$B$6*F472)*Data!dt+s*F472^g*SQRT(Data!dt)*C473</f>
        <v>6.9978224580479642E-2</v>
      </c>
      <c r="G473" s="18">
        <f t="shared" si="150"/>
        <v>-4.8000308312173834E-5</v>
      </c>
      <c r="H473" s="18">
        <f>(a+b*F472)*Data!dt</f>
        <v>-1.3925312345544192E-5</v>
      </c>
      <c r="I473" s="18">
        <f t="shared" si="151"/>
        <v>4.8629322839438776E-7</v>
      </c>
      <c r="J473" s="18">
        <f t="shared" si="152"/>
        <v>0.11820904761040198</v>
      </c>
      <c r="K473" s="18">
        <f t="shared" si="153"/>
        <v>-4.5433927093663229E-5</v>
      </c>
      <c r="L473" s="18"/>
      <c r="M473" s="18"/>
    </row>
    <row r="474" spans="3:13" x14ac:dyDescent="0.15">
      <c r="C474">
        <v>0.21723053578170948</v>
      </c>
      <c r="F474" s="18">
        <f>F473+($B$5+$B$6*F473)*Data!dt+s*F473^g*SQRT(Data!dt)*C474</f>
        <v>7.0115799130867532E-2</v>
      </c>
      <c r="G474" s="18">
        <f t="shared" si="150"/>
        <v>1.3757455038788946E-4</v>
      </c>
      <c r="H474" s="18">
        <f>(a+b*F473)*Data!dt</f>
        <v>-1.3858645250666173E-5</v>
      </c>
      <c r="I474" s="18">
        <f t="shared" si="151"/>
        <v>4.8595989291999761E-7</v>
      </c>
      <c r="J474" s="18">
        <f t="shared" si="152"/>
        <v>0.11886483366907608</v>
      </c>
      <c r="K474" s="18">
        <f t="shared" si="153"/>
        <v>6.5578605867409878E-4</v>
      </c>
      <c r="L474" s="18"/>
      <c r="M474" s="18"/>
    </row>
    <row r="475" spans="3:13" x14ac:dyDescent="0.15">
      <c r="C475">
        <v>-0.64771938923513517</v>
      </c>
      <c r="F475" s="18">
        <f>F474+($B$5+$B$6*F474)*Data!dt+s*F474^g*SQRT(Data!dt)*C475</f>
        <v>6.9649775260841373E-2</v>
      </c>
      <c r="G475" s="18">
        <f t="shared" si="150"/>
        <v>-4.6602387002615819E-4</v>
      </c>
      <c r="H475" s="18">
        <f>(a+b*F474)*Data!dt</f>
        <v>-1.4049721015093798E-5</v>
      </c>
      <c r="I475" s="18">
        <f t="shared" si="151"/>
        <v>4.8691527174213572E-7</v>
      </c>
      <c r="J475" s="18">
        <f t="shared" si="152"/>
        <v>0.1172412765402126</v>
      </c>
      <c r="K475" s="18">
        <f t="shared" si="153"/>
        <v>-1.6235571288634731E-3</v>
      </c>
      <c r="L475" s="18"/>
      <c r="M475" s="18"/>
    </row>
    <row r="476" spans="3:13" x14ac:dyDescent="0.15">
      <c r="C476">
        <v>0.46066475078987423</v>
      </c>
      <c r="F476" s="18">
        <f>F475+($B$5+$B$6*F475)*Data!dt+s*F475^g*SQRT(Data!dt)*C476</f>
        <v>6.9956751466405995E-2</v>
      </c>
      <c r="G476" s="18">
        <f t="shared" si="150"/>
        <v>3.0697620556462135E-4</v>
      </c>
      <c r="H476" s="18">
        <f>(a+b*F475)*Data!dt</f>
        <v>-1.3402465640057467E-5</v>
      </c>
      <c r="I476" s="18">
        <f t="shared" si="151"/>
        <v>4.8367899486695405E-7</v>
      </c>
      <c r="J476" s="18">
        <f t="shared" si="152"/>
        <v>0.11853856808208749</v>
      </c>
      <c r="K476" s="18">
        <f t="shared" si="153"/>
        <v>1.2972915418748843E-3</v>
      </c>
      <c r="L476" s="18"/>
      <c r="M476" s="18"/>
    </row>
    <row r="477" spans="3:13" x14ac:dyDescent="0.15">
      <c r="C477">
        <v>-0.25499048206256703</v>
      </c>
      <c r="F477" s="18">
        <f>F476+($B$5+$B$6*F476)*Data!dt+s*F476^g*SQRT(Data!dt)*C477</f>
        <v>6.9765193954414273E-2</v>
      </c>
      <c r="G477" s="18">
        <f t="shared" si="150"/>
        <v>-1.9155751199172177E-4</v>
      </c>
      <c r="H477" s="18">
        <f>(a+b*F476)*Data!dt</f>
        <v>-1.382882148111944E-5</v>
      </c>
      <c r="I477" s="18">
        <f t="shared" si="151"/>
        <v>4.8581077407226396E-7</v>
      </c>
      <c r="J477" s="18">
        <f t="shared" si="152"/>
        <v>0.11794994249460247</v>
      </c>
      <c r="K477" s="18">
        <f t="shared" si="153"/>
        <v>-5.8862558748501437E-4</v>
      </c>
      <c r="L477" s="18"/>
      <c r="M477" s="18"/>
    </row>
    <row r="478" spans="3:13" x14ac:dyDescent="0.15">
      <c r="C478">
        <v>1.4922852642484941</v>
      </c>
      <c r="F478" s="18">
        <f>F477+($B$5+$B$6*F477)*Data!dt+s*F477^g*SQRT(Data!dt)*C478</f>
        <v>7.0790330888036421E-2</v>
      </c>
      <c r="G478" s="18">
        <f t="shared" si="150"/>
        <v>1.0251369336221478E-3</v>
      </c>
      <c r="H478" s="18">
        <f>(a+b*F477)*Data!dt</f>
        <v>-1.3562769381130938E-5</v>
      </c>
      <c r="I478" s="18">
        <f t="shared" si="151"/>
        <v>4.8448051357232144E-7</v>
      </c>
      <c r="J478" s="18">
        <f t="shared" si="152"/>
        <v>0.1219657927893787</v>
      </c>
      <c r="K478" s="18">
        <f t="shared" si="153"/>
        <v>4.0158502947762326E-3</v>
      </c>
      <c r="L478" s="18"/>
      <c r="M478" s="18"/>
    </row>
    <row r="479" spans="3:13" x14ac:dyDescent="0.15">
      <c r="C479">
        <v>0.97590600489638746</v>
      </c>
      <c r="F479" s="18">
        <f>F478+($B$5+$B$6*F478)*Data!dt+s*F478^g*SQRT(Data!dt)*C479</f>
        <v>7.1459592598939081E-2</v>
      </c>
      <c r="G479" s="18">
        <f t="shared" si="150"/>
        <v>6.6926171090266051E-4</v>
      </c>
      <c r="H479" s="18">
        <f>(a+b*F478)*Data!dt</f>
        <v>-1.4986570677828366E-5</v>
      </c>
      <c r="I479" s="18">
        <f t="shared" si="151"/>
        <v>4.9159952005580861E-7</v>
      </c>
      <c r="J479" s="18">
        <f t="shared" si="152"/>
        <v>0.12462086425413539</v>
      </c>
      <c r="K479" s="18">
        <f t="shared" si="153"/>
        <v>2.6550714647566864E-3</v>
      </c>
      <c r="L479" s="18"/>
      <c r="M479" s="18"/>
    </row>
    <row r="480" spans="3:13" x14ac:dyDescent="0.15">
      <c r="C480">
        <v>-0.44236685425858013</v>
      </c>
      <c r="F480" s="18">
        <f>F479+($B$5+$B$6*F479)*Data!dt+s*F479^g*SQRT(Data!dt)*C480</f>
        <v>7.1132051993919684E-2</v>
      </c>
      <c r="G480" s="18">
        <f t="shared" si="150"/>
        <v>-3.2754060501939686E-4</v>
      </c>
      <c r="H480" s="18">
        <f>(a+b*F479)*Data!dt</f>
        <v>-1.5916100831859838E-5</v>
      </c>
      <c r="I480" s="18">
        <f t="shared" si="151"/>
        <v>4.9624717082596588E-7</v>
      </c>
      <c r="J480" s="18">
        <f t="shared" si="152"/>
        <v>0.123538458570118</v>
      </c>
      <c r="K480" s="18">
        <f t="shared" si="153"/>
        <v>-1.0824056840173929E-3</v>
      </c>
      <c r="L480" s="18"/>
      <c r="M480" s="18"/>
    </row>
    <row r="481" spans="3:13" x14ac:dyDescent="0.15">
      <c r="C481">
        <v>0.28506065063993447</v>
      </c>
      <c r="F481" s="18">
        <f>F480+($B$5+$B$6*F480)*Data!dt+s*F480^g*SQRT(Data!dt)*C481</f>
        <v>7.1316940509756718E-2</v>
      </c>
      <c r="G481" s="18">
        <f t="shared" si="150"/>
        <v>1.8488851583703392E-4</v>
      </c>
      <c r="H481" s="18">
        <f>(a+b*F480)*Data!dt</f>
        <v>-1.5461183324888456E-5</v>
      </c>
      <c r="I481" s="18">
        <f t="shared" si="151"/>
        <v>4.9397258329110905E-7</v>
      </c>
      <c r="J481" s="18">
        <f t="shared" si="152"/>
        <v>0.1243729926762111</v>
      </c>
      <c r="K481" s="18">
        <f t="shared" si="153"/>
        <v>8.3453410609310441E-4</v>
      </c>
      <c r="L481" s="18"/>
      <c r="M481" s="18"/>
    </row>
    <row r="482" spans="3:13" x14ac:dyDescent="0.15">
      <c r="C482">
        <v>1.0239546099910513</v>
      </c>
      <c r="F482" s="18">
        <f>F481+($B$5+$B$6*F481)*Data!dt+s*F481^g*SQRT(Data!dt)*C482</f>
        <v>7.2021825114660556E-2</v>
      </c>
      <c r="G482" s="18">
        <f t="shared" si="150"/>
        <v>7.048846049038382E-4</v>
      </c>
      <c r="H482" s="18">
        <f>(a+b*F481)*Data!dt</f>
        <v>-1.5717972930217669E-5</v>
      </c>
      <c r="I482" s="18">
        <f t="shared" si="151"/>
        <v>4.9525653131775511E-7</v>
      </c>
      <c r="J482" s="18">
        <f t="shared" si="152"/>
        <v>0.12715468333304539</v>
      </c>
      <c r="K482" s="18">
        <f t="shared" si="153"/>
        <v>2.7816906568342847E-3</v>
      </c>
      <c r="L482" s="18"/>
      <c r="M482" s="18"/>
    </row>
    <row r="483" spans="3:13" x14ac:dyDescent="0.15">
      <c r="C483">
        <v>-0.64131654653465375</v>
      </c>
      <c r="F483" s="18">
        <f>F482+($B$5+$B$6*F482)*Data!dt+s*F482^g*SQRT(Data!dt)*C483</f>
        <v>7.1551580130786288E-2</v>
      </c>
      <c r="G483" s="18">
        <f t="shared" si="150"/>
        <v>-4.7024498387426839E-4</v>
      </c>
      <c r="H483" s="18">
        <f>(a+b*F482)*Data!dt</f>
        <v>-1.6696979325917443E-5</v>
      </c>
      <c r="I483" s="18">
        <f t="shared" si="151"/>
        <v>5.0015156329625395E-7</v>
      </c>
      <c r="J483" s="18">
        <f t="shared" si="152"/>
        <v>0.12554799917620965</v>
      </c>
      <c r="K483" s="18">
        <f t="shared" si="153"/>
        <v>-1.606684156835736E-3</v>
      </c>
      <c r="L483" s="18"/>
      <c r="M483" s="18"/>
    </row>
    <row r="484" spans="3:13" x14ac:dyDescent="0.15">
      <c r="C484">
        <v>-1.611551851965487</v>
      </c>
      <c r="F484" s="18">
        <f>F483+($B$5+$B$6*F483)*Data!dt+s*F483^g*SQRT(Data!dt)*C484</f>
        <v>7.0399551124977658E-2</v>
      </c>
      <c r="G484" s="18">
        <f t="shared" si="150"/>
        <v>-1.1520290058086302E-3</v>
      </c>
      <c r="H484" s="18">
        <f>(a+b*F483)*Data!dt</f>
        <v>-1.6043861292758738E-5</v>
      </c>
      <c r="I484" s="18">
        <f t="shared" si="151"/>
        <v>4.9688597313046044E-7</v>
      </c>
      <c r="J484" s="18">
        <f t="shared" si="152"/>
        <v>0.12138452049314845</v>
      </c>
      <c r="K484" s="18">
        <f t="shared" si="153"/>
        <v>-4.1634786830612031E-3</v>
      </c>
      <c r="L484" s="18"/>
      <c r="M484" s="18"/>
    </row>
    <row r="485" spans="3:13" x14ac:dyDescent="0.15">
      <c r="C485">
        <v>1.3375733942666557</v>
      </c>
      <c r="F485" s="18">
        <f>F484+($B$5+$B$6*F484)*Data!dt+s*F484^g*SQRT(Data!dt)*C485</f>
        <v>7.1320343529715252E-2</v>
      </c>
      <c r="G485" s="18">
        <f t="shared" si="150"/>
        <v>9.2079240473759427E-4</v>
      </c>
      <c r="H485" s="18">
        <f>(a+b*F484)*Data!dt</f>
        <v>-1.4443821006913418E-5</v>
      </c>
      <c r="I485" s="18">
        <f t="shared" si="151"/>
        <v>4.8888577170123385E-7</v>
      </c>
      <c r="J485" s="18">
        <f t="shared" si="152"/>
        <v>0.12499266921275265</v>
      </c>
      <c r="K485" s="18">
        <f t="shared" si="153"/>
        <v>3.6081487196042011E-3</v>
      </c>
      <c r="L485" s="18"/>
      <c r="M485" s="18"/>
    </row>
    <row r="486" spans="3:13" x14ac:dyDescent="0.15">
      <c r="C486">
        <v>-1.1188785720150918</v>
      </c>
      <c r="F486" s="18">
        <f>F485+($B$5+$B$6*F485)*Data!dt+s*F485^g*SQRT(Data!dt)*C486</f>
        <v>7.0517197236160775E-2</v>
      </c>
      <c r="G486" s="18">
        <f t="shared" si="150"/>
        <v>-8.0314629355447698E-4</v>
      </c>
      <c r="H486" s="18">
        <f>(a+b*F485)*Data!dt</f>
        <v>-1.5722699346826742E-5</v>
      </c>
      <c r="I486" s="18">
        <f t="shared" si="151"/>
        <v>4.9528016340080041E-7</v>
      </c>
      <c r="J486" s="18">
        <f t="shared" si="152"/>
        <v>0.12212749861881562</v>
      </c>
      <c r="K486" s="18">
        <f t="shared" si="153"/>
        <v>-2.8651705939370248E-3</v>
      </c>
      <c r="L486" s="18"/>
      <c r="M486" s="18"/>
    </row>
    <row r="487" spans="3:13" x14ac:dyDescent="0.15">
      <c r="C487">
        <v>-1.2040163710480556</v>
      </c>
      <c r="F487" s="18">
        <f>F486+($B$5+$B$6*F486)*Data!dt+s*F486^g*SQRT(Data!dt)*C487</f>
        <v>6.966003422791596E-2</v>
      </c>
      <c r="G487" s="18">
        <f t="shared" si="150"/>
        <v>-8.5716300824481562E-4</v>
      </c>
      <c r="H487" s="18">
        <f>(a+b*F486)*Data!dt</f>
        <v>-1.4607218383556636E-5</v>
      </c>
      <c r="I487" s="18">
        <f t="shared" si="151"/>
        <v>4.8970275858444998E-7</v>
      </c>
      <c r="J487" s="18">
        <f t="shared" si="152"/>
        <v>0.11903797022494707</v>
      </c>
      <c r="K487" s="18">
        <f t="shared" si="153"/>
        <v>-3.0895283938685569E-3</v>
      </c>
      <c r="L487" s="18"/>
      <c r="M487" s="18"/>
    </row>
    <row r="488" spans="3:13" x14ac:dyDescent="0.15">
      <c r="C488">
        <v>0.41719658838701434</v>
      </c>
      <c r="F488" s="18">
        <f>F487+($B$5+$B$6*F487)*Data!dt+s*F487^g*SQRT(Data!dt)*C488</f>
        <v>6.993678673487308E-2</v>
      </c>
      <c r="G488" s="18">
        <f t="shared" si="150"/>
        <v>2.7675250695712028E-4</v>
      </c>
      <c r="H488" s="18">
        <f>(a+b*F487)*Data!dt</f>
        <v>-1.3416714205438837E-5</v>
      </c>
      <c r="I488" s="18">
        <f t="shared" si="151"/>
        <v>4.8375023769386095E-7</v>
      </c>
      <c r="J488" s="18">
        <f t="shared" si="152"/>
        <v>0.120220713101076</v>
      </c>
      <c r="K488" s="18">
        <f t="shared" si="153"/>
        <v>1.1827428761289338E-3</v>
      </c>
      <c r="L488" s="18"/>
      <c r="M488" s="18"/>
    </row>
    <row r="489" spans="3:13" x14ac:dyDescent="0.15">
      <c r="C489">
        <v>0.53700205171480775</v>
      </c>
      <c r="F489" s="18">
        <f>F488+($B$5+$B$6*F488)*Data!dt+s*F488^g*SQRT(Data!dt)*C489</f>
        <v>7.0297223342967743E-2</v>
      </c>
      <c r="G489" s="18">
        <f t="shared" si="150"/>
        <v>3.604366080946636E-4</v>
      </c>
      <c r="H489" s="18">
        <f>(a+b*F488)*Data!dt</f>
        <v>-1.3801092687323725E-5</v>
      </c>
      <c r="I489" s="18">
        <f t="shared" si="151"/>
        <v>4.8567213010328538E-7</v>
      </c>
      <c r="J489" s="18">
        <f t="shared" si="152"/>
        <v>0.12171917109407794</v>
      </c>
      <c r="K489" s="18">
        <f t="shared" si="153"/>
        <v>1.4984579930019393E-3</v>
      </c>
      <c r="L489" s="18"/>
      <c r="M489" s="18"/>
    </row>
    <row r="490" spans="3:13" x14ac:dyDescent="0.15">
      <c r="C490">
        <v>1.9164190234732814E-2</v>
      </c>
      <c r="F490" s="18">
        <f>F489+($B$5+$B$6*F489)*Data!dt+s*F489^g*SQRT(Data!dt)*C490</f>
        <v>7.029631157407229E-2</v>
      </c>
      <c r="G490" s="18">
        <f t="shared" si="150"/>
        <v>-9.1176889545352413E-7</v>
      </c>
      <c r="H490" s="18">
        <f>(a+b*F489)*Data!dt</f>
        <v>-1.4301699087455203E-5</v>
      </c>
      <c r="I490" s="18">
        <f t="shared" si="151"/>
        <v>4.8817516210394274E-7</v>
      </c>
      <c r="J490" s="18">
        <f t="shared" si="152"/>
        <v>0.1218530065029567</v>
      </c>
      <c r="K490" s="18">
        <f t="shared" si="153"/>
        <v>1.33835408878763E-4</v>
      </c>
      <c r="L490" s="18"/>
      <c r="M490" s="18"/>
    </row>
    <row r="491" spans="3:13" x14ac:dyDescent="0.15">
      <c r="C491">
        <v>1.0220196600130294</v>
      </c>
      <c r="F491" s="18">
        <f>F490+($B$5+$B$6*F490)*Data!dt+s*F490^g*SQRT(Data!dt)*C491</f>
        <v>7.0996086872546466E-2</v>
      </c>
      <c r="G491" s="18">
        <f t="shared" si="150"/>
        <v>6.9977529847417563E-4</v>
      </c>
      <c r="H491" s="18">
        <f>(a+b*F490)*Data!dt</f>
        <v>-1.4300432741767073E-5</v>
      </c>
      <c r="I491" s="18">
        <f t="shared" si="151"/>
        <v>4.8816883037550215E-7</v>
      </c>
      <c r="J491" s="18">
        <f t="shared" si="152"/>
        <v>0.12462959811888345</v>
      </c>
      <c r="K491" s="18">
        <f t="shared" si="153"/>
        <v>2.776591615926749E-3</v>
      </c>
      <c r="L491" s="18"/>
      <c r="M491" s="18"/>
    </row>
    <row r="492" spans="3:13" x14ac:dyDescent="0.15">
      <c r="C492">
        <v>-0.11057409210479818</v>
      </c>
      <c r="F492" s="18">
        <f>F491+($B$5+$B$6*F491)*Data!dt+s*F491^g*SQRT(Data!dt)*C492</f>
        <v>7.0903173847559939E-2</v>
      </c>
      <c r="G492" s="18">
        <f t="shared" si="150"/>
        <v>-9.291302498652676E-5</v>
      </c>
      <c r="H492" s="18">
        <f>(a+b*F491)*Data!dt</f>
        <v>-1.527234287853676E-5</v>
      </c>
      <c r="I492" s="18">
        <f t="shared" si="151"/>
        <v>4.9302838105935056E-7</v>
      </c>
      <c r="J492" s="18">
        <f t="shared" si="152"/>
        <v>0.12442154313450313</v>
      </c>
      <c r="K492" s="18">
        <f t="shared" si="153"/>
        <v>-2.0805498438032644E-4</v>
      </c>
      <c r="L492" s="18"/>
      <c r="M492" s="18"/>
    </row>
    <row r="493" spans="3:13" x14ac:dyDescent="0.15">
      <c r="C493">
        <v>0.33604237614781596</v>
      </c>
      <c r="F493" s="18">
        <f>F492+($B$5+$B$6*F492)*Data!dt+s*F492^g*SQRT(Data!dt)*C493</f>
        <v>7.1123831548560681E-2</v>
      </c>
      <c r="G493" s="18">
        <f t="shared" si="150"/>
        <v>2.2065770100074267E-4</v>
      </c>
      <c r="H493" s="18">
        <f>(a+b*F492)*Data!dt</f>
        <v>-1.5143297010499918E-5</v>
      </c>
      <c r="I493" s="18">
        <f t="shared" si="151"/>
        <v>4.9238315171916635E-7</v>
      </c>
      <c r="J493" s="18">
        <f t="shared" si="152"/>
        <v>0.12539042588363825</v>
      </c>
      <c r="K493" s="18">
        <f t="shared" si="153"/>
        <v>9.6888274913511929E-4</v>
      </c>
      <c r="L493" s="18"/>
      <c r="M493" s="18"/>
    </row>
    <row r="494" spans="3:13" x14ac:dyDescent="0.15">
      <c r="C494">
        <v>1.6135209079948254</v>
      </c>
      <c r="F494" s="18">
        <f>F493+($B$5+$B$6*F493)*Data!dt+s*F493^g*SQRT(Data!dt)*C494</f>
        <v>7.2242350107599732E-2</v>
      </c>
      <c r="G494" s="18">
        <f t="shared" si="150"/>
        <v>1.1185185590390501E-3</v>
      </c>
      <c r="H494" s="18">
        <f>(a+b*F493)*Data!dt</f>
        <v>-1.5449766039667616E-5</v>
      </c>
      <c r="I494" s="18">
        <f t="shared" si="151"/>
        <v>4.939154968650048E-7</v>
      </c>
      <c r="J494" s="18">
        <f t="shared" si="152"/>
        <v>0.12972576015161044</v>
      </c>
      <c r="K494" s="18">
        <f t="shared" si="153"/>
        <v>4.3353342679721962E-3</v>
      </c>
      <c r="L494" s="18"/>
      <c r="M494" s="18"/>
    </row>
    <row r="495" spans="3:13" x14ac:dyDescent="0.15">
      <c r="C495">
        <v>-0.21065716282464564</v>
      </c>
      <c r="F495" s="18">
        <f>F494+($B$5+$B$6*F494)*Data!dt+s*F494^g*SQRT(Data!dt)*C495</f>
        <v>7.2076139252968879E-2</v>
      </c>
      <c r="G495" s="18">
        <f t="shared" si="150"/>
        <v>-1.6621085463085217E-4</v>
      </c>
      <c r="H495" s="18">
        <f>(a+b*F494)*Data!dt</f>
        <v>-1.7003264038332966E-5</v>
      </c>
      <c r="I495" s="18">
        <f t="shared" si="151"/>
        <v>5.0168298685833163E-7</v>
      </c>
      <c r="J495" s="18">
        <f t="shared" si="152"/>
        <v>0.12925396311831475</v>
      </c>
      <c r="K495" s="18">
        <f t="shared" si="153"/>
        <v>-4.7179703329569556E-4</v>
      </c>
      <c r="L495" s="18"/>
      <c r="M495" s="18"/>
    </row>
    <row r="496" spans="3:13" x14ac:dyDescent="0.15">
      <c r="C496">
        <v>-0.15487557902815752</v>
      </c>
      <c r="F496" s="18">
        <f>F495+($B$5+$B$6*F495)*Data!dt+s*F495^g*SQRT(Data!dt)*C496</f>
        <v>7.1949795375735912E-2</v>
      </c>
      <c r="G496" s="18">
        <f t="shared" si="150"/>
        <v>-1.2634387723296781E-4</v>
      </c>
      <c r="H496" s="18">
        <f>(a+b*F495)*Data!dt</f>
        <v>-1.6772415629123449E-5</v>
      </c>
      <c r="I496" s="18">
        <f t="shared" si="151"/>
        <v>5.0052874481228405E-7</v>
      </c>
      <c r="J496" s="18">
        <f t="shared" si="152"/>
        <v>0.12892916346525943</v>
      </c>
      <c r="K496" s="18">
        <f t="shared" si="153"/>
        <v>-3.2479965305531877E-4</v>
      </c>
      <c r="L496" s="18"/>
      <c r="M496" s="18"/>
    </row>
    <row r="497" spans="3:20" x14ac:dyDescent="0.15">
      <c r="C497">
        <v>0.11642555364232976</v>
      </c>
      <c r="F497" s="18">
        <f>F496+($B$5+$B$6*F496)*Data!dt+s*F496^g*SQRT(Data!dt)*C497</f>
        <v>7.2015495029035301E-2</v>
      </c>
      <c r="G497" s="18">
        <f t="shared" si="150"/>
        <v>6.5699653299389205E-5</v>
      </c>
      <c r="H497" s="18">
        <f>(a+b*F496)*Data!dt</f>
        <v>-1.6596938021855436E-5</v>
      </c>
      <c r="I497" s="18">
        <f t="shared" si="151"/>
        <v>4.9965135677594391E-7</v>
      </c>
      <c r="J497" s="18">
        <f t="shared" si="152"/>
        <v>0.12931930507138931</v>
      </c>
      <c r="K497" s="18">
        <f t="shared" si="153"/>
        <v>3.9014160612987903E-4</v>
      </c>
      <c r="L497" s="18"/>
      <c r="M497" s="18"/>
    </row>
    <row r="498" spans="3:20" x14ac:dyDescent="0.15">
      <c r="C498">
        <v>0.83232635006424971</v>
      </c>
      <c r="F498" s="18">
        <f>F497+($B$5+$B$6*F497)*Data!dt+s*F497^g*SQRT(Data!dt)*C498</f>
        <v>7.2587413774241702E-2</v>
      </c>
      <c r="G498" s="18">
        <f t="shared" si="150"/>
        <v>5.7191874520640118E-4</v>
      </c>
      <c r="H498" s="18">
        <f>(a+b*F497)*Data!dt</f>
        <v>-1.6688187540326811E-5</v>
      </c>
      <c r="I498" s="18">
        <f t="shared" si="151"/>
        <v>5.0010760436830076E-7</v>
      </c>
      <c r="J498" s="18">
        <f t="shared" si="152"/>
        <v>0.13159601092370402</v>
      </c>
      <c r="K498" s="18">
        <f t="shared" si="153"/>
        <v>2.2767058523147088E-3</v>
      </c>
      <c r="L498" s="18"/>
      <c r="M498" s="18"/>
    </row>
    <row r="499" spans="3:20" x14ac:dyDescent="0.15">
      <c r="C499">
        <v>8.6665750131942332E-2</v>
      </c>
      <c r="F499" s="18">
        <f>F498+($B$5+$B$6*F498)*Data!dt+s*F498^g*SQRT(Data!dt)*C499</f>
        <v>7.263146267202493E-2</v>
      </c>
      <c r="G499" s="18">
        <f t="shared" si="150"/>
        <v>4.4048897783227625E-5</v>
      </c>
      <c r="H499" s="18">
        <f>(a+b*F498)*Data!dt</f>
        <v>-1.7482519130891255E-5</v>
      </c>
      <c r="I499" s="18">
        <f t="shared" si="151"/>
        <v>5.0407926232112302E-7</v>
      </c>
      <c r="J499" s="18">
        <f t="shared" si="152"/>
        <v>0.13190772856165731</v>
      </c>
      <c r="K499" s="18">
        <f t="shared" si="153"/>
        <v>3.1171763795329044E-4</v>
      </c>
      <c r="L499" s="18"/>
      <c r="M499" s="18"/>
    </row>
    <row r="500" spans="3:20" x14ac:dyDescent="0.15">
      <c r="C500">
        <v>0.55137434173957445</v>
      </c>
      <c r="F500" s="18">
        <f>F499+($B$5+$B$6*F499)*Data!dt+s*F499^g*SQRT(Data!dt)*C500</f>
        <v>7.3005505465144935E-2</v>
      </c>
      <c r="G500" s="18">
        <f t="shared" si="150"/>
        <v>3.7404279312000521E-4</v>
      </c>
      <c r="H500" s="18">
        <f>(a+b*F499)*Data!dt</f>
        <v>-1.7543698155590185E-5</v>
      </c>
      <c r="I500" s="18">
        <f t="shared" si="151"/>
        <v>5.0438515744461769E-7</v>
      </c>
      <c r="J500" s="18">
        <f t="shared" si="152"/>
        <v>0.13344406086438487</v>
      </c>
      <c r="K500" s="18">
        <f t="shared" si="153"/>
        <v>1.5363323027275666E-3</v>
      </c>
      <c r="L500" s="18"/>
      <c r="M500" s="18"/>
    </row>
    <row r="501" spans="3:20" x14ac:dyDescent="0.15">
      <c r="C501">
        <v>1.6997637430904433</v>
      </c>
      <c r="F501" s="18">
        <f>F500+($B$5+$B$6*F500)*Data!dt+s*F500^g*SQRT(Data!dt)*C501</f>
        <v>7.4197720214088325E-2</v>
      </c>
      <c r="G501" s="18">
        <f t="shared" si="150"/>
        <v>1.1922147489433904E-3</v>
      </c>
      <c r="H501" s="18">
        <f>(a+b*F500)*Data!dt</f>
        <v>-1.8063202034923523E-5</v>
      </c>
      <c r="I501" s="18">
        <f t="shared" si="151"/>
        <v>5.0698267684128437E-7</v>
      </c>
      <c r="J501" s="18">
        <f t="shared" si="152"/>
        <v>0.13800666495800076</v>
      </c>
      <c r="K501" s="18">
        <f t="shared" si="153"/>
        <v>4.5626040936158907E-3</v>
      </c>
      <c r="L501" s="18"/>
      <c r="M501" s="18"/>
    </row>
    <row r="502" spans="3:20" x14ac:dyDescent="0.15">
      <c r="C502">
        <v>0.30095179681666195</v>
      </c>
      <c r="F502" s="18">
        <f>F501+($B$5+$B$6*F501)*Data!dt+s*F501^g*SQRT(Data!dt)*C502</f>
        <v>7.4394029621004526E-2</v>
      </c>
      <c r="G502" s="18">
        <f t="shared" si="150"/>
        <v>1.963094069162008E-4</v>
      </c>
      <c r="H502" s="18">
        <f>(a+b*F501)*Data!dt</f>
        <v>-1.9719055852900455E-5</v>
      </c>
      <c r="I502" s="18">
        <f t="shared" si="151"/>
        <v>5.1526194593116903E-7</v>
      </c>
      <c r="J502" s="18">
        <f t="shared" si="152"/>
        <v>0.13888307591121815</v>
      </c>
      <c r="K502" s="18">
        <f t="shared" si="153"/>
        <v>8.7641095321738804E-4</v>
      </c>
      <c r="L502" s="18"/>
      <c r="M502" s="18"/>
    </row>
    <row r="504" spans="3:20" x14ac:dyDescent="0.15">
      <c r="T504" s="13"/>
    </row>
    <row r="506" spans="3:20" x14ac:dyDescent="0.15">
      <c r="T506" s="13"/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BD28-5704-8146-83FE-A69DBB1AC46A}">
  <dimension ref="A1:BN502"/>
  <sheetViews>
    <sheetView topLeftCell="AB1" zoomScale="81" workbookViewId="0">
      <selection activeCell="B17" sqref="B17"/>
    </sheetView>
  </sheetViews>
  <sheetFormatPr baseColWidth="10" defaultRowHeight="13" x14ac:dyDescent="0.15"/>
  <cols>
    <col min="1" max="1" width="11.83203125" bestFit="1" customWidth="1"/>
    <col min="22" max="22" width="12.33203125" bestFit="1" customWidth="1"/>
  </cols>
  <sheetData>
    <row r="1" spans="1:66" ht="20" x14ac:dyDescent="0.25">
      <c r="A1" s="34" t="s">
        <v>0</v>
      </c>
      <c r="B1" s="27">
        <v>0.08</v>
      </c>
      <c r="C1" s="33" t="s">
        <v>1</v>
      </c>
      <c r="F1" t="s">
        <v>9</v>
      </c>
      <c r="G1" t="s">
        <v>11</v>
      </c>
      <c r="H1" t="s">
        <v>16</v>
      </c>
      <c r="I1" t="s">
        <v>17</v>
      </c>
      <c r="J1" t="s">
        <v>10</v>
      </c>
      <c r="K1" t="s">
        <v>12</v>
      </c>
      <c r="BM1" t="s">
        <v>0</v>
      </c>
      <c r="BN1" s="14">
        <v>0.08</v>
      </c>
    </row>
    <row r="2" spans="1:66" x14ac:dyDescent="0.15">
      <c r="A2" s="44" t="s">
        <v>2</v>
      </c>
      <c r="B2" s="28">
        <v>2.8E-3</v>
      </c>
      <c r="C2" s="25"/>
      <c r="AJ2">
        <v>-0.69803000000000004</v>
      </c>
      <c r="AK2">
        <v>-2.2124000000000001</v>
      </c>
      <c r="AL2">
        <v>-0.29725000000000001</v>
      </c>
      <c r="AM2">
        <v>-0.21559</v>
      </c>
      <c r="AN2">
        <v>-1.4926200000000001</v>
      </c>
      <c r="AO2">
        <v>2.4638209999999998</v>
      </c>
      <c r="AP2">
        <v>-3.934E-2</v>
      </c>
      <c r="AQ2">
        <v>0.72357800000000005</v>
      </c>
      <c r="AR2">
        <v>-1.8545</v>
      </c>
      <c r="AS2">
        <v>-1.8672200000000001</v>
      </c>
      <c r="BM2" s="3" t="s">
        <v>2</v>
      </c>
      <c r="BN2" s="4">
        <v>2.8E-3</v>
      </c>
    </row>
    <row r="3" spans="1:66" x14ac:dyDescent="0.15">
      <c r="A3" s="45" t="s">
        <v>3</v>
      </c>
      <c r="B3" s="29">
        <v>0.5</v>
      </c>
      <c r="C3" s="25">
        <v>0.16642299999999999</v>
      </c>
      <c r="F3" s="18">
        <v>0.08</v>
      </c>
      <c r="G3" s="18"/>
      <c r="H3" s="18"/>
      <c r="I3" s="18"/>
      <c r="J3" s="18">
        <v>0.08</v>
      </c>
      <c r="K3" s="18"/>
      <c r="L3" s="18" t="e" vm="1">
        <v>#VALUE!</v>
      </c>
      <c r="M3" s="18"/>
      <c r="AJ3">
        <v>1.4957499999999999</v>
      </c>
      <c r="AK3">
        <v>1.215328</v>
      </c>
      <c r="AL3">
        <v>0.23096700000000001</v>
      </c>
      <c r="AM3">
        <v>-5.3220000000000003E-2</v>
      </c>
      <c r="AN3">
        <v>0.96750499999999995</v>
      </c>
      <c r="AO3">
        <v>-0.89148000000000005</v>
      </c>
      <c r="AP3">
        <v>0.63</v>
      </c>
      <c r="AQ3">
        <v>-1.2000900000000001</v>
      </c>
      <c r="AR3">
        <v>0.52054699999999998</v>
      </c>
      <c r="AS3">
        <v>-0.37023</v>
      </c>
      <c r="BM3" s="5" t="s">
        <v>3</v>
      </c>
      <c r="BN3" s="6">
        <v>0.5</v>
      </c>
    </row>
    <row r="4" spans="1:66" ht="18" x14ac:dyDescent="0.2">
      <c r="A4" s="46" t="s">
        <v>4</v>
      </c>
      <c r="B4" s="30">
        <v>0.06</v>
      </c>
      <c r="C4" s="25">
        <v>-8.2290000000000002E-2</v>
      </c>
      <c r="F4" s="18">
        <v>7.9910900000000007E-2</v>
      </c>
      <c r="G4" s="18">
        <v>-8.9099999999999997E-5</v>
      </c>
      <c r="H4" s="18">
        <v>-2.7800000000000001E-5</v>
      </c>
      <c r="I4" s="18">
        <v>5.9999999999999997E-7</v>
      </c>
      <c r="J4" s="19">
        <v>7.9866500000000007E-2</v>
      </c>
      <c r="K4" s="18">
        <v>-1.3349999999999999E-4</v>
      </c>
      <c r="L4" s="18"/>
      <c r="M4" s="18"/>
      <c r="T4" s="20"/>
      <c r="U4" s="20"/>
      <c r="V4" s="20"/>
      <c r="W4" s="20"/>
      <c r="X4" s="20"/>
      <c r="Y4" s="20"/>
      <c r="Z4" s="20"/>
      <c r="AA4" s="20"/>
      <c r="AJ4">
        <v>0.35391800000000001</v>
      </c>
      <c r="AK4">
        <v>1.3298179999999999</v>
      </c>
      <c r="AL4">
        <v>-0.54174</v>
      </c>
      <c r="AM4">
        <v>-0.62809000000000004</v>
      </c>
      <c r="AN4">
        <v>-0.31207000000000001</v>
      </c>
      <c r="AO4">
        <v>0.104516</v>
      </c>
      <c r="AP4">
        <v>-2.3541699999999999</v>
      </c>
      <c r="AQ4">
        <v>3.2715619999999999</v>
      </c>
      <c r="AR4">
        <v>-2.2291500000000002</v>
      </c>
      <c r="AS4">
        <v>1.0047759999999999</v>
      </c>
      <c r="BM4" s="7" t="s">
        <v>4</v>
      </c>
      <c r="BN4" s="8">
        <v>0.06</v>
      </c>
    </row>
    <row r="5" spans="1:66" ht="18" x14ac:dyDescent="0.2">
      <c r="A5" s="47" t="s">
        <v>5</v>
      </c>
      <c r="B5" s="31">
        <v>0.03</v>
      </c>
      <c r="C5" s="25">
        <v>0.91223699999999996</v>
      </c>
      <c r="F5" s="18">
        <v>8.0562800000000004E-2</v>
      </c>
      <c r="G5" s="18">
        <v>6.5189999999999996E-4</v>
      </c>
      <c r="H5" s="18">
        <v>-2.7699999999999999E-5</v>
      </c>
      <c r="I5" s="18">
        <v>5.9999999999999997E-7</v>
      </c>
      <c r="J5" s="18">
        <v>8.2353800000000005E-2</v>
      </c>
      <c r="K5" s="18">
        <v>2.4873E-3</v>
      </c>
      <c r="L5" s="18"/>
      <c r="M5" s="18"/>
      <c r="T5" s="20"/>
      <c r="U5" s="20"/>
      <c r="V5" s="20"/>
      <c r="W5" s="20"/>
      <c r="X5" s="20"/>
      <c r="Y5" s="20"/>
      <c r="Z5" s="20"/>
      <c r="AA5" s="20"/>
      <c r="AJ5">
        <v>1.047088</v>
      </c>
      <c r="AK5">
        <v>-8.2790000000000002E-2</v>
      </c>
      <c r="AL5">
        <v>-1.61084</v>
      </c>
      <c r="AM5">
        <v>1.9907840000000001</v>
      </c>
      <c r="AN5">
        <v>-0.85326999999999997</v>
      </c>
      <c r="AO5">
        <v>1.066819</v>
      </c>
      <c r="AP5">
        <v>-1.06158</v>
      </c>
      <c r="AQ5">
        <v>0.84398799999999996</v>
      </c>
      <c r="AR5">
        <v>0.61099199999999998</v>
      </c>
      <c r="AS5">
        <v>2.1914639999999999</v>
      </c>
      <c r="BM5" s="9" t="s">
        <v>5</v>
      </c>
      <c r="BN5" s="10">
        <v>0.03</v>
      </c>
    </row>
    <row r="6" spans="1:66" ht="18" x14ac:dyDescent="0.2">
      <c r="A6" s="47" t="s">
        <v>6</v>
      </c>
      <c r="B6" s="31">
        <v>-0.5</v>
      </c>
      <c r="C6" s="25">
        <v>7.1624999999999994E-2</v>
      </c>
      <c r="F6" s="18">
        <v>8.0587800000000001E-2</v>
      </c>
      <c r="G6" s="18">
        <v>2.5000000000000001E-5</v>
      </c>
      <c r="H6" s="18">
        <v>-2.8600000000000001E-5</v>
      </c>
      <c r="I6" s="18">
        <v>5.9999999999999997E-7</v>
      </c>
      <c r="J6" s="18">
        <v>8.2625900000000002E-2</v>
      </c>
      <c r="K6" s="18">
        <v>2.721E-4</v>
      </c>
      <c r="L6" s="18"/>
      <c r="M6" s="18"/>
      <c r="T6" s="20"/>
      <c r="U6" s="21"/>
      <c r="V6" s="22" t="s">
        <v>9</v>
      </c>
      <c r="W6" s="21"/>
      <c r="X6" s="21"/>
      <c r="Y6" s="21"/>
      <c r="Z6" s="22" t="s">
        <v>13</v>
      </c>
      <c r="AA6" s="20"/>
      <c r="AJ6">
        <v>-0.90246000000000004</v>
      </c>
      <c r="AK6">
        <v>-5.9999999999999995E-4</v>
      </c>
      <c r="AL6">
        <v>-7.5620000000000007E-2</v>
      </c>
      <c r="AM6">
        <v>1.8955690000000001</v>
      </c>
      <c r="AN6">
        <v>-0.12372</v>
      </c>
      <c r="AO6">
        <v>-1.3059099999999999</v>
      </c>
      <c r="AP6">
        <v>1.9444809999999999</v>
      </c>
      <c r="AQ6">
        <v>-0.27871000000000001</v>
      </c>
      <c r="AR6">
        <v>0.46957399999999999</v>
      </c>
      <c r="AS6">
        <v>-1.9321699999999999</v>
      </c>
      <c r="BM6" s="9" t="s">
        <v>6</v>
      </c>
      <c r="BN6" s="10">
        <v>-0.5</v>
      </c>
    </row>
    <row r="7" spans="1:66" ht="18" x14ac:dyDescent="0.2">
      <c r="A7" s="47" t="s">
        <v>7</v>
      </c>
      <c r="B7" s="31">
        <v>0.05</v>
      </c>
      <c r="C7" s="25">
        <v>0.88214599999999999</v>
      </c>
      <c r="F7" s="18">
        <v>8.1219100000000002E-2</v>
      </c>
      <c r="G7" s="18">
        <v>6.313E-4</v>
      </c>
      <c r="H7" s="18">
        <v>-2.8600000000000001E-5</v>
      </c>
      <c r="I7" s="18">
        <v>5.9999999999999997E-7</v>
      </c>
      <c r="J7" s="18">
        <v>8.5033800000000007E-2</v>
      </c>
      <c r="K7" s="18">
        <v>2.408E-3</v>
      </c>
      <c r="L7" s="18"/>
      <c r="M7" s="18"/>
      <c r="T7" s="20"/>
      <c r="U7" s="17" t="s">
        <v>14</v>
      </c>
      <c r="V7" s="23">
        <v>0</v>
      </c>
      <c r="W7" s="20"/>
      <c r="X7" s="20"/>
      <c r="Y7" s="17" t="s">
        <v>14</v>
      </c>
      <c r="Z7" s="23">
        <v>1E-4</v>
      </c>
      <c r="AA7" s="20"/>
      <c r="AJ7">
        <v>-0.73475999999999997</v>
      </c>
      <c r="AK7">
        <v>-7.8439999999999996E-2</v>
      </c>
      <c r="AL7">
        <v>-1.2932600000000001</v>
      </c>
      <c r="AM7">
        <v>-0.21365000000000001</v>
      </c>
      <c r="AN7">
        <v>0.82845599999999997</v>
      </c>
      <c r="AO7">
        <v>-0.47777999999999998</v>
      </c>
      <c r="AP7">
        <v>0.76725200000000005</v>
      </c>
      <c r="AQ7">
        <v>0.94822799999999996</v>
      </c>
      <c r="AR7">
        <v>-3.2239999999999998E-2</v>
      </c>
      <c r="AS7">
        <v>-0.33437</v>
      </c>
      <c r="BM7" s="9" t="s">
        <v>7</v>
      </c>
      <c r="BN7" s="10">
        <v>0.05</v>
      </c>
    </row>
    <row r="8" spans="1:66" ht="19" thickBot="1" x14ac:dyDescent="0.25">
      <c r="A8" s="48" t="s">
        <v>8</v>
      </c>
      <c r="B8" s="32">
        <v>0.5</v>
      </c>
      <c r="C8" s="25">
        <v>-1.21932</v>
      </c>
      <c r="F8" s="18">
        <v>8.0273899999999995E-2</v>
      </c>
      <c r="G8" s="18">
        <v>-9.4519999999999999E-4</v>
      </c>
      <c r="H8" s="18">
        <v>-2.9499999999999999E-5</v>
      </c>
      <c r="I8" s="18">
        <v>5.9999999999999997E-7</v>
      </c>
      <c r="J8" s="18">
        <v>8.1904000000000005E-2</v>
      </c>
      <c r="K8" s="18">
        <v>-3.1297999999999999E-3</v>
      </c>
      <c r="L8" s="18"/>
      <c r="M8" s="18"/>
      <c r="T8" s="20"/>
      <c r="U8" s="17" t="s">
        <v>15</v>
      </c>
      <c r="V8" s="20">
        <v>5.1585800000000001E-7</v>
      </c>
      <c r="W8" s="20"/>
      <c r="X8" s="20"/>
      <c r="Y8" s="17" t="s">
        <v>15</v>
      </c>
      <c r="Z8" s="20">
        <v>7.0351699999999996E-6</v>
      </c>
      <c r="AA8" s="20"/>
      <c r="AJ8">
        <v>0.26071899999999998</v>
      </c>
      <c r="AK8">
        <v>-1.97271</v>
      </c>
      <c r="AL8">
        <v>0.88200100000000003</v>
      </c>
      <c r="AM8">
        <v>-0.36973</v>
      </c>
      <c r="AN8">
        <v>0.86364700000000005</v>
      </c>
      <c r="AO8">
        <v>-0.59813000000000005</v>
      </c>
      <c r="AP8">
        <v>1.0794999999999999</v>
      </c>
      <c r="AQ8">
        <v>1.654817</v>
      </c>
      <c r="AR8">
        <v>0.76302599999999998</v>
      </c>
      <c r="AS8">
        <v>0.47004200000000002</v>
      </c>
      <c r="BM8" s="11" t="s">
        <v>8</v>
      </c>
      <c r="BN8" s="12">
        <v>0.5</v>
      </c>
    </row>
    <row r="9" spans="1:66" x14ac:dyDescent="0.15">
      <c r="A9" s="25"/>
      <c r="B9" s="25"/>
      <c r="C9" s="25">
        <v>-1.14811</v>
      </c>
      <c r="F9" s="18">
        <v>7.9388600000000004E-2</v>
      </c>
      <c r="G9" s="18">
        <v>-8.8540000000000005E-4</v>
      </c>
      <c r="H9" s="18">
        <v>-2.8200000000000001E-5</v>
      </c>
      <c r="I9" s="18">
        <v>5.9999999999999997E-7</v>
      </c>
      <c r="J9" s="18">
        <v>7.8961799999999999E-2</v>
      </c>
      <c r="K9" s="18">
        <v>-2.9421999999999999E-3</v>
      </c>
      <c r="L9" s="18"/>
      <c r="M9" s="18"/>
      <c r="T9" s="20"/>
      <c r="U9" s="17"/>
      <c r="V9" s="20"/>
      <c r="W9" s="20"/>
      <c r="X9" s="20"/>
      <c r="Y9" s="17"/>
      <c r="Z9" s="20"/>
      <c r="AA9" s="20"/>
      <c r="AJ9">
        <v>0.97485999999999995</v>
      </c>
      <c r="AK9">
        <v>1.7639469999999999</v>
      </c>
      <c r="AL9">
        <v>0.54006699999999996</v>
      </c>
      <c r="AM9">
        <v>-1.44841</v>
      </c>
      <c r="AN9">
        <v>9.2518000000000003E-2</v>
      </c>
      <c r="AO9">
        <v>1.7189179999999999</v>
      </c>
      <c r="AP9">
        <v>-0.20685000000000001</v>
      </c>
      <c r="AQ9">
        <v>-0.20502000000000001</v>
      </c>
      <c r="AR9">
        <v>-0.30124000000000001</v>
      </c>
      <c r="AS9">
        <v>0.98190900000000003</v>
      </c>
    </row>
    <row r="10" spans="1:66" x14ac:dyDescent="0.15">
      <c r="A10" s="25"/>
      <c r="B10" s="25"/>
      <c r="C10" s="25">
        <v>0.71329900000000002</v>
      </c>
      <c r="F10" s="18">
        <v>7.9891299999999998E-2</v>
      </c>
      <c r="G10" s="18">
        <v>5.0270000000000002E-4</v>
      </c>
      <c r="H10" s="18">
        <v>-2.69E-5</v>
      </c>
      <c r="I10" s="18">
        <v>5.9999999999999997E-7</v>
      </c>
      <c r="J10" s="18">
        <v>8.0924800000000005E-2</v>
      </c>
      <c r="K10" s="18">
        <v>1.9629999999999999E-3</v>
      </c>
      <c r="L10" s="18"/>
      <c r="M10" s="18"/>
      <c r="T10" s="20"/>
      <c r="U10" s="17"/>
      <c r="V10" s="20"/>
      <c r="W10" s="20"/>
      <c r="X10" s="20"/>
      <c r="Y10" s="17"/>
      <c r="Z10" s="20"/>
      <c r="AA10" s="20"/>
      <c r="AJ10">
        <v>-0.70609999999999995</v>
      </c>
      <c r="AK10">
        <v>0.60139399999999998</v>
      </c>
      <c r="AL10">
        <v>-0.17227000000000001</v>
      </c>
      <c r="AM10">
        <v>-1.1916899999999999</v>
      </c>
      <c r="AN10">
        <v>-0.75904000000000005</v>
      </c>
      <c r="AO10">
        <v>-0.49702000000000002</v>
      </c>
      <c r="AP10">
        <v>-0.69094</v>
      </c>
      <c r="AQ10">
        <v>-0.31328</v>
      </c>
      <c r="AR10">
        <v>0.868865</v>
      </c>
      <c r="AS10">
        <v>-0.48247000000000001</v>
      </c>
    </row>
    <row r="11" spans="1:66" ht="18" x14ac:dyDescent="0.2">
      <c r="A11" s="26"/>
      <c r="B11" s="25"/>
      <c r="C11" s="25">
        <v>-1.6933199999999999</v>
      </c>
      <c r="F11" s="18">
        <v>7.8602400000000003E-2</v>
      </c>
      <c r="G11" s="18">
        <v>-1.2888999999999999E-3</v>
      </c>
      <c r="H11" s="18">
        <v>-2.76E-5</v>
      </c>
      <c r="I11" s="18">
        <v>5.9999999999999997E-7</v>
      </c>
      <c r="J11" s="18">
        <v>7.65459E-2</v>
      </c>
      <c r="K11" s="18">
        <v>-4.3788999999999998E-3</v>
      </c>
      <c r="L11" s="18"/>
      <c r="M11" s="18"/>
      <c r="T11" s="20"/>
      <c r="U11" s="17"/>
      <c r="V11" s="23"/>
      <c r="W11" s="20"/>
      <c r="X11" s="20"/>
      <c r="Y11" s="17"/>
      <c r="Z11" s="23"/>
      <c r="AA11" s="20"/>
      <c r="AJ11">
        <v>0.75618099999999999</v>
      </c>
      <c r="AK11">
        <v>-0.57296999999999998</v>
      </c>
      <c r="AL11">
        <v>2.6827179999999999</v>
      </c>
      <c r="AM11">
        <v>0.33945799999999998</v>
      </c>
      <c r="AN11">
        <v>0.25570599999999999</v>
      </c>
      <c r="AO11">
        <v>2.3765000000000001E-2</v>
      </c>
      <c r="AP11">
        <v>0.97060999999999997</v>
      </c>
      <c r="AQ11">
        <v>-0.84360999999999997</v>
      </c>
      <c r="AR11">
        <v>-1.7993600000000001</v>
      </c>
      <c r="AS11">
        <v>0.61282899999999996</v>
      </c>
    </row>
    <row r="12" spans="1:66" ht="18" x14ac:dyDescent="0.2">
      <c r="A12" s="26"/>
      <c r="B12" s="25"/>
      <c r="C12" s="25">
        <v>-0.18412999999999999</v>
      </c>
      <c r="F12" s="18">
        <v>7.8440499999999996E-2</v>
      </c>
      <c r="G12" s="18">
        <v>-1.6190000000000001E-4</v>
      </c>
      <c r="H12" s="18">
        <v>-2.58E-5</v>
      </c>
      <c r="I12" s="18">
        <v>4.9999999999999998E-7</v>
      </c>
      <c r="J12" s="18">
        <v>7.6144000000000003E-2</v>
      </c>
      <c r="K12" s="18">
        <v>-4.0190000000000001E-4</v>
      </c>
      <c r="L12" s="18"/>
      <c r="M12" s="18"/>
      <c r="T12" s="20"/>
      <c r="U12" s="17"/>
      <c r="V12" s="20"/>
      <c r="W12" s="20"/>
      <c r="X12" s="20"/>
      <c r="Y12" s="17"/>
      <c r="Z12" s="20"/>
      <c r="AA12" s="20"/>
      <c r="AJ12">
        <v>-0.84911000000000003</v>
      </c>
      <c r="AK12">
        <v>-0.54407000000000005</v>
      </c>
      <c r="AL12">
        <v>0.73998799999999998</v>
      </c>
      <c r="AM12">
        <v>-0.79005000000000003</v>
      </c>
      <c r="AN12">
        <v>-0.49806</v>
      </c>
      <c r="AO12">
        <v>-1.5492300000000001</v>
      </c>
      <c r="AP12">
        <v>0.14486199999999999</v>
      </c>
      <c r="AQ12">
        <v>-0.20979</v>
      </c>
      <c r="AR12">
        <v>-1.1955100000000001</v>
      </c>
      <c r="AS12">
        <v>0.48326200000000002</v>
      </c>
    </row>
    <row r="13" spans="1:66" x14ac:dyDescent="0.15">
      <c r="A13" s="24"/>
      <c r="B13" s="24"/>
      <c r="C13" s="25">
        <v>0.40936600000000001</v>
      </c>
      <c r="F13" s="18">
        <v>7.8716999999999995E-2</v>
      </c>
      <c r="G13" s="18">
        <v>2.765E-4</v>
      </c>
      <c r="H13" s="18">
        <v>-2.5599999999999999E-5</v>
      </c>
      <c r="I13" s="18">
        <v>4.9999999999999998E-7</v>
      </c>
      <c r="J13" s="18">
        <v>7.7306100000000003E-2</v>
      </c>
      <c r="K13" s="18">
        <v>1.1620999999999999E-3</v>
      </c>
      <c r="L13" s="18"/>
      <c r="M13" s="18"/>
      <c r="T13" s="20"/>
      <c r="U13" s="20"/>
      <c r="V13" s="20"/>
      <c r="W13" s="20"/>
      <c r="X13" s="20"/>
      <c r="Y13" s="17"/>
      <c r="Z13" s="20"/>
      <c r="AA13" s="20"/>
      <c r="AJ13">
        <v>1.750113</v>
      </c>
      <c r="AK13">
        <v>1.24312</v>
      </c>
      <c r="AL13">
        <v>-1.0978600000000001</v>
      </c>
      <c r="AM13">
        <v>2.8480279999999998</v>
      </c>
      <c r="AN13">
        <v>-1.9114500000000001</v>
      </c>
      <c r="AO13">
        <v>-1.04477</v>
      </c>
      <c r="AP13">
        <v>5.7620999999999999E-2</v>
      </c>
      <c r="AQ13">
        <v>0.36203999999999997</v>
      </c>
      <c r="AR13">
        <v>2.2954370000000002</v>
      </c>
      <c r="AS13">
        <v>0.19711899999999999</v>
      </c>
    </row>
    <row r="14" spans="1:66" x14ac:dyDescent="0.15">
      <c r="A14" s="24"/>
      <c r="B14" s="24"/>
      <c r="C14" s="25">
        <v>-1.1645300000000001</v>
      </c>
      <c r="F14" s="18">
        <v>7.7829999999999996E-2</v>
      </c>
      <c r="G14" s="18">
        <v>-8.8699999999999998E-4</v>
      </c>
      <c r="H14" s="18">
        <v>-2.5999999999999998E-5</v>
      </c>
      <c r="I14" s="18">
        <v>4.9999999999999998E-7</v>
      </c>
      <c r="J14" s="18">
        <v>7.4320600000000001E-2</v>
      </c>
      <c r="K14" s="18">
        <v>-2.9854999999999999E-3</v>
      </c>
      <c r="L14" s="18"/>
      <c r="M14" s="18"/>
      <c r="T14" s="20"/>
      <c r="U14" s="20"/>
      <c r="V14" s="20"/>
      <c r="W14" s="20"/>
      <c r="X14" s="20"/>
      <c r="Y14" s="20"/>
      <c r="Z14" s="20"/>
      <c r="AA14" s="20"/>
      <c r="AJ14">
        <v>0.46918300000000002</v>
      </c>
      <c r="AK14">
        <v>0.45370100000000002</v>
      </c>
      <c r="AL14">
        <v>-0.35299000000000003</v>
      </c>
      <c r="AM14">
        <v>1.3703419999999999</v>
      </c>
      <c r="AN14">
        <v>7.6197000000000001E-2</v>
      </c>
      <c r="AO14">
        <v>1.3891800000000001</v>
      </c>
      <c r="AP14">
        <v>-0.57362999999999997</v>
      </c>
      <c r="AQ14">
        <v>-0.80993000000000004</v>
      </c>
      <c r="AR14">
        <v>-7.0709999999999995E-2</v>
      </c>
      <c r="AS14">
        <v>0.86535700000000004</v>
      </c>
    </row>
    <row r="15" spans="1:66" x14ac:dyDescent="0.15">
      <c r="C15" s="25">
        <v>1.1945939999999999</v>
      </c>
      <c r="F15" s="18">
        <v>7.8683500000000003E-2</v>
      </c>
      <c r="G15" s="18">
        <v>8.5349999999999998E-4</v>
      </c>
      <c r="H15" s="18">
        <v>-2.48E-5</v>
      </c>
      <c r="I15" s="18">
        <v>4.9999999999999998E-7</v>
      </c>
      <c r="J15" s="18">
        <v>7.7551999999999996E-2</v>
      </c>
      <c r="K15" s="18">
        <v>3.2314000000000002E-3</v>
      </c>
      <c r="L15" s="18"/>
      <c r="M15" s="18"/>
      <c r="T15" s="20"/>
      <c r="U15" s="20"/>
      <c r="V15" s="20"/>
      <c r="W15" s="20"/>
      <c r="X15" s="20"/>
      <c r="Y15" s="20"/>
      <c r="Z15" s="20"/>
      <c r="AA15" s="20"/>
      <c r="AJ15">
        <v>-0.98753999999999997</v>
      </c>
      <c r="AK15">
        <v>3.5847999999999998E-2</v>
      </c>
      <c r="AL15">
        <v>0.88944299999999998</v>
      </c>
      <c r="AM15">
        <v>-1.5206900000000001</v>
      </c>
      <c r="AN15">
        <v>-5.11E-2</v>
      </c>
      <c r="AO15">
        <v>-1.7135100000000001</v>
      </c>
      <c r="AP15">
        <v>1.2983420000000001</v>
      </c>
      <c r="AQ15">
        <v>-0.54027999999999998</v>
      </c>
      <c r="AR15">
        <v>0.48378300000000002</v>
      </c>
      <c r="AS15">
        <v>-1.506</v>
      </c>
    </row>
    <row r="16" spans="1:66" x14ac:dyDescent="0.15">
      <c r="B16" s="25"/>
      <c r="C16">
        <v>0.702878</v>
      </c>
      <c r="F16" s="18">
        <v>7.91771E-2</v>
      </c>
      <c r="G16" s="18">
        <v>4.9359999999999996E-4</v>
      </c>
      <c r="H16" s="18">
        <v>-2.5899999999999999E-5</v>
      </c>
      <c r="I16" s="18">
        <v>4.9999999999999998E-7</v>
      </c>
      <c r="J16" s="18">
        <v>7.9487600000000005E-2</v>
      </c>
      <c r="K16" s="18">
        <v>1.9356E-3</v>
      </c>
      <c r="L16" s="18"/>
      <c r="M16" s="18"/>
      <c r="T16" s="20"/>
      <c r="U16" s="20"/>
      <c r="V16" s="20"/>
      <c r="W16" s="20"/>
      <c r="X16" s="20"/>
      <c r="Y16" s="20"/>
      <c r="Z16" s="20"/>
      <c r="AA16" s="20"/>
      <c r="AJ16">
        <v>0.92002399999999995</v>
      </c>
      <c r="AK16">
        <v>-0.69740999999999997</v>
      </c>
      <c r="AL16">
        <v>-0.49512</v>
      </c>
      <c r="AM16">
        <v>-1.8669999999999999E-2</v>
      </c>
      <c r="AN16">
        <v>-0.36869000000000002</v>
      </c>
      <c r="AO16">
        <v>-0.50155000000000005</v>
      </c>
      <c r="AP16">
        <v>-0.26117000000000001</v>
      </c>
      <c r="AQ16">
        <v>-1.4690000000000001</v>
      </c>
      <c r="AR16">
        <v>1.2082090000000001</v>
      </c>
      <c r="AS16">
        <v>0.47900399999999999</v>
      </c>
    </row>
    <row r="17" spans="3:45" x14ac:dyDescent="0.15">
      <c r="C17">
        <v>-0.49990000000000001</v>
      </c>
      <c r="F17" s="18">
        <v>7.8779799999999997E-2</v>
      </c>
      <c r="G17" s="18">
        <v>-3.9730000000000001E-4</v>
      </c>
      <c r="H17" s="18">
        <v>-2.6599999999999999E-5</v>
      </c>
      <c r="I17" s="18">
        <v>4.9999999999999998E-7</v>
      </c>
      <c r="J17" s="18">
        <v>7.8253500000000004E-2</v>
      </c>
      <c r="K17" s="18">
        <v>-1.2340000000000001E-3</v>
      </c>
      <c r="L17" s="18"/>
      <c r="M17" s="18"/>
      <c r="T17" s="20"/>
      <c r="U17" s="20"/>
      <c r="V17" s="20"/>
      <c r="W17" s="20"/>
      <c r="X17" s="20"/>
      <c r="Y17" s="20"/>
      <c r="Z17" s="20"/>
      <c r="AA17" s="20"/>
      <c r="AJ17">
        <v>7.0812E-2</v>
      </c>
      <c r="AK17">
        <v>1.297785</v>
      </c>
      <c r="AL17">
        <v>0.48596299999999998</v>
      </c>
      <c r="AM17">
        <v>-1.52752</v>
      </c>
      <c r="AN17">
        <v>-1.0273000000000001</v>
      </c>
      <c r="AO17">
        <v>-1.9815400000000001</v>
      </c>
      <c r="AP17">
        <v>-0.2046</v>
      </c>
      <c r="AQ17">
        <v>-0.93539000000000005</v>
      </c>
      <c r="AR17">
        <v>0.68317399999999995</v>
      </c>
      <c r="AS17">
        <v>-2.4279999999999999E-2</v>
      </c>
    </row>
    <row r="18" spans="3:45" x14ac:dyDescent="0.15">
      <c r="C18">
        <v>0.43344199999999999</v>
      </c>
      <c r="F18" s="18">
        <v>7.90743E-2</v>
      </c>
      <c r="G18" s="18">
        <v>2.945E-4</v>
      </c>
      <c r="H18" s="18">
        <v>-2.6100000000000001E-5</v>
      </c>
      <c r="I18" s="18">
        <v>4.9999999999999998E-7</v>
      </c>
      <c r="J18" s="18">
        <v>7.9479099999999997E-2</v>
      </c>
      <c r="K18" s="18">
        <v>1.2256000000000001E-3</v>
      </c>
      <c r="L18" s="18"/>
      <c r="M18" s="18"/>
      <c r="T18" s="20"/>
      <c r="U18" s="20"/>
      <c r="V18" s="20"/>
      <c r="W18" s="20"/>
      <c r="X18" s="20"/>
      <c r="Y18" s="20"/>
      <c r="Z18" s="20"/>
      <c r="AA18" s="20"/>
      <c r="AJ18">
        <v>0.66740500000000003</v>
      </c>
      <c r="AK18">
        <v>-0.44191999999999998</v>
      </c>
      <c r="AL18">
        <v>-1.18719</v>
      </c>
      <c r="AM18">
        <v>-1.1843999999999999</v>
      </c>
      <c r="AN18">
        <v>-0.31868000000000002</v>
      </c>
      <c r="AO18">
        <v>-0.31345000000000001</v>
      </c>
      <c r="AP18">
        <v>0.60902000000000001</v>
      </c>
      <c r="AQ18">
        <v>-2.1840099999999998</v>
      </c>
      <c r="AR18">
        <v>-0.30020000000000002</v>
      </c>
      <c r="AS18">
        <v>-2.3820000000000001E-2</v>
      </c>
    </row>
    <row r="19" spans="3:45" x14ac:dyDescent="0.15">
      <c r="C19">
        <v>-7.9450000000000007E-2</v>
      </c>
      <c r="F19" s="18">
        <v>7.8988900000000001E-2</v>
      </c>
      <c r="G19" s="18">
        <v>-8.5400000000000002E-5</v>
      </c>
      <c r="H19" s="18">
        <v>-2.65E-5</v>
      </c>
      <c r="I19" s="18">
        <v>4.9999999999999998E-7</v>
      </c>
      <c r="J19" s="18">
        <v>7.9353099999999996E-2</v>
      </c>
      <c r="K19" s="18">
        <v>-1.26E-4</v>
      </c>
      <c r="L19" s="18"/>
      <c r="M19" s="18"/>
      <c r="T19" s="20"/>
      <c r="U19" s="20"/>
      <c r="V19" s="20"/>
      <c r="W19" s="20"/>
      <c r="X19" s="20"/>
      <c r="Y19" s="20"/>
      <c r="Z19" s="20"/>
      <c r="AA19" s="20"/>
      <c r="AJ19">
        <v>0.944631</v>
      </c>
      <c r="AK19">
        <v>-1.40733</v>
      </c>
      <c r="AL19">
        <v>1.432272</v>
      </c>
      <c r="AM19">
        <v>-1.18483</v>
      </c>
      <c r="AN19">
        <v>1.5402610000000001</v>
      </c>
      <c r="AO19">
        <v>-0.85609000000000002</v>
      </c>
      <c r="AP19">
        <v>0.60111199999999998</v>
      </c>
      <c r="AQ19">
        <v>1.0707690000000001</v>
      </c>
      <c r="AR19">
        <v>-1.26109</v>
      </c>
      <c r="AS19">
        <v>0.98999000000000004</v>
      </c>
    </row>
    <row r="20" spans="3:45" x14ac:dyDescent="0.15">
      <c r="C20">
        <v>-0.74856999999999996</v>
      </c>
      <c r="F20" s="18">
        <v>7.8408199999999997E-2</v>
      </c>
      <c r="G20" s="18">
        <v>-5.8080000000000002E-4</v>
      </c>
      <c r="H20" s="18">
        <v>-2.6400000000000001E-5</v>
      </c>
      <c r="I20" s="18">
        <v>4.9999999999999998E-7</v>
      </c>
      <c r="J20" s="18">
        <v>7.7463699999999996E-2</v>
      </c>
      <c r="K20" s="18">
        <v>-1.8893E-3</v>
      </c>
      <c r="L20" s="18"/>
      <c r="M20" s="18"/>
      <c r="T20" s="20"/>
      <c r="U20" s="20"/>
      <c r="V20" s="20"/>
      <c r="W20" s="20"/>
      <c r="X20" s="20"/>
      <c r="Y20" s="20"/>
      <c r="Z20" s="20"/>
      <c r="AA20" s="20"/>
      <c r="AJ20">
        <v>0.163939</v>
      </c>
      <c r="AK20">
        <v>0.87937500000000002</v>
      </c>
      <c r="AL20">
        <v>-0.23535</v>
      </c>
      <c r="AM20">
        <v>1.513922</v>
      </c>
      <c r="AN20">
        <v>-0.99087000000000003</v>
      </c>
      <c r="AO20">
        <v>0.90043200000000001</v>
      </c>
      <c r="AP20">
        <v>-0.17194999999999999</v>
      </c>
      <c r="AQ20">
        <v>-0.68047999999999997</v>
      </c>
      <c r="AR20">
        <v>0.95623400000000003</v>
      </c>
      <c r="AS20">
        <v>0.24357200000000001</v>
      </c>
    </row>
    <row r="21" spans="3:45" x14ac:dyDescent="0.15">
      <c r="C21">
        <v>0.21488199999999999</v>
      </c>
      <c r="F21" s="18">
        <v>7.8541200000000005E-2</v>
      </c>
      <c r="G21" s="18">
        <v>1.3300000000000001E-4</v>
      </c>
      <c r="H21" s="18">
        <v>-2.5599999999999999E-5</v>
      </c>
      <c r="I21" s="18">
        <v>4.9999999999999998E-7</v>
      </c>
      <c r="J21" s="18">
        <v>7.8113299999999997E-2</v>
      </c>
      <c r="K21" s="18">
        <v>6.4959999999999996E-4</v>
      </c>
      <c r="L21" s="18" t="e" vm="2">
        <v>#VALUE!</v>
      </c>
      <c r="M21" s="18"/>
      <c r="T21" s="20"/>
      <c r="U21" s="20"/>
      <c r="V21" s="20"/>
      <c r="W21" s="20"/>
      <c r="X21" s="20"/>
      <c r="Y21" s="20"/>
      <c r="Z21" s="20"/>
      <c r="AA21" s="20"/>
      <c r="AJ21">
        <v>0.37395</v>
      </c>
      <c r="AK21">
        <v>0.27455000000000002</v>
      </c>
      <c r="AL21">
        <v>-1.136E-2</v>
      </c>
      <c r="AM21">
        <v>-0.51183999999999996</v>
      </c>
      <c r="AN21">
        <v>0.69230499999999995</v>
      </c>
      <c r="AO21">
        <v>0.948689</v>
      </c>
      <c r="AP21">
        <v>-0.11165</v>
      </c>
      <c r="AQ21">
        <v>-0.15567</v>
      </c>
      <c r="AR21">
        <v>1.2670490000000001</v>
      </c>
      <c r="AS21">
        <v>-1.18028</v>
      </c>
    </row>
    <row r="22" spans="3:45" x14ac:dyDescent="0.15">
      <c r="C22">
        <v>0.70180100000000001</v>
      </c>
      <c r="F22" s="18">
        <v>7.9033699999999998E-2</v>
      </c>
      <c r="G22" s="18">
        <v>4.9249999999999999E-4</v>
      </c>
      <c r="H22" s="18">
        <v>-2.58E-5</v>
      </c>
      <c r="I22" s="18">
        <v>4.9999999999999998E-7</v>
      </c>
      <c r="J22" s="18">
        <v>8.0046099999999995E-2</v>
      </c>
      <c r="K22" s="18">
        <v>1.9327000000000001E-3</v>
      </c>
      <c r="L22" s="18"/>
      <c r="M22" s="18"/>
      <c r="T22" s="20"/>
      <c r="U22" s="20"/>
      <c r="V22" s="20"/>
      <c r="W22" s="20"/>
      <c r="X22" s="20"/>
      <c r="Y22" s="20"/>
      <c r="Z22" s="20"/>
      <c r="AA22" s="20"/>
      <c r="AJ22">
        <v>-1.28731</v>
      </c>
      <c r="AK22">
        <v>0.77471400000000001</v>
      </c>
      <c r="AL22">
        <v>2.8113570000000001</v>
      </c>
      <c r="AM22">
        <v>9.9972000000000005E-2</v>
      </c>
      <c r="AN22">
        <v>0.52109399999999995</v>
      </c>
      <c r="AO22">
        <v>0.15420800000000001</v>
      </c>
      <c r="AP22">
        <v>-0.29293999999999998</v>
      </c>
      <c r="AQ22">
        <v>-1.3250599999999999</v>
      </c>
      <c r="AR22">
        <v>1.4712350000000001</v>
      </c>
      <c r="AS22">
        <v>-0.86817999999999995</v>
      </c>
    </row>
    <row r="23" spans="3:45" x14ac:dyDescent="0.15">
      <c r="C23">
        <v>0.11496199999999999</v>
      </c>
      <c r="F23" s="18">
        <v>7.9092399999999993E-2</v>
      </c>
      <c r="G23" s="18">
        <v>5.8699999999999997E-5</v>
      </c>
      <c r="H23" s="18">
        <v>-2.6400000000000001E-5</v>
      </c>
      <c r="I23" s="18">
        <v>4.9999999999999998E-7</v>
      </c>
      <c r="J23" s="18">
        <v>8.0432400000000001E-2</v>
      </c>
      <c r="K23" s="18">
        <v>3.8630000000000001E-4</v>
      </c>
      <c r="L23" s="18"/>
      <c r="M23" s="18"/>
      <c r="T23" s="20"/>
      <c r="U23" s="20"/>
      <c r="V23" s="20"/>
      <c r="W23" s="20"/>
      <c r="X23" s="20"/>
      <c r="Y23" s="20"/>
      <c r="Z23" s="20"/>
      <c r="AA23" s="20"/>
      <c r="AJ23">
        <v>0.99962799999999996</v>
      </c>
      <c r="AK23">
        <v>1.871713</v>
      </c>
      <c r="AL23">
        <v>-0.47205000000000003</v>
      </c>
      <c r="AM23">
        <v>-1.1358999999999999</v>
      </c>
      <c r="AN23">
        <v>-0.55810000000000004</v>
      </c>
      <c r="AO23">
        <v>1.340354</v>
      </c>
      <c r="AP23">
        <v>-0.58565999999999996</v>
      </c>
      <c r="AQ23">
        <v>-1.7300199999999999</v>
      </c>
      <c r="AR23">
        <v>0.69192299999999995</v>
      </c>
      <c r="AS23">
        <v>0.87421800000000005</v>
      </c>
    </row>
    <row r="24" spans="3:45" x14ac:dyDescent="0.15">
      <c r="C24">
        <v>0.279806</v>
      </c>
      <c r="F24" s="18">
        <v>7.9273300000000005E-2</v>
      </c>
      <c r="G24" s="18">
        <v>1.8090000000000001E-4</v>
      </c>
      <c r="H24" s="18">
        <v>-2.65E-5</v>
      </c>
      <c r="I24" s="18">
        <v>4.9999999999999998E-7</v>
      </c>
      <c r="J24" s="18">
        <v>8.1253000000000006E-2</v>
      </c>
      <c r="K24" s="18">
        <v>8.2070000000000005E-4</v>
      </c>
      <c r="L24" s="18"/>
      <c r="M24" s="18"/>
      <c r="T24" s="20"/>
      <c r="U24" s="20"/>
      <c r="V24" s="20"/>
      <c r="W24" s="20"/>
      <c r="X24" s="20"/>
      <c r="Y24" s="20"/>
      <c r="Z24" s="20"/>
      <c r="AA24" s="20"/>
      <c r="AJ24">
        <v>1.108813</v>
      </c>
      <c r="AK24">
        <v>1.9355960000000001</v>
      </c>
      <c r="AL24">
        <v>-0.48570999999999998</v>
      </c>
      <c r="AM24">
        <v>-8.0810000000000007E-2</v>
      </c>
      <c r="AN24">
        <v>-0.69655</v>
      </c>
      <c r="AO24">
        <v>0.92856499999999997</v>
      </c>
      <c r="AP24">
        <v>0.25235299999999999</v>
      </c>
      <c r="AQ24">
        <v>0.65478700000000001</v>
      </c>
      <c r="AR24">
        <v>-0.44636999999999999</v>
      </c>
      <c r="AS24">
        <v>-1.38402</v>
      </c>
    </row>
    <row r="25" spans="3:45" x14ac:dyDescent="0.15">
      <c r="C25">
        <v>0.23174500000000001</v>
      </c>
      <c r="F25" s="18">
        <v>7.9418500000000003E-2</v>
      </c>
      <c r="G25" s="18">
        <v>1.4520000000000001E-4</v>
      </c>
      <c r="H25" s="18">
        <v>-2.6800000000000001E-5</v>
      </c>
      <c r="I25" s="18">
        <v>5.9999999999999997E-7</v>
      </c>
      <c r="J25" s="18">
        <v>8.1947099999999995E-2</v>
      </c>
      <c r="K25" s="18">
        <v>6.9399999999999996E-4</v>
      </c>
      <c r="L25" s="18"/>
      <c r="M25" s="18"/>
      <c r="AJ25">
        <v>1.6560170000000001</v>
      </c>
      <c r="AK25">
        <v>0.92717099999999997</v>
      </c>
      <c r="AL25">
        <v>6.8031999999999995E-2</v>
      </c>
      <c r="AM25">
        <v>-0.49358000000000002</v>
      </c>
      <c r="AN25">
        <v>0.37713799999999997</v>
      </c>
      <c r="AO25">
        <v>7.1542999999999995E-2</v>
      </c>
      <c r="AP25">
        <v>0.79295499999999997</v>
      </c>
      <c r="AQ25">
        <v>1.6695</v>
      </c>
      <c r="AR25">
        <v>3.8386000000000003E-2</v>
      </c>
      <c r="AS25">
        <v>0.91252800000000001</v>
      </c>
    </row>
    <row r="26" spans="3:45" x14ac:dyDescent="0.15">
      <c r="C26">
        <v>-0.62775000000000003</v>
      </c>
      <c r="F26" s="18">
        <v>7.8925300000000004E-2</v>
      </c>
      <c r="G26" s="18">
        <v>-4.9319999999999995E-4</v>
      </c>
      <c r="H26" s="18">
        <v>-2.6999999999999999E-5</v>
      </c>
      <c r="I26" s="18">
        <v>5.9999999999999997E-7</v>
      </c>
      <c r="J26" s="18">
        <v>8.0376100000000006E-2</v>
      </c>
      <c r="K26" s="18">
        <v>-1.5709000000000001E-3</v>
      </c>
      <c r="L26" s="18"/>
      <c r="M26" s="18"/>
      <c r="AJ26">
        <v>-0.81659000000000004</v>
      </c>
      <c r="AK26">
        <v>-0.14799999999999999</v>
      </c>
      <c r="AL26">
        <v>0.69722799999999996</v>
      </c>
      <c r="AM26">
        <v>0.67628699999999997</v>
      </c>
      <c r="AN26">
        <v>0.99994400000000006</v>
      </c>
      <c r="AO26">
        <v>-0.67589999999999995</v>
      </c>
      <c r="AP26">
        <v>-0.78056999999999999</v>
      </c>
      <c r="AQ26">
        <v>-2.9179499999999998</v>
      </c>
      <c r="AR26">
        <v>0.27350000000000002</v>
      </c>
      <c r="AS26">
        <v>0.56068300000000004</v>
      </c>
    </row>
    <row r="27" spans="3:45" x14ac:dyDescent="0.15">
      <c r="C27">
        <v>-8.7510000000000004E-2</v>
      </c>
      <c r="F27" s="18">
        <v>7.8834199999999993E-2</v>
      </c>
      <c r="G27" s="18">
        <v>-9.1100000000000005E-5</v>
      </c>
      <c r="H27" s="18">
        <v>-2.6299999999999999E-5</v>
      </c>
      <c r="I27" s="18">
        <v>4.9999999999999998E-7</v>
      </c>
      <c r="J27" s="18">
        <v>8.0228900000000006E-2</v>
      </c>
      <c r="K27" s="18">
        <v>-1.473E-4</v>
      </c>
      <c r="L27" s="18"/>
      <c r="M27" s="18"/>
      <c r="AJ27">
        <v>1.131507</v>
      </c>
      <c r="AK27">
        <v>-0.75949999999999995</v>
      </c>
      <c r="AL27">
        <v>-2.17076</v>
      </c>
      <c r="AM27">
        <v>0.46964499999999998</v>
      </c>
      <c r="AN27">
        <v>-0.11905</v>
      </c>
      <c r="AO27">
        <v>-0.93318999999999996</v>
      </c>
      <c r="AP27">
        <v>-0.55806999999999995</v>
      </c>
      <c r="AQ27">
        <v>-1.1198399999999999</v>
      </c>
      <c r="AR27">
        <v>-0.60585</v>
      </c>
      <c r="AS27">
        <v>0.38534800000000002</v>
      </c>
    </row>
    <row r="28" spans="3:45" x14ac:dyDescent="0.15">
      <c r="C28">
        <v>-4.3430000000000003E-2</v>
      </c>
      <c r="F28" s="18">
        <v>7.8775899999999996E-2</v>
      </c>
      <c r="G28" s="18">
        <v>-5.8300000000000001E-5</v>
      </c>
      <c r="H28" s="18">
        <v>-2.62E-5</v>
      </c>
      <c r="I28" s="18">
        <v>4.9999999999999998E-7</v>
      </c>
      <c r="J28" s="18">
        <v>8.01978E-2</v>
      </c>
      <c r="K28" s="18">
        <v>-3.1099999999999997E-5</v>
      </c>
      <c r="L28" s="18"/>
      <c r="M28" s="18"/>
      <c r="AJ28">
        <v>0.58177199999999996</v>
      </c>
      <c r="AK28">
        <v>2.3554460000000002</v>
      </c>
      <c r="AL28">
        <v>8.8803000000000007E-2</v>
      </c>
      <c r="AM28">
        <v>-1.04504</v>
      </c>
      <c r="AN28">
        <v>-7.6230000000000006E-2</v>
      </c>
      <c r="AO28">
        <v>0.98992800000000003</v>
      </c>
      <c r="AP28">
        <v>-0.48673</v>
      </c>
      <c r="AQ28">
        <v>-0.25794</v>
      </c>
      <c r="AR28">
        <v>-2.5569500000000001</v>
      </c>
      <c r="AS28">
        <v>0.64066900000000004</v>
      </c>
    </row>
    <row r="29" spans="3:45" x14ac:dyDescent="0.15">
      <c r="C29">
        <v>-0.70454000000000006</v>
      </c>
      <c r="F29" s="18">
        <v>7.8228800000000001E-2</v>
      </c>
      <c r="G29" s="18">
        <v>-5.4719999999999997E-4</v>
      </c>
      <c r="H29" s="18">
        <v>-2.6100000000000001E-5</v>
      </c>
      <c r="I29" s="18">
        <v>4.9999999999999998E-7</v>
      </c>
      <c r="J29" s="18">
        <v>7.8424499999999994E-2</v>
      </c>
      <c r="K29" s="18">
        <v>-1.7733E-3</v>
      </c>
      <c r="L29" s="18"/>
      <c r="M29" s="18"/>
      <c r="AJ29">
        <v>0.20216400000000001</v>
      </c>
      <c r="AK29">
        <v>0.96849799999999997</v>
      </c>
      <c r="AL29">
        <v>-0.39123999999999998</v>
      </c>
      <c r="AM29">
        <v>0.42903999999999998</v>
      </c>
      <c r="AN29">
        <v>-0.37186000000000002</v>
      </c>
      <c r="AO29">
        <v>-0.15082999999999999</v>
      </c>
      <c r="AP29">
        <v>-2.1722800000000002</v>
      </c>
      <c r="AQ29">
        <v>0.55821100000000001</v>
      </c>
      <c r="AR29">
        <v>0.543964</v>
      </c>
      <c r="AS29">
        <v>0.34666200000000003</v>
      </c>
    </row>
    <row r="30" spans="3:45" x14ac:dyDescent="0.15">
      <c r="C30">
        <v>-1.69879</v>
      </c>
      <c r="F30" s="18">
        <v>7.69513E-2</v>
      </c>
      <c r="G30" s="18">
        <v>-1.2773999999999999E-3</v>
      </c>
      <c r="H30" s="18">
        <v>-2.5299999999999998E-5</v>
      </c>
      <c r="I30" s="18">
        <v>4.9999999999999998E-7</v>
      </c>
      <c r="J30" s="18">
        <v>7.4031100000000002E-2</v>
      </c>
      <c r="K30" s="18">
        <v>-4.3934000000000004E-3</v>
      </c>
      <c r="L30" s="18"/>
      <c r="M30" s="18"/>
      <c r="AJ30">
        <v>-1.0521499999999999</v>
      </c>
      <c r="AK30">
        <v>1.7233560000000001</v>
      </c>
      <c r="AL30">
        <v>-0.90107999999999999</v>
      </c>
      <c r="AM30">
        <v>0.46691500000000002</v>
      </c>
      <c r="AN30">
        <v>-1.6632899999999999</v>
      </c>
      <c r="AO30">
        <v>1.1187290000000001</v>
      </c>
      <c r="AP30">
        <v>0.61399800000000004</v>
      </c>
      <c r="AQ30">
        <v>0.48954199999999998</v>
      </c>
      <c r="AR30">
        <v>-0.32323000000000002</v>
      </c>
      <c r="AS30">
        <v>-0.32743</v>
      </c>
    </row>
    <row r="31" spans="3:45" x14ac:dyDescent="0.15">
      <c r="C31">
        <v>-0.32901000000000002</v>
      </c>
      <c r="F31" s="18">
        <v>7.66873E-2</v>
      </c>
      <c r="G31" s="18">
        <v>-2.6410000000000002E-4</v>
      </c>
      <c r="H31" s="18">
        <v>-2.3499999999999999E-5</v>
      </c>
      <c r="I31" s="18">
        <v>4.9999999999999998E-7</v>
      </c>
      <c r="J31" s="18">
        <v>7.3247400000000004E-2</v>
      </c>
      <c r="K31" s="18">
        <v>-7.8370000000000002E-4</v>
      </c>
      <c r="L31" s="18"/>
      <c r="M31" s="18"/>
      <c r="AJ31">
        <v>0.422433</v>
      </c>
      <c r="AK31">
        <v>1.2029339999999999</v>
      </c>
      <c r="AL31">
        <v>0.219171</v>
      </c>
      <c r="AM31">
        <v>-0.34594000000000003</v>
      </c>
      <c r="AN31">
        <v>-0.23763000000000001</v>
      </c>
      <c r="AO31">
        <v>-1.4426699999999999</v>
      </c>
      <c r="AP31">
        <v>-1.4349799999999999</v>
      </c>
      <c r="AQ31">
        <v>-0.28539999999999999</v>
      </c>
      <c r="AR31">
        <v>7.8534000000000007E-2</v>
      </c>
      <c r="AS31">
        <v>7.5496999999999995E-2</v>
      </c>
    </row>
    <row r="32" spans="3:45" x14ac:dyDescent="0.15">
      <c r="C32">
        <v>0.70277999999999996</v>
      </c>
      <c r="F32" s="18">
        <v>7.7176999999999996E-2</v>
      </c>
      <c r="G32" s="18">
        <v>4.8970000000000003E-4</v>
      </c>
      <c r="H32" s="18">
        <v>-2.3200000000000001E-5</v>
      </c>
      <c r="I32" s="18">
        <v>4.9999999999999998E-7</v>
      </c>
      <c r="J32" s="18">
        <v>7.5182700000000005E-2</v>
      </c>
      <c r="K32" s="18">
        <v>1.9353E-3</v>
      </c>
      <c r="L32" s="18"/>
      <c r="M32" s="18"/>
      <c r="AJ32">
        <v>-0.74209999999999998</v>
      </c>
      <c r="AK32">
        <v>-2.0620500000000002</v>
      </c>
      <c r="AL32">
        <v>-0.15253</v>
      </c>
      <c r="AM32">
        <v>0.60296300000000003</v>
      </c>
      <c r="AN32">
        <v>-0.81237000000000004</v>
      </c>
      <c r="AO32">
        <v>0.67204200000000003</v>
      </c>
      <c r="AP32">
        <v>-0.96709000000000001</v>
      </c>
      <c r="AQ32">
        <v>0.18945000000000001</v>
      </c>
      <c r="AR32">
        <v>-0.80208999999999997</v>
      </c>
      <c r="AS32">
        <v>-9.1359999999999997E-2</v>
      </c>
    </row>
    <row r="33" spans="3:45" x14ac:dyDescent="0.15">
      <c r="C33">
        <v>-0.69282999999999995</v>
      </c>
      <c r="F33" s="18">
        <v>7.6645900000000003E-2</v>
      </c>
      <c r="G33" s="18">
        <v>-5.3109999999999995E-4</v>
      </c>
      <c r="H33" s="18">
        <v>-2.3900000000000002E-5</v>
      </c>
      <c r="I33" s="18">
        <v>4.9999999999999998E-7</v>
      </c>
      <c r="J33" s="18">
        <v>7.34403E-2</v>
      </c>
      <c r="K33" s="18">
        <v>-1.7424000000000001E-3</v>
      </c>
      <c r="L33" s="18"/>
      <c r="M33" s="18"/>
      <c r="AJ33">
        <v>0.73632299999999995</v>
      </c>
      <c r="AK33">
        <v>2.4719999999999998E-3</v>
      </c>
      <c r="AL33">
        <v>-1.4920100000000001</v>
      </c>
      <c r="AM33">
        <v>-0.44136999999999998</v>
      </c>
      <c r="AN33">
        <v>-0.17613000000000001</v>
      </c>
      <c r="AO33">
        <v>0.30153600000000003</v>
      </c>
      <c r="AP33">
        <v>-1.3837999999999999</v>
      </c>
      <c r="AQ33">
        <v>9.9170000000000005E-3</v>
      </c>
      <c r="AR33">
        <v>2.5587</v>
      </c>
      <c r="AS33">
        <v>0.55062199999999994</v>
      </c>
    </row>
    <row r="34" spans="3:45" x14ac:dyDescent="0.15">
      <c r="C34">
        <v>-1.31982</v>
      </c>
      <c r="F34" s="18">
        <v>7.5659900000000002E-2</v>
      </c>
      <c r="G34" s="18">
        <v>-9.859999999999999E-4</v>
      </c>
      <c r="H34" s="18">
        <v>-2.3099999999999999E-5</v>
      </c>
      <c r="I34" s="18">
        <v>4.9999999999999998E-7</v>
      </c>
      <c r="J34" s="18">
        <v>7.00456E-2</v>
      </c>
      <c r="K34" s="18">
        <v>-3.3947000000000001E-3</v>
      </c>
      <c r="L34" s="18"/>
      <c r="M34" s="18"/>
      <c r="AJ34">
        <v>-1.53112</v>
      </c>
      <c r="AK34">
        <v>0.41459000000000001</v>
      </c>
      <c r="AL34">
        <v>0.55526500000000001</v>
      </c>
      <c r="AM34">
        <v>0.78088299999999999</v>
      </c>
      <c r="AN34">
        <v>0.15545100000000001</v>
      </c>
      <c r="AO34">
        <v>0.29744599999999999</v>
      </c>
      <c r="AP34">
        <v>1.0448729999999999</v>
      </c>
      <c r="AQ34">
        <v>1.1568179999999999</v>
      </c>
      <c r="AR34">
        <v>-0.21057000000000001</v>
      </c>
      <c r="AS34">
        <v>2.5359259999999999</v>
      </c>
    </row>
    <row r="35" spans="3:45" x14ac:dyDescent="0.15">
      <c r="C35">
        <v>-0.31684000000000001</v>
      </c>
      <c r="F35" s="18">
        <v>7.5408500000000003E-2</v>
      </c>
      <c r="G35" s="18">
        <v>-2.5139999999999999E-4</v>
      </c>
      <c r="H35" s="18">
        <v>-2.1699999999999999E-5</v>
      </c>
      <c r="I35" s="18">
        <v>4.9999999999999998E-7</v>
      </c>
      <c r="J35" s="18">
        <v>6.9293999999999994E-2</v>
      </c>
      <c r="K35" s="18">
        <v>-7.5159999999999995E-4</v>
      </c>
      <c r="L35" s="18"/>
      <c r="M35" s="18"/>
      <c r="AJ35">
        <v>0.67952699999999999</v>
      </c>
      <c r="AK35">
        <v>-1.2595099999999999</v>
      </c>
      <c r="AL35">
        <v>0.31260100000000002</v>
      </c>
      <c r="AM35">
        <v>1.054937</v>
      </c>
      <c r="AN35">
        <v>0.71645400000000004</v>
      </c>
      <c r="AO35">
        <v>-0.94528999999999996</v>
      </c>
      <c r="AP35">
        <v>-1.20584</v>
      </c>
      <c r="AQ35">
        <v>2.4513790000000002</v>
      </c>
      <c r="AR35">
        <v>-0.21646000000000001</v>
      </c>
      <c r="AS35">
        <v>-0.30510999999999999</v>
      </c>
    </row>
    <row r="36" spans="3:45" x14ac:dyDescent="0.15">
      <c r="C36">
        <v>-0.51793</v>
      </c>
      <c r="F36" s="18">
        <v>7.5012300000000004E-2</v>
      </c>
      <c r="G36" s="18">
        <v>-3.9619999999999998E-4</v>
      </c>
      <c r="H36" s="18">
        <v>-2.1399999999999998E-5</v>
      </c>
      <c r="I36" s="18">
        <v>4.9999999999999998E-7</v>
      </c>
      <c r="J36" s="18">
        <v>6.8012500000000004E-2</v>
      </c>
      <c r="K36" s="18">
        <v>-1.2815000000000001E-3</v>
      </c>
      <c r="L36" s="18"/>
      <c r="M36" s="18"/>
      <c r="AJ36">
        <v>-1.5341100000000001</v>
      </c>
      <c r="AK36">
        <v>-0.12331</v>
      </c>
      <c r="AL36">
        <v>0.80491400000000002</v>
      </c>
      <c r="AM36">
        <v>-0.74392999999999998</v>
      </c>
      <c r="AN36">
        <v>0.51662699999999995</v>
      </c>
      <c r="AO36">
        <v>-0.28747</v>
      </c>
      <c r="AP36">
        <v>-0.68191000000000002</v>
      </c>
      <c r="AQ36">
        <v>-0.73390999999999995</v>
      </c>
      <c r="AR36">
        <v>1.033363</v>
      </c>
      <c r="AS36">
        <v>1.2964439999999999</v>
      </c>
    </row>
    <row r="37" spans="3:45" x14ac:dyDescent="0.15">
      <c r="C37">
        <v>1.3611470000000001</v>
      </c>
      <c r="F37" s="18">
        <v>7.5973799999999994E-2</v>
      </c>
      <c r="G37" s="18">
        <v>9.6159999999999995E-4</v>
      </c>
      <c r="H37" s="18">
        <v>-2.09E-5</v>
      </c>
      <c r="I37" s="18">
        <v>4.9999999999999998E-7</v>
      </c>
      <c r="J37" s="18">
        <v>7.1682700000000002E-2</v>
      </c>
      <c r="K37" s="18">
        <v>3.6703E-3</v>
      </c>
      <c r="L37" s="18"/>
      <c r="M37" s="18"/>
      <c r="AJ37">
        <v>0.85573399999999999</v>
      </c>
      <c r="AK37">
        <v>0.28854200000000002</v>
      </c>
      <c r="AL37">
        <v>0.42191899999999999</v>
      </c>
      <c r="AM37">
        <v>0.63863400000000003</v>
      </c>
      <c r="AN37">
        <v>-0.11833</v>
      </c>
      <c r="AO37">
        <v>1.483336</v>
      </c>
      <c r="AP37">
        <v>-0.16077</v>
      </c>
      <c r="AQ37">
        <v>-0.94711999999999996</v>
      </c>
      <c r="AR37">
        <v>-0.60355999999999999</v>
      </c>
      <c r="AS37">
        <v>-8.7290000000000006E-2</v>
      </c>
    </row>
    <row r="38" spans="3:45" x14ac:dyDescent="0.15">
      <c r="C38">
        <v>-0.59226999999999996</v>
      </c>
      <c r="F38" s="18">
        <v>7.5521400000000002E-2</v>
      </c>
      <c r="G38" s="18">
        <v>-4.5239999999999999E-4</v>
      </c>
      <c r="H38" s="18">
        <v>-2.2200000000000001E-5</v>
      </c>
      <c r="I38" s="18">
        <v>4.9999999999999998E-7</v>
      </c>
      <c r="J38" s="18">
        <v>7.0205299999999998E-2</v>
      </c>
      <c r="K38" s="18">
        <v>-1.4774E-3</v>
      </c>
      <c r="L38" s="18"/>
      <c r="M38" s="18"/>
      <c r="AJ38">
        <v>1.7002409999999999</v>
      </c>
      <c r="AK38">
        <v>-0.33311000000000002</v>
      </c>
      <c r="AL38">
        <v>0.27254400000000001</v>
      </c>
      <c r="AM38">
        <v>8.3391999999999994E-2</v>
      </c>
      <c r="AN38">
        <v>3.4115510000000002</v>
      </c>
      <c r="AO38">
        <v>0.189807</v>
      </c>
      <c r="AP38">
        <v>0.138849</v>
      </c>
      <c r="AQ38">
        <v>1.2534E-2</v>
      </c>
      <c r="AR38">
        <v>0.10247299999999999</v>
      </c>
      <c r="AS38">
        <v>-0.30313000000000001</v>
      </c>
    </row>
    <row r="39" spans="3:45" x14ac:dyDescent="0.15">
      <c r="C39">
        <v>2.3387470000000001</v>
      </c>
      <c r="F39" s="18">
        <v>7.7193600000000001E-2</v>
      </c>
      <c r="G39" s="18">
        <v>1.6720999999999999E-3</v>
      </c>
      <c r="H39" s="18">
        <v>-2.16E-5</v>
      </c>
      <c r="I39" s="18">
        <v>4.9999999999999998E-7</v>
      </c>
      <c r="J39" s="18">
        <v>7.64518E-2</v>
      </c>
      <c r="K39" s="18">
        <v>6.2465000000000003E-3</v>
      </c>
      <c r="L39" s="18"/>
      <c r="M39" s="18"/>
      <c r="AJ39">
        <v>0.59591700000000003</v>
      </c>
      <c r="AK39">
        <v>0.61263100000000004</v>
      </c>
      <c r="AL39">
        <v>-1.25647</v>
      </c>
      <c r="AM39">
        <v>1.2041820000000001</v>
      </c>
      <c r="AN39">
        <v>0.35731499999999999</v>
      </c>
      <c r="AO39">
        <v>-0.56064999999999998</v>
      </c>
      <c r="AP39">
        <v>-0.43179000000000001</v>
      </c>
      <c r="AQ39">
        <v>0.97339799999999999</v>
      </c>
      <c r="AR39">
        <v>1.0810820000000001</v>
      </c>
      <c r="AS39">
        <v>1.1244719999999999</v>
      </c>
    </row>
    <row r="40" spans="3:45" x14ac:dyDescent="0.15">
      <c r="C40">
        <v>0.690106</v>
      </c>
      <c r="F40" s="18">
        <v>7.7674999999999994E-2</v>
      </c>
      <c r="G40" s="18">
        <v>4.8139999999999999E-4</v>
      </c>
      <c r="H40" s="18">
        <v>-2.3900000000000002E-5</v>
      </c>
      <c r="I40" s="18">
        <v>4.9999999999999998E-7</v>
      </c>
      <c r="J40" s="18">
        <v>7.8353699999999998E-2</v>
      </c>
      <c r="K40" s="18">
        <v>1.9019E-3</v>
      </c>
      <c r="L40" s="18"/>
      <c r="M40" s="18"/>
      <c r="AJ40">
        <v>-0.6542</v>
      </c>
      <c r="AK40">
        <v>1.1343099999999999</v>
      </c>
      <c r="AL40">
        <v>-1.1865600000000001</v>
      </c>
      <c r="AM40">
        <v>-0.86721000000000004</v>
      </c>
      <c r="AN40">
        <v>-0.50807999999999998</v>
      </c>
      <c r="AO40">
        <v>1.07626</v>
      </c>
      <c r="AP40">
        <v>0.82748100000000002</v>
      </c>
      <c r="AQ40">
        <v>0.45279900000000001</v>
      </c>
      <c r="AR40">
        <v>1.2828470000000001</v>
      </c>
      <c r="AS40">
        <v>-1.21414</v>
      </c>
    </row>
    <row r="41" spans="3:45" x14ac:dyDescent="0.15">
      <c r="C41">
        <v>-0.54666000000000003</v>
      </c>
      <c r="F41" s="18">
        <v>7.7248899999999995E-2</v>
      </c>
      <c r="G41" s="18">
        <v>-4.26E-4</v>
      </c>
      <c r="H41" s="18">
        <v>-2.4499999999999999E-5</v>
      </c>
      <c r="I41" s="18">
        <v>4.9999999999999998E-7</v>
      </c>
      <c r="J41" s="18">
        <v>7.6996499999999996E-2</v>
      </c>
      <c r="K41" s="18">
        <v>-1.3572E-3</v>
      </c>
      <c r="L41" s="18"/>
      <c r="M41" s="18"/>
      <c r="AJ41">
        <v>-0.76629999999999998</v>
      </c>
      <c r="AK41">
        <v>1.37507</v>
      </c>
      <c r="AL41">
        <v>1.175322</v>
      </c>
      <c r="AM41">
        <v>-0.56572999999999996</v>
      </c>
      <c r="AN41">
        <v>-0.65163000000000004</v>
      </c>
      <c r="AO41">
        <v>0.74266799999999999</v>
      </c>
      <c r="AP41">
        <v>1.088274</v>
      </c>
      <c r="AQ41">
        <v>0.36980600000000002</v>
      </c>
      <c r="AR41">
        <v>0.47973300000000002</v>
      </c>
      <c r="AS41">
        <v>1.189751</v>
      </c>
    </row>
    <row r="42" spans="3:45" x14ac:dyDescent="0.15">
      <c r="C42">
        <v>-1.6715800000000001</v>
      </c>
      <c r="F42" s="18">
        <v>7.6000700000000004E-2</v>
      </c>
      <c r="G42" s="18">
        <v>-1.2482999999999999E-3</v>
      </c>
      <c r="H42" s="18">
        <v>-2.4000000000000001E-5</v>
      </c>
      <c r="I42" s="18">
        <v>4.9999999999999998E-7</v>
      </c>
      <c r="J42" s="18">
        <v>7.2674799999999998E-2</v>
      </c>
      <c r="K42" s="18">
        <v>-4.3217000000000004E-3</v>
      </c>
      <c r="L42" s="18"/>
      <c r="M42" s="18"/>
      <c r="AJ42">
        <v>-0.33272000000000002</v>
      </c>
      <c r="AK42">
        <v>-1.50434</v>
      </c>
      <c r="AL42">
        <v>-0.20746999999999999</v>
      </c>
      <c r="AM42">
        <v>-0.51929000000000003</v>
      </c>
      <c r="AN42">
        <v>2.0634800000000002</v>
      </c>
      <c r="AO42">
        <v>0.53024700000000002</v>
      </c>
      <c r="AP42">
        <v>-2.4389400000000001</v>
      </c>
      <c r="AQ42">
        <v>0.78273400000000004</v>
      </c>
      <c r="AR42">
        <v>0.53396900000000003</v>
      </c>
      <c r="AS42">
        <v>0.447349</v>
      </c>
    </row>
    <row r="43" spans="3:45" x14ac:dyDescent="0.15">
      <c r="C43">
        <v>0.249227</v>
      </c>
      <c r="F43" s="18">
        <v>7.6159500000000005E-2</v>
      </c>
      <c r="G43" s="18">
        <v>1.5880000000000001E-4</v>
      </c>
      <c r="H43" s="18">
        <v>-2.2200000000000001E-5</v>
      </c>
      <c r="I43" s="18">
        <v>4.9999999999999998E-7</v>
      </c>
      <c r="J43" s="18">
        <v>7.3414900000000005E-2</v>
      </c>
      <c r="K43" s="18">
        <v>7.4010000000000005E-4</v>
      </c>
      <c r="L43" s="18"/>
      <c r="M43" s="18"/>
      <c r="AJ43">
        <v>1.128865</v>
      </c>
      <c r="AK43">
        <v>1.124827</v>
      </c>
      <c r="AL43">
        <v>6.1287000000000001E-2</v>
      </c>
      <c r="AM43">
        <v>-0.92613999999999996</v>
      </c>
      <c r="AN43">
        <v>2.0609060000000001</v>
      </c>
      <c r="AO43">
        <v>0.364176</v>
      </c>
      <c r="AP43">
        <v>-0.27134000000000003</v>
      </c>
      <c r="AQ43">
        <v>-0.77925999999999995</v>
      </c>
      <c r="AR43">
        <v>-0.13261999999999999</v>
      </c>
      <c r="AS43">
        <v>1.1196520000000001</v>
      </c>
    </row>
    <row r="44" spans="3:45" x14ac:dyDescent="0.15">
      <c r="C44">
        <v>-0.69176000000000004</v>
      </c>
      <c r="F44" s="18">
        <v>7.5634000000000007E-2</v>
      </c>
      <c r="G44" s="18">
        <v>-5.2550000000000003E-4</v>
      </c>
      <c r="H44" s="18">
        <v>-2.2399999999999999E-5</v>
      </c>
      <c r="I44" s="18">
        <v>4.9999999999999998E-7</v>
      </c>
      <c r="J44" s="18">
        <v>7.1675299999999997E-2</v>
      </c>
      <c r="K44" s="18">
        <v>-1.7396E-3</v>
      </c>
      <c r="L44" s="18"/>
      <c r="M44" s="18"/>
      <c r="AJ44">
        <v>-1.8572200000000001</v>
      </c>
      <c r="AK44">
        <v>0.75117199999999995</v>
      </c>
      <c r="AL44">
        <v>-2.3331599999999999</v>
      </c>
      <c r="AM44">
        <v>-1.72275</v>
      </c>
      <c r="AN44">
        <v>0.65829300000000002</v>
      </c>
      <c r="AO44">
        <v>-0.58628000000000002</v>
      </c>
      <c r="AP44">
        <v>5.8567000000000001E-2</v>
      </c>
      <c r="AQ44">
        <v>1.8775790000000001</v>
      </c>
      <c r="AR44">
        <v>-1.2684</v>
      </c>
      <c r="AS44">
        <v>0.91417199999999998</v>
      </c>
    </row>
    <row r="45" spans="3:45" x14ac:dyDescent="0.15">
      <c r="C45">
        <v>0.426562</v>
      </c>
      <c r="F45" s="18">
        <v>7.59214E-2</v>
      </c>
      <c r="G45" s="18">
        <v>2.8739999999999999E-4</v>
      </c>
      <c r="H45" s="18">
        <v>-2.1699999999999999E-5</v>
      </c>
      <c r="I45" s="18">
        <v>4.9999999999999998E-7</v>
      </c>
      <c r="J45" s="18">
        <v>7.2882699999999995E-2</v>
      </c>
      <c r="K45" s="18">
        <v>1.2074E-3</v>
      </c>
      <c r="L45" s="18"/>
      <c r="M45" s="18"/>
      <c r="AJ45">
        <v>-7.4130000000000001E-2</v>
      </c>
      <c r="AK45">
        <v>1.4537040000000001</v>
      </c>
      <c r="AL45">
        <v>1.057715</v>
      </c>
      <c r="AM45">
        <v>-0.18503</v>
      </c>
      <c r="AN45">
        <v>1.5121530000000001</v>
      </c>
      <c r="AO45">
        <v>-0.28492000000000001</v>
      </c>
      <c r="AP45">
        <v>0.33776800000000001</v>
      </c>
      <c r="AQ45">
        <v>1.318654</v>
      </c>
      <c r="AR45">
        <v>-1.04786</v>
      </c>
      <c r="AS45">
        <v>0.101118</v>
      </c>
    </row>
    <row r="46" spans="3:45" x14ac:dyDescent="0.15">
      <c r="C46">
        <v>-1.6056900000000001</v>
      </c>
      <c r="F46" s="18">
        <v>7.4733400000000005E-2</v>
      </c>
      <c r="G46" s="18">
        <v>-1.188E-3</v>
      </c>
      <c r="H46" s="18">
        <v>-2.2099999999999998E-5</v>
      </c>
      <c r="I46" s="18">
        <v>4.9999999999999998E-7</v>
      </c>
      <c r="J46" s="18">
        <v>6.8734699999999996E-2</v>
      </c>
      <c r="K46" s="18">
        <v>-4.1479999999999998E-3</v>
      </c>
      <c r="L46" s="18"/>
      <c r="M46" s="18"/>
      <c r="AJ46">
        <v>-0.40395999999999999</v>
      </c>
      <c r="AK46">
        <v>1.0789880000000001</v>
      </c>
      <c r="AL46">
        <v>-1.7749999999999999</v>
      </c>
      <c r="AM46">
        <v>0.88484600000000002</v>
      </c>
      <c r="AN46">
        <v>-0.60833000000000004</v>
      </c>
      <c r="AO46">
        <v>1.060705</v>
      </c>
      <c r="AP46">
        <v>1.1282080000000001</v>
      </c>
      <c r="AQ46">
        <v>0.102646</v>
      </c>
      <c r="AR46">
        <v>8.7362999999999996E-2</v>
      </c>
      <c r="AS46">
        <v>6.1025000000000003E-2</v>
      </c>
    </row>
    <row r="47" spans="3:45" x14ac:dyDescent="0.15">
      <c r="C47">
        <v>-0.67322000000000004</v>
      </c>
      <c r="F47" s="18">
        <v>7.4227899999999999E-2</v>
      </c>
      <c r="G47" s="18">
        <v>-5.0549999999999998E-4</v>
      </c>
      <c r="H47" s="18">
        <v>-2.05E-5</v>
      </c>
      <c r="I47" s="18">
        <v>4.9999999999999998E-7</v>
      </c>
      <c r="J47" s="18">
        <v>6.7043900000000003E-2</v>
      </c>
      <c r="K47" s="18">
        <v>-1.6907000000000001E-3</v>
      </c>
      <c r="L47" s="18"/>
      <c r="M47" s="18"/>
      <c r="AJ47">
        <v>-0.19411999999999999</v>
      </c>
      <c r="AK47">
        <v>-2.0281199999999999</v>
      </c>
      <c r="AL47">
        <v>0.136931</v>
      </c>
      <c r="AM47">
        <v>0.71613199999999999</v>
      </c>
      <c r="AN47">
        <v>-3.29E-3</v>
      </c>
      <c r="AO47">
        <v>-8.0460000000000004E-2</v>
      </c>
      <c r="AP47">
        <v>0.29919000000000001</v>
      </c>
      <c r="AQ47">
        <v>-1.68438</v>
      </c>
      <c r="AR47">
        <v>-1.8466800000000001</v>
      </c>
      <c r="AS47">
        <v>-3.2660000000000002E-2</v>
      </c>
    </row>
    <row r="48" spans="3:45" x14ac:dyDescent="0.15">
      <c r="C48">
        <v>-1.1553899999999999</v>
      </c>
      <c r="F48" s="18">
        <v>7.3378700000000005E-2</v>
      </c>
      <c r="G48" s="18">
        <v>-8.4929999999999999E-4</v>
      </c>
      <c r="H48" s="18">
        <v>-1.98E-5</v>
      </c>
      <c r="I48" s="18">
        <v>4.9999999999999998E-7</v>
      </c>
      <c r="J48" s="18">
        <v>6.4082500000000001E-2</v>
      </c>
      <c r="K48" s="18">
        <v>-2.9613999999999999E-3</v>
      </c>
      <c r="L48" s="18"/>
      <c r="M48" s="18"/>
      <c r="AJ48">
        <v>0.17976800000000001</v>
      </c>
      <c r="AK48">
        <v>-0.26604</v>
      </c>
      <c r="AL48">
        <v>5.7491E-2</v>
      </c>
      <c r="AM48">
        <v>0.74711399999999994</v>
      </c>
      <c r="AN48">
        <v>-0.11774999999999999</v>
      </c>
      <c r="AO48">
        <v>0.87383100000000002</v>
      </c>
      <c r="AP48">
        <v>-1.31185</v>
      </c>
      <c r="AQ48">
        <v>-1.61751</v>
      </c>
      <c r="AR48">
        <v>0.94212300000000004</v>
      </c>
      <c r="AS48">
        <v>-0.51383000000000001</v>
      </c>
    </row>
    <row r="49" spans="3:45" x14ac:dyDescent="0.15">
      <c r="C49">
        <v>1.749868</v>
      </c>
      <c r="F49" s="18">
        <v>7.4609200000000001E-2</v>
      </c>
      <c r="G49" s="18">
        <v>1.2306000000000001E-3</v>
      </c>
      <c r="H49" s="18">
        <v>-1.8600000000000001E-5</v>
      </c>
      <c r="I49" s="18">
        <v>4.9999999999999998E-7</v>
      </c>
      <c r="J49" s="18">
        <v>6.8777199999999997E-2</v>
      </c>
      <c r="K49" s="18">
        <v>4.6946000000000002E-3</v>
      </c>
      <c r="L49" s="18"/>
      <c r="M49" s="18"/>
      <c r="AJ49">
        <v>-1.72028</v>
      </c>
      <c r="AK49">
        <v>1.6074999999999999E-2</v>
      </c>
      <c r="AL49">
        <v>-0.56523000000000001</v>
      </c>
      <c r="AM49">
        <v>-1.2299500000000001</v>
      </c>
      <c r="AN49">
        <v>2.1127020000000001</v>
      </c>
      <c r="AO49">
        <v>-2.0611299999999999</v>
      </c>
      <c r="AP49">
        <v>-0.94077</v>
      </c>
      <c r="AQ49">
        <v>6.1062999999999999E-2</v>
      </c>
      <c r="AR49">
        <v>0.45613799999999999</v>
      </c>
      <c r="AS49">
        <v>-1.3629800000000001</v>
      </c>
    </row>
    <row r="50" spans="3:45" x14ac:dyDescent="0.15">
      <c r="C50">
        <v>-1.62059</v>
      </c>
      <c r="F50" s="18">
        <v>7.3422399999999999E-2</v>
      </c>
      <c r="G50" s="18">
        <v>-1.1868E-3</v>
      </c>
      <c r="H50" s="18">
        <v>-2.0299999999999999E-5</v>
      </c>
      <c r="I50" s="18">
        <v>4.9999999999999998E-7</v>
      </c>
      <c r="J50" s="18">
        <v>6.4589900000000006E-2</v>
      </c>
      <c r="K50" s="18">
        <v>-4.1872999999999997E-3</v>
      </c>
      <c r="L50" s="18"/>
      <c r="M50" s="18"/>
      <c r="AJ50">
        <v>1.1415519999999999</v>
      </c>
      <c r="AK50">
        <v>9.6043000000000003E-2</v>
      </c>
      <c r="AL50">
        <v>-5.3269999999999998E-2</v>
      </c>
      <c r="AM50">
        <v>1.6376999999999999E-2</v>
      </c>
      <c r="AN50">
        <v>-0.52485999999999999</v>
      </c>
      <c r="AO50">
        <v>-0.21983</v>
      </c>
      <c r="AP50">
        <v>-0.40104000000000001</v>
      </c>
      <c r="AQ50">
        <v>1.133947</v>
      </c>
      <c r="AR50">
        <v>0.99011899999999997</v>
      </c>
      <c r="AS50">
        <v>-1.2692699999999999</v>
      </c>
    </row>
    <row r="51" spans="3:45" x14ac:dyDescent="0.15">
      <c r="C51">
        <v>0.15743099999999999</v>
      </c>
      <c r="F51" s="18">
        <v>7.3516200000000004E-2</v>
      </c>
      <c r="G51" s="18">
        <v>9.3800000000000003E-5</v>
      </c>
      <c r="H51" s="18">
        <v>-1.8600000000000001E-5</v>
      </c>
      <c r="I51" s="18">
        <v>4.9999999999999998E-7</v>
      </c>
      <c r="J51" s="18">
        <v>6.5088099999999996E-2</v>
      </c>
      <c r="K51" s="18">
        <v>4.9819999999999997E-4</v>
      </c>
      <c r="L51" s="18"/>
      <c r="M51" s="18"/>
      <c r="AJ51">
        <v>-0.85419</v>
      </c>
      <c r="AK51">
        <v>0.139289</v>
      </c>
      <c r="AL51">
        <v>-0.19083</v>
      </c>
      <c r="AM51">
        <v>0.56581499999999996</v>
      </c>
      <c r="AN51">
        <v>-0.72789000000000004</v>
      </c>
      <c r="AO51">
        <v>0.60494800000000004</v>
      </c>
      <c r="AP51">
        <v>-0.51665000000000005</v>
      </c>
      <c r="AQ51">
        <v>2.1269E-2</v>
      </c>
      <c r="AR51">
        <v>-1.32779</v>
      </c>
      <c r="AS51">
        <v>-0.45282</v>
      </c>
    </row>
    <row r="52" spans="3:45" x14ac:dyDescent="0.15">
      <c r="C52">
        <v>-0.25158999999999998</v>
      </c>
      <c r="F52" s="18">
        <v>7.3317599999999997E-2</v>
      </c>
      <c r="G52" s="18">
        <v>-1.985E-4</v>
      </c>
      <c r="H52" s="18">
        <v>-1.88E-5</v>
      </c>
      <c r="I52" s="18">
        <v>4.9999999999999998E-7</v>
      </c>
      <c r="J52" s="18">
        <v>6.4508399999999994E-2</v>
      </c>
      <c r="K52" s="18">
        <v>-5.7970000000000005E-4</v>
      </c>
      <c r="L52" s="18"/>
      <c r="M52" s="18"/>
      <c r="AJ52">
        <v>2.958259</v>
      </c>
      <c r="AK52">
        <v>3.262248</v>
      </c>
      <c r="AL52">
        <v>0.55850699999999998</v>
      </c>
      <c r="AM52">
        <v>-0.25347999999999998</v>
      </c>
      <c r="AN52">
        <v>1.37399</v>
      </c>
      <c r="AO52">
        <v>-1.48641</v>
      </c>
      <c r="AP52">
        <v>0.533277</v>
      </c>
      <c r="AQ52">
        <v>0.37512699999999999</v>
      </c>
      <c r="AR52">
        <v>1.8379799999999999</v>
      </c>
      <c r="AS52">
        <v>0.92122000000000004</v>
      </c>
    </row>
    <row r="53" spans="3:45" x14ac:dyDescent="0.15">
      <c r="C53">
        <v>-1.3644400000000001</v>
      </c>
      <c r="F53" s="18">
        <v>7.2325600000000004E-2</v>
      </c>
      <c r="G53" s="18">
        <v>-9.921000000000001E-4</v>
      </c>
      <c r="H53" s="18">
        <v>-1.8499999999999999E-5</v>
      </c>
      <c r="I53" s="18">
        <v>4.9999999999999998E-7</v>
      </c>
      <c r="J53" s="18">
        <v>6.0996099999999998E-2</v>
      </c>
      <c r="K53" s="18">
        <v>-3.5122999999999999E-3</v>
      </c>
      <c r="L53" s="18"/>
      <c r="M53" s="18"/>
      <c r="AJ53">
        <v>-5.4799999999999996E-3</v>
      </c>
      <c r="AK53">
        <v>0.68307099999999998</v>
      </c>
      <c r="AL53">
        <v>1.674234</v>
      </c>
      <c r="AM53">
        <v>-0.34988999999999998</v>
      </c>
      <c r="AN53">
        <v>-8.0670000000000006E-2</v>
      </c>
      <c r="AO53">
        <v>-0.84333999999999998</v>
      </c>
      <c r="AP53">
        <v>-0.46879999999999999</v>
      </c>
      <c r="AQ53">
        <v>0.35112300000000002</v>
      </c>
      <c r="AR53">
        <v>-0.54283999999999999</v>
      </c>
      <c r="AS53">
        <v>1.1615200000000001</v>
      </c>
    </row>
    <row r="54" spans="3:45" x14ac:dyDescent="0.15">
      <c r="C54">
        <v>-2.1179299999999999</v>
      </c>
      <c r="F54" s="18">
        <v>7.0807400000000006E-2</v>
      </c>
      <c r="G54" s="18">
        <v>-1.5181000000000001E-3</v>
      </c>
      <c r="H54" s="18">
        <v>-1.7099999999999999E-5</v>
      </c>
      <c r="I54" s="18">
        <v>4.9999999999999998E-7</v>
      </c>
      <c r="J54" s="18">
        <v>5.5498199999999998E-2</v>
      </c>
      <c r="K54" s="18">
        <v>-5.4979E-3</v>
      </c>
      <c r="L54" s="18"/>
      <c r="M54" s="18"/>
      <c r="AJ54">
        <v>5.8327999999999998E-2</v>
      </c>
      <c r="AK54">
        <v>-0.33774999999999999</v>
      </c>
      <c r="AL54">
        <v>-0.71321000000000001</v>
      </c>
      <c r="AM54">
        <v>0.52287799999999995</v>
      </c>
      <c r="AN54">
        <v>3.0903900000000002</v>
      </c>
      <c r="AO54">
        <v>-0.83145000000000002</v>
      </c>
      <c r="AP54">
        <v>-0.14544000000000001</v>
      </c>
      <c r="AQ54">
        <v>0.59170800000000001</v>
      </c>
      <c r="AR54">
        <v>-1.41005</v>
      </c>
      <c r="AS54">
        <v>-0.95950999999999997</v>
      </c>
    </row>
    <row r="55" spans="3:45" x14ac:dyDescent="0.15">
      <c r="C55">
        <v>3.7415880000000001</v>
      </c>
      <c r="F55" s="18">
        <v>7.3416099999999998E-2</v>
      </c>
      <c r="G55" s="18">
        <v>2.6086999999999998E-3</v>
      </c>
      <c r="H55" s="18">
        <v>-1.5E-5</v>
      </c>
      <c r="I55" s="18">
        <v>4.9999999999999998E-7</v>
      </c>
      <c r="J55" s="18">
        <v>6.54415E-2</v>
      </c>
      <c r="K55" s="18">
        <v>9.9433000000000004E-3</v>
      </c>
      <c r="L55" s="18"/>
      <c r="M55" s="18"/>
      <c r="AJ55">
        <v>9.8626000000000005E-2</v>
      </c>
      <c r="AK55">
        <v>0.56984800000000002</v>
      </c>
      <c r="AL55">
        <v>-0.66851000000000005</v>
      </c>
      <c r="AM55">
        <v>0.67662999999999995</v>
      </c>
      <c r="AN55">
        <v>0.45127</v>
      </c>
      <c r="AO55">
        <v>0.35109499999999999</v>
      </c>
      <c r="AP55">
        <v>-1.1938200000000001</v>
      </c>
      <c r="AQ55">
        <v>-0.73553999999999997</v>
      </c>
      <c r="AR55">
        <v>1.6681999999999999E-2</v>
      </c>
      <c r="AS55">
        <v>-0.36974000000000001</v>
      </c>
    </row>
    <row r="56" spans="3:45" x14ac:dyDescent="0.15">
      <c r="C56">
        <v>-2.2622399999999998</v>
      </c>
      <c r="F56" s="18">
        <v>7.1782200000000004E-2</v>
      </c>
      <c r="G56" s="18">
        <v>-1.6339E-3</v>
      </c>
      <c r="H56" s="18">
        <v>-1.8600000000000001E-5</v>
      </c>
      <c r="I56" s="18">
        <v>4.9999999999999998E-7</v>
      </c>
      <c r="J56" s="18">
        <v>5.95633E-2</v>
      </c>
      <c r="K56" s="18">
        <v>-5.8782000000000001E-3</v>
      </c>
      <c r="L56" s="18"/>
      <c r="M56" s="18"/>
      <c r="AJ56">
        <v>0.61966100000000002</v>
      </c>
      <c r="AK56">
        <v>-1.37666</v>
      </c>
      <c r="AL56">
        <v>1.8521399999999999</v>
      </c>
      <c r="AM56">
        <v>-1.13411</v>
      </c>
      <c r="AN56">
        <v>0.216303</v>
      </c>
      <c r="AO56">
        <v>0.206899</v>
      </c>
      <c r="AP56">
        <v>1.4199349999999999</v>
      </c>
      <c r="AQ56">
        <v>-0.86448000000000003</v>
      </c>
      <c r="AR56">
        <v>1.100943</v>
      </c>
      <c r="AS56">
        <v>-0.49136000000000002</v>
      </c>
    </row>
    <row r="57" spans="3:45" x14ac:dyDescent="0.15">
      <c r="C57">
        <v>0.62849500000000003</v>
      </c>
      <c r="F57" s="18">
        <v>7.2209599999999999E-2</v>
      </c>
      <c r="G57" s="18">
        <v>4.2739999999999998E-4</v>
      </c>
      <c r="H57" s="18">
        <v>-1.6399999999999999E-5</v>
      </c>
      <c r="I57" s="18">
        <v>4.9999999999999998E-7</v>
      </c>
      <c r="J57" s="18">
        <v>6.13029E-2</v>
      </c>
      <c r="K57" s="18">
        <v>1.7396E-3</v>
      </c>
      <c r="L57" s="18"/>
      <c r="M57" s="18"/>
      <c r="AJ57">
        <v>0.88252600000000003</v>
      </c>
      <c r="AK57">
        <v>0.65665499999999999</v>
      </c>
      <c r="AL57">
        <v>-0.17877000000000001</v>
      </c>
      <c r="AM57">
        <v>-0.85475999999999996</v>
      </c>
      <c r="AN57">
        <v>1.3892990000000001</v>
      </c>
      <c r="AO57">
        <v>0.21701899999999999</v>
      </c>
      <c r="AP57">
        <v>-0.59933999999999998</v>
      </c>
      <c r="AQ57">
        <v>-1.365</v>
      </c>
      <c r="AR57">
        <v>5.3998999999999998E-2</v>
      </c>
      <c r="AS57">
        <v>-0.27062999999999998</v>
      </c>
    </row>
    <row r="58" spans="3:45" x14ac:dyDescent="0.15">
      <c r="C58">
        <v>1.1137440000000001</v>
      </c>
      <c r="F58" s="18">
        <v>7.2981299999999999E-2</v>
      </c>
      <c r="G58" s="18">
        <v>7.7169999999999995E-4</v>
      </c>
      <c r="H58" s="18">
        <v>-1.7E-5</v>
      </c>
      <c r="I58" s="18">
        <v>4.9999999999999998E-7</v>
      </c>
      <c r="J58" s="18">
        <v>6.4321199999999995E-2</v>
      </c>
      <c r="K58" s="18">
        <v>3.0182999999999998E-3</v>
      </c>
      <c r="L58" s="18"/>
      <c r="M58" s="18"/>
      <c r="AJ58">
        <v>0.93948100000000001</v>
      </c>
      <c r="AK58">
        <v>1.4205350000000001</v>
      </c>
      <c r="AL58">
        <v>0.41573900000000003</v>
      </c>
      <c r="AM58">
        <v>0.76636199999999999</v>
      </c>
      <c r="AN58">
        <v>-0.314</v>
      </c>
      <c r="AO58">
        <v>-0.78991</v>
      </c>
      <c r="AP58">
        <v>2.5440019999999999</v>
      </c>
      <c r="AQ58">
        <v>1.3047200000000001</v>
      </c>
      <c r="AR58">
        <v>0.32237900000000003</v>
      </c>
      <c r="AS58">
        <v>-0.84728999999999999</v>
      </c>
    </row>
    <row r="59" spans="3:45" x14ac:dyDescent="0.15">
      <c r="C59">
        <v>-0.45123999999999997</v>
      </c>
      <c r="F59" s="18">
        <v>7.2641999999999998E-2</v>
      </c>
      <c r="G59" s="18">
        <v>-3.3930000000000001E-4</v>
      </c>
      <c r="H59" s="18">
        <v>-1.8E-5</v>
      </c>
      <c r="I59" s="18">
        <v>4.9999999999999998E-7</v>
      </c>
      <c r="J59" s="18">
        <v>6.3215400000000005E-2</v>
      </c>
      <c r="K59" s="18">
        <v>-1.1058000000000001E-3</v>
      </c>
      <c r="L59" s="18"/>
      <c r="M59" s="18"/>
      <c r="AJ59">
        <v>0.89107099999999995</v>
      </c>
      <c r="AK59">
        <v>-0.23069000000000001</v>
      </c>
      <c r="AL59">
        <v>-0.44633</v>
      </c>
      <c r="AM59">
        <v>-0.45573000000000002</v>
      </c>
      <c r="AN59">
        <v>-0.33896999999999999</v>
      </c>
      <c r="AO59">
        <v>2.9701999999999999E-2</v>
      </c>
      <c r="AP59">
        <v>0.30649100000000001</v>
      </c>
      <c r="AQ59">
        <v>0.85546199999999994</v>
      </c>
      <c r="AR59">
        <v>-0.40816000000000002</v>
      </c>
      <c r="AS59">
        <v>1.1702669999999999</v>
      </c>
    </row>
    <row r="60" spans="3:45" x14ac:dyDescent="0.15">
      <c r="C60">
        <v>0.25641399999999998</v>
      </c>
      <c r="F60" s="18">
        <v>7.2806599999999999E-2</v>
      </c>
      <c r="G60" s="18">
        <v>1.6459999999999999E-4</v>
      </c>
      <c r="H60" s="18">
        <v>-1.7600000000000001E-5</v>
      </c>
      <c r="I60" s="18">
        <v>4.9999999999999998E-7</v>
      </c>
      <c r="J60" s="18">
        <v>6.3974400000000001E-2</v>
      </c>
      <c r="K60" s="18">
        <v>7.5900000000000002E-4</v>
      </c>
      <c r="L60" s="18"/>
      <c r="M60" s="18"/>
      <c r="AJ60">
        <v>-0.67356000000000005</v>
      </c>
      <c r="AK60">
        <v>0.57147599999999998</v>
      </c>
      <c r="AL60">
        <v>8.5449999999999998E-2</v>
      </c>
      <c r="AM60">
        <v>0.67845200000000006</v>
      </c>
      <c r="AN60">
        <v>-0.28799999999999998</v>
      </c>
      <c r="AO60">
        <v>0.92130199999999995</v>
      </c>
      <c r="AP60">
        <v>1.0570280000000001</v>
      </c>
      <c r="AQ60">
        <v>0.82962100000000005</v>
      </c>
      <c r="AR60">
        <v>1.014748</v>
      </c>
      <c r="AS60">
        <v>-2.0583900000000002</v>
      </c>
    </row>
    <row r="61" spans="3:45" x14ac:dyDescent="0.15">
      <c r="C61">
        <v>0.44887300000000002</v>
      </c>
      <c r="F61" s="18">
        <v>7.3108000000000006E-2</v>
      </c>
      <c r="G61" s="18">
        <v>3.0140000000000001E-4</v>
      </c>
      <c r="H61" s="18">
        <v>-1.7799999999999999E-5</v>
      </c>
      <c r="I61" s="18">
        <v>4.9999999999999998E-7</v>
      </c>
      <c r="J61" s="18">
        <v>6.5240699999999999E-2</v>
      </c>
      <c r="K61" s="18">
        <v>1.2662000000000001E-3</v>
      </c>
      <c r="L61" s="18"/>
      <c r="M61" s="18"/>
      <c r="AJ61">
        <v>-0.29696</v>
      </c>
      <c r="AK61">
        <v>-0.60940000000000005</v>
      </c>
      <c r="AL61">
        <v>1.1922520000000001</v>
      </c>
      <c r="AM61">
        <v>0.30651600000000001</v>
      </c>
      <c r="AN61">
        <v>1.8093490000000001</v>
      </c>
      <c r="AO61">
        <v>-0.21165</v>
      </c>
      <c r="AP61">
        <v>1.2959529999999999</v>
      </c>
      <c r="AQ61">
        <v>-0.27865000000000001</v>
      </c>
      <c r="AR61">
        <v>-1.4437899999999999</v>
      </c>
      <c r="AS61">
        <v>-0.17710000000000001</v>
      </c>
    </row>
    <row r="62" spans="3:45" x14ac:dyDescent="0.15">
      <c r="C62">
        <v>0.55431399999999997</v>
      </c>
      <c r="F62" s="18">
        <v>7.34847E-2</v>
      </c>
      <c r="G62" s="18">
        <v>3.768E-4</v>
      </c>
      <c r="H62" s="18">
        <v>-1.8199999999999999E-5</v>
      </c>
      <c r="I62" s="18">
        <v>4.9999999999999998E-7</v>
      </c>
      <c r="J62" s="18">
        <v>6.6784700000000002E-2</v>
      </c>
      <c r="K62" s="18">
        <v>1.5441000000000001E-3</v>
      </c>
      <c r="L62" s="18"/>
      <c r="M62" s="18"/>
      <c r="AJ62">
        <v>-0.75946000000000002</v>
      </c>
      <c r="AK62">
        <v>-0.70767000000000002</v>
      </c>
      <c r="AL62">
        <v>0.13106999999999999</v>
      </c>
      <c r="AM62">
        <v>0.89331499999999997</v>
      </c>
      <c r="AN62">
        <v>4.2241000000000001E-2</v>
      </c>
      <c r="AO62">
        <v>0.36536000000000002</v>
      </c>
      <c r="AP62">
        <v>0.92347100000000004</v>
      </c>
      <c r="AQ62">
        <v>-0.36192999999999997</v>
      </c>
      <c r="AR62">
        <v>0.55237700000000001</v>
      </c>
      <c r="AS62">
        <v>-0.96252000000000004</v>
      </c>
    </row>
    <row r="63" spans="3:45" x14ac:dyDescent="0.15">
      <c r="C63">
        <v>-2.5600000000000002E-3</v>
      </c>
      <c r="F63" s="18">
        <v>7.3464199999999993E-2</v>
      </c>
      <c r="G63" s="18">
        <v>-2.0599999999999999E-5</v>
      </c>
      <c r="H63" s="18">
        <v>-1.8700000000000001E-5</v>
      </c>
      <c r="I63" s="18">
        <v>4.9999999999999998E-7</v>
      </c>
      <c r="J63" s="18">
        <v>6.6861299999999999E-2</v>
      </c>
      <c r="K63" s="18">
        <v>7.6600000000000005E-5</v>
      </c>
      <c r="L63" s="18"/>
      <c r="M63" s="18"/>
      <c r="AJ63">
        <v>0.86863800000000002</v>
      </c>
      <c r="AK63">
        <v>-0.58879000000000004</v>
      </c>
      <c r="AL63">
        <v>-0.36101</v>
      </c>
      <c r="AM63">
        <v>3.2890000000000003E-2</v>
      </c>
      <c r="AN63">
        <v>2.3016760000000001</v>
      </c>
      <c r="AO63">
        <v>0.13888400000000001</v>
      </c>
      <c r="AP63">
        <v>0.62610100000000002</v>
      </c>
      <c r="AQ63">
        <v>0.38614199999999999</v>
      </c>
      <c r="AR63">
        <v>0.41705100000000001</v>
      </c>
      <c r="AS63">
        <v>1.0045820000000001</v>
      </c>
    </row>
    <row r="64" spans="3:45" x14ac:dyDescent="0.15">
      <c r="C64">
        <v>1.687249</v>
      </c>
      <c r="F64" s="18">
        <v>7.4650599999999998E-2</v>
      </c>
      <c r="G64" s="18">
        <v>1.1864E-3</v>
      </c>
      <c r="H64" s="18">
        <v>-1.8700000000000001E-5</v>
      </c>
      <c r="I64" s="18">
        <v>4.9999999999999998E-7</v>
      </c>
      <c r="J64" s="18">
        <v>7.1390899999999993E-2</v>
      </c>
      <c r="K64" s="18">
        <v>4.5295999999999999E-3</v>
      </c>
      <c r="L64" s="18"/>
      <c r="M64" s="18"/>
      <c r="AJ64">
        <v>-1.46008</v>
      </c>
      <c r="AK64">
        <v>-0.35764000000000001</v>
      </c>
      <c r="AL64">
        <v>0.43812600000000002</v>
      </c>
      <c r="AM64">
        <v>0.86577800000000005</v>
      </c>
      <c r="AN64">
        <v>-1.24492</v>
      </c>
      <c r="AO64">
        <v>-0.48923</v>
      </c>
      <c r="AP64">
        <v>3.4370999999999999E-2</v>
      </c>
      <c r="AQ64">
        <v>1.373505</v>
      </c>
      <c r="AR64">
        <v>0.848634</v>
      </c>
      <c r="AS64">
        <v>-1.026E-2</v>
      </c>
    </row>
    <row r="65" spans="3:45" x14ac:dyDescent="0.15">
      <c r="C65">
        <v>-1.5390900000000001</v>
      </c>
      <c r="F65" s="18">
        <v>7.3522100000000007E-2</v>
      </c>
      <c r="G65" s="18">
        <v>-1.1284999999999999E-3</v>
      </c>
      <c r="H65" s="18">
        <v>-2.0299999999999999E-5</v>
      </c>
      <c r="I65" s="18">
        <v>4.9999999999999998E-7</v>
      </c>
      <c r="J65" s="18">
        <v>6.7418400000000003E-2</v>
      </c>
      <c r="K65" s="18">
        <v>-3.9725000000000003E-3</v>
      </c>
      <c r="L65" s="18"/>
      <c r="M65" s="18"/>
      <c r="AJ65">
        <v>0.59856100000000001</v>
      </c>
      <c r="AK65">
        <v>0.17883599999999999</v>
      </c>
      <c r="AL65">
        <v>-0.70931999999999995</v>
      </c>
      <c r="AM65">
        <v>1.4334769999999999</v>
      </c>
      <c r="AN65">
        <v>-2.5767799999999998</v>
      </c>
      <c r="AO65">
        <v>0.87170499999999995</v>
      </c>
      <c r="AP65">
        <v>-0.37563999999999997</v>
      </c>
      <c r="AQ65">
        <v>0.97363200000000005</v>
      </c>
      <c r="AR65">
        <v>0.99362099999999998</v>
      </c>
      <c r="AS65">
        <v>-0.11421000000000001</v>
      </c>
    </row>
    <row r="66" spans="3:45" x14ac:dyDescent="0.15">
      <c r="C66">
        <v>-2.4320300000000001</v>
      </c>
      <c r="F66" s="18">
        <v>7.1765499999999996E-2</v>
      </c>
      <c r="G66" s="18">
        <v>-1.7566000000000001E-3</v>
      </c>
      <c r="H66" s="18">
        <v>-1.88E-5</v>
      </c>
      <c r="I66" s="18">
        <v>4.9999999999999998E-7</v>
      </c>
      <c r="J66" s="18">
        <v>6.1092800000000003E-2</v>
      </c>
      <c r="K66" s="18">
        <v>-6.3255999999999998E-3</v>
      </c>
      <c r="L66" s="18"/>
      <c r="M66" s="18"/>
      <c r="AJ66">
        <v>-0.31951000000000002</v>
      </c>
      <c r="AK66">
        <v>-1.2335700000000001</v>
      </c>
      <c r="AL66">
        <v>0.23477200000000001</v>
      </c>
      <c r="AM66">
        <v>-0.48379</v>
      </c>
      <c r="AN66">
        <v>1.176534</v>
      </c>
      <c r="AO66">
        <v>-0.36996000000000001</v>
      </c>
      <c r="AP66">
        <v>-0.44783000000000001</v>
      </c>
      <c r="AQ66">
        <v>-0.89858000000000005</v>
      </c>
      <c r="AR66">
        <v>1.059291</v>
      </c>
      <c r="AS66">
        <v>-0.10134</v>
      </c>
    </row>
    <row r="67" spans="3:45" x14ac:dyDescent="0.15">
      <c r="C67">
        <v>0.832758</v>
      </c>
      <c r="F67" s="18">
        <v>7.2337100000000001E-2</v>
      </c>
      <c r="G67" s="18">
        <v>5.7149999999999996E-4</v>
      </c>
      <c r="H67" s="18">
        <v>-1.63E-5</v>
      </c>
      <c r="I67" s="18">
        <v>4.9999999999999998E-7</v>
      </c>
      <c r="J67" s="18">
        <v>6.3370700000000002E-2</v>
      </c>
      <c r="K67" s="18">
        <v>2.2778E-3</v>
      </c>
      <c r="L67" s="18"/>
      <c r="M67" s="18"/>
      <c r="AJ67">
        <v>-1.01892</v>
      </c>
      <c r="AK67">
        <v>-0.50573999999999997</v>
      </c>
      <c r="AL67">
        <v>0.44800600000000002</v>
      </c>
      <c r="AM67">
        <v>1.075787</v>
      </c>
      <c r="AN67">
        <v>-1.9477100000000001</v>
      </c>
      <c r="AO67">
        <v>-0.37689</v>
      </c>
      <c r="AP67">
        <v>3.0276709999999998</v>
      </c>
      <c r="AQ67">
        <v>-0.56186000000000003</v>
      </c>
      <c r="AR67">
        <v>-0.24374000000000001</v>
      </c>
      <c r="AS67">
        <v>-0.76097999999999999</v>
      </c>
    </row>
    <row r="68" spans="3:45" x14ac:dyDescent="0.15">
      <c r="C68">
        <v>0.66785300000000003</v>
      </c>
      <c r="F68" s="18">
        <v>7.2793300000000005E-2</v>
      </c>
      <c r="G68" s="18">
        <v>4.5619999999999998E-4</v>
      </c>
      <c r="H68" s="18">
        <v>-1.7099999999999999E-5</v>
      </c>
      <c r="I68" s="18">
        <v>4.9999999999999998E-7</v>
      </c>
      <c r="J68" s="18">
        <v>6.5213900000000005E-2</v>
      </c>
      <c r="K68" s="18">
        <v>1.8433E-3</v>
      </c>
      <c r="L68" s="18"/>
      <c r="M68" s="18"/>
      <c r="AJ68">
        <v>0.19181799999999999</v>
      </c>
      <c r="AK68">
        <v>0.84983799999999998</v>
      </c>
      <c r="AL68">
        <v>-1.13826</v>
      </c>
      <c r="AM68">
        <v>1.992985</v>
      </c>
      <c r="AN68">
        <v>-0.75261</v>
      </c>
      <c r="AO68">
        <v>0.63885199999999998</v>
      </c>
      <c r="AP68">
        <v>0.376863</v>
      </c>
      <c r="AQ68">
        <v>0.87721400000000005</v>
      </c>
      <c r="AR68">
        <v>0.15520600000000001</v>
      </c>
      <c r="AS68">
        <v>-3.0078800000000001</v>
      </c>
    </row>
    <row r="69" spans="3:45" x14ac:dyDescent="0.15">
      <c r="C69">
        <v>0.96902999999999995</v>
      </c>
      <c r="F69" s="18">
        <v>7.3464500000000002E-2</v>
      </c>
      <c r="G69" s="18">
        <v>6.7120000000000005E-4</v>
      </c>
      <c r="H69" s="18">
        <v>-1.7799999999999999E-5</v>
      </c>
      <c r="I69" s="18">
        <v>4.9999999999999998E-7</v>
      </c>
      <c r="J69" s="18">
        <v>6.7850900000000006E-2</v>
      </c>
      <c r="K69" s="18">
        <v>2.637E-3</v>
      </c>
      <c r="L69" s="18"/>
      <c r="M69" s="18"/>
      <c r="AJ69">
        <v>-1.21733</v>
      </c>
      <c r="AK69">
        <v>-2.76457</v>
      </c>
      <c r="AL69">
        <v>1.247695</v>
      </c>
      <c r="AM69">
        <v>-0.65798999999999996</v>
      </c>
      <c r="AN69">
        <v>-0.38562999999999997</v>
      </c>
      <c r="AO69">
        <v>0.107145</v>
      </c>
      <c r="AP69">
        <v>0.107013</v>
      </c>
      <c r="AQ69">
        <v>0.41062700000000002</v>
      </c>
      <c r="AR69">
        <v>-0.51134000000000002</v>
      </c>
      <c r="AS69">
        <v>0.48988999999999999</v>
      </c>
    </row>
    <row r="70" spans="3:45" x14ac:dyDescent="0.15">
      <c r="C70">
        <v>0.179701</v>
      </c>
      <c r="F70" s="18">
        <v>7.3574200000000006E-2</v>
      </c>
      <c r="G70" s="18">
        <v>1.097E-4</v>
      </c>
      <c r="H70" s="18">
        <v>-1.8700000000000001E-5</v>
      </c>
      <c r="I70" s="18">
        <v>4.9999999999999998E-7</v>
      </c>
      <c r="J70" s="18">
        <v>6.8407800000000005E-2</v>
      </c>
      <c r="K70" s="18">
        <v>5.5690000000000004E-4</v>
      </c>
      <c r="L70" s="18"/>
      <c r="M70" s="18"/>
      <c r="AJ70">
        <v>-0.16619</v>
      </c>
      <c r="AK70">
        <v>-0.45767999999999998</v>
      </c>
      <c r="AL70">
        <v>0.22708700000000001</v>
      </c>
      <c r="AM70">
        <v>-1.1056699999999999</v>
      </c>
      <c r="AN70">
        <v>-9.4159999999999994E-2</v>
      </c>
      <c r="AO70">
        <v>-1.47485</v>
      </c>
      <c r="AP70">
        <v>0.331565</v>
      </c>
      <c r="AQ70">
        <v>0.21579499999999999</v>
      </c>
      <c r="AR70">
        <v>-0.66296999999999995</v>
      </c>
      <c r="AS70">
        <v>1.1812E-2</v>
      </c>
    </row>
    <row r="71" spans="3:45" x14ac:dyDescent="0.15">
      <c r="C71">
        <v>-0.11342000000000001</v>
      </c>
      <c r="F71" s="18">
        <v>7.3474200000000003E-2</v>
      </c>
      <c r="G71" s="18">
        <v>-9.9900000000000002E-5</v>
      </c>
      <c r="H71" s="18">
        <v>-1.8899999999999999E-5</v>
      </c>
      <c r="I71" s="18">
        <v>4.9999999999999998E-7</v>
      </c>
      <c r="J71" s="18">
        <v>6.8192199999999994E-2</v>
      </c>
      <c r="K71" s="18">
        <v>-2.1560000000000001E-4</v>
      </c>
      <c r="L71" s="18"/>
      <c r="M71" s="18"/>
      <c r="AJ71">
        <v>0.51383900000000005</v>
      </c>
      <c r="AK71">
        <v>-2.1397699999999999</v>
      </c>
      <c r="AL71">
        <v>-1.62232</v>
      </c>
      <c r="AM71">
        <v>-1.1128800000000001</v>
      </c>
      <c r="AN71">
        <v>-0.48008000000000001</v>
      </c>
      <c r="AO71">
        <v>-1.95587</v>
      </c>
      <c r="AP71">
        <v>-0.80532999999999999</v>
      </c>
      <c r="AQ71">
        <v>0.65335600000000005</v>
      </c>
      <c r="AR71">
        <v>0.188913</v>
      </c>
      <c r="AS71">
        <v>0.44269399999999998</v>
      </c>
    </row>
    <row r="72" spans="3:45" x14ac:dyDescent="0.15">
      <c r="C72">
        <v>0.74200699999999997</v>
      </c>
      <c r="F72" s="18">
        <v>7.3985499999999996E-2</v>
      </c>
      <c r="G72" s="18">
        <v>5.1130000000000001E-4</v>
      </c>
      <c r="H72" s="18">
        <v>-1.8700000000000001E-5</v>
      </c>
      <c r="I72" s="18">
        <v>4.9999999999999998E-7</v>
      </c>
      <c r="J72" s="18">
        <v>7.0230899999999999E-2</v>
      </c>
      <c r="K72" s="18">
        <v>2.0387000000000001E-3</v>
      </c>
      <c r="L72" s="18"/>
      <c r="M72" s="18"/>
      <c r="AJ72">
        <v>0.27466099999999999</v>
      </c>
      <c r="AK72">
        <v>-0.79622999999999999</v>
      </c>
      <c r="AL72">
        <v>-1.8647199999999999</v>
      </c>
      <c r="AM72">
        <v>1.1432850000000001</v>
      </c>
      <c r="AN72">
        <v>0.20049800000000001</v>
      </c>
      <c r="AO72">
        <v>1.237452</v>
      </c>
      <c r="AP72">
        <v>5.4046999999999998E-2</v>
      </c>
      <c r="AQ72">
        <v>0.56106199999999995</v>
      </c>
      <c r="AR72">
        <v>-1.72946</v>
      </c>
      <c r="AS72">
        <v>0.245585</v>
      </c>
    </row>
    <row r="73" spans="3:45" x14ac:dyDescent="0.15">
      <c r="C73">
        <v>0.40213900000000002</v>
      </c>
      <c r="F73" s="18">
        <v>7.4254399999999998E-2</v>
      </c>
      <c r="G73" s="18">
        <v>2.6879999999999997E-4</v>
      </c>
      <c r="H73" s="18">
        <v>-1.9400000000000001E-5</v>
      </c>
      <c r="I73" s="18">
        <v>4.9999999999999998E-7</v>
      </c>
      <c r="J73" s="18">
        <v>7.1374000000000007E-2</v>
      </c>
      <c r="K73" s="18">
        <v>1.1431E-3</v>
      </c>
      <c r="L73" s="18"/>
      <c r="M73" s="18"/>
      <c r="AJ73">
        <v>0.68073899999999998</v>
      </c>
      <c r="AK73">
        <v>0.126892</v>
      </c>
      <c r="AL73">
        <v>-1.8025899999999999</v>
      </c>
      <c r="AM73">
        <v>-0.13336000000000001</v>
      </c>
      <c r="AN73">
        <v>1.745025</v>
      </c>
      <c r="AO73">
        <v>-4.9709999999999997E-2</v>
      </c>
      <c r="AP73">
        <v>-0.36434</v>
      </c>
      <c r="AQ73">
        <v>0.123568</v>
      </c>
      <c r="AR73">
        <v>1.4315899999999999</v>
      </c>
      <c r="AS73">
        <v>-7.2660000000000002E-2</v>
      </c>
    </row>
    <row r="74" spans="3:45" x14ac:dyDescent="0.15">
      <c r="C74">
        <v>0.83438400000000001</v>
      </c>
      <c r="F74" s="18">
        <v>7.4833700000000003E-2</v>
      </c>
      <c r="G74" s="18">
        <v>5.7939999999999999E-4</v>
      </c>
      <c r="H74" s="18">
        <v>-1.98E-5</v>
      </c>
      <c r="I74" s="18">
        <v>4.9999999999999998E-7</v>
      </c>
      <c r="J74" s="18">
        <v>7.3656100000000002E-2</v>
      </c>
      <c r="K74" s="18">
        <v>2.2821E-3</v>
      </c>
      <c r="L74" s="18"/>
      <c r="M74" s="18"/>
      <c r="AJ74">
        <v>0.61736000000000002</v>
      </c>
      <c r="AK74">
        <v>-0.39843000000000001</v>
      </c>
      <c r="AL74">
        <v>-2.1343899999999998</v>
      </c>
      <c r="AM74">
        <v>0.58915200000000001</v>
      </c>
      <c r="AN74">
        <v>0.45540000000000003</v>
      </c>
      <c r="AO74">
        <v>0.32851900000000001</v>
      </c>
      <c r="AP74">
        <v>-0.71436999999999995</v>
      </c>
      <c r="AQ74">
        <v>0.35009899999999999</v>
      </c>
      <c r="AR74">
        <v>0.95364800000000005</v>
      </c>
      <c r="AS74">
        <v>0.27224700000000002</v>
      </c>
    </row>
    <row r="75" spans="3:45" x14ac:dyDescent="0.15">
      <c r="C75">
        <v>0.215117</v>
      </c>
      <c r="F75" s="18">
        <v>7.4968199999999999E-2</v>
      </c>
      <c r="G75" s="18">
        <v>1.3449999999999999E-4</v>
      </c>
      <c r="H75" s="18">
        <v>-2.0599999999999999E-5</v>
      </c>
      <c r="I75" s="18">
        <v>4.9999999999999998E-7</v>
      </c>
      <c r="J75" s="18">
        <v>7.4306300000000006E-2</v>
      </c>
      <c r="K75" s="18">
        <v>6.5019999999999998E-4</v>
      </c>
      <c r="L75" s="18"/>
      <c r="M75" s="18"/>
      <c r="AJ75">
        <v>0.30886400000000003</v>
      </c>
      <c r="AK75">
        <v>1.972485</v>
      </c>
      <c r="AL75">
        <v>1.928183</v>
      </c>
      <c r="AM75">
        <v>0.30873299999999998</v>
      </c>
      <c r="AN75">
        <v>-1.11355</v>
      </c>
      <c r="AO75">
        <v>1.3188200000000001</v>
      </c>
      <c r="AP75">
        <v>0.295983</v>
      </c>
      <c r="AQ75">
        <v>-7.9350000000000004E-2</v>
      </c>
      <c r="AR75">
        <v>-2.1841300000000001</v>
      </c>
      <c r="AS75">
        <v>-0.51448000000000005</v>
      </c>
    </row>
    <row r="76" spans="3:45" x14ac:dyDescent="0.15">
      <c r="C76">
        <v>-0.60923000000000005</v>
      </c>
      <c r="F76" s="18">
        <v>7.4507799999999999E-2</v>
      </c>
      <c r="G76" s="18">
        <v>-4.6040000000000002E-4</v>
      </c>
      <c r="H76" s="18">
        <v>-2.0800000000000001E-5</v>
      </c>
      <c r="I76" s="18">
        <v>4.9999999999999998E-7</v>
      </c>
      <c r="J76" s="18">
        <v>7.2784199999999993E-2</v>
      </c>
      <c r="K76" s="18">
        <v>-1.5221E-3</v>
      </c>
      <c r="L76" s="18"/>
      <c r="M76" s="18"/>
      <c r="AJ76">
        <v>-0.68801999999999996</v>
      </c>
      <c r="AK76">
        <v>0.90383100000000005</v>
      </c>
      <c r="AL76">
        <v>0.274866</v>
      </c>
      <c r="AM76">
        <v>9.8432000000000006E-2</v>
      </c>
      <c r="AN76">
        <v>-0.18991</v>
      </c>
      <c r="AO76">
        <v>0.67902399999999996</v>
      </c>
      <c r="AP76">
        <v>-0.17430999999999999</v>
      </c>
      <c r="AQ76">
        <v>0.32680399999999998</v>
      </c>
      <c r="AR76">
        <v>-0.39812999999999998</v>
      </c>
      <c r="AS76">
        <v>1.2441930000000001</v>
      </c>
    </row>
    <row r="77" spans="3:45" x14ac:dyDescent="0.15">
      <c r="C77">
        <v>3.7608000000000003E-2</v>
      </c>
      <c r="F77" s="18">
        <v>7.4514700000000003E-2</v>
      </c>
      <c r="G77" s="18">
        <v>6.9E-6</v>
      </c>
      <c r="H77" s="18">
        <v>-2.0100000000000001E-5</v>
      </c>
      <c r="I77" s="18">
        <v>4.9999999999999998E-7</v>
      </c>
      <c r="J77" s="18">
        <v>7.2966600000000006E-2</v>
      </c>
      <c r="K77" s="18">
        <v>1.8239999999999999E-4</v>
      </c>
      <c r="L77" s="18"/>
      <c r="M77" s="18"/>
      <c r="AJ77">
        <v>-0.10854</v>
      </c>
      <c r="AK77">
        <v>-0.97036999999999995</v>
      </c>
      <c r="AL77">
        <v>0.87836499999999995</v>
      </c>
      <c r="AM77">
        <v>0.88728899999999999</v>
      </c>
      <c r="AN77">
        <v>-0.42852000000000001</v>
      </c>
      <c r="AO77">
        <v>0.97212699999999996</v>
      </c>
      <c r="AP77">
        <v>0.124044</v>
      </c>
      <c r="AQ77">
        <v>-1.34785</v>
      </c>
      <c r="AR77">
        <v>-0.37841000000000002</v>
      </c>
      <c r="AS77">
        <v>5.9686000000000003E-2</v>
      </c>
    </row>
    <row r="78" spans="3:45" x14ac:dyDescent="0.15">
      <c r="C78">
        <v>-1.7118899999999999</v>
      </c>
      <c r="F78" s="18">
        <v>7.3263099999999998E-2</v>
      </c>
      <c r="G78" s="18">
        <v>-1.2516000000000001E-3</v>
      </c>
      <c r="H78" s="18">
        <v>-2.02E-5</v>
      </c>
      <c r="I78" s="18">
        <v>4.9999999999999998E-7</v>
      </c>
      <c r="J78" s="18">
        <v>6.8538699999999994E-2</v>
      </c>
      <c r="K78" s="18">
        <v>-4.4279000000000002E-3</v>
      </c>
      <c r="L78" s="18"/>
      <c r="M78" s="18"/>
      <c r="AJ78">
        <v>-0.1042</v>
      </c>
      <c r="AK78">
        <v>-1.3581099999999999</v>
      </c>
      <c r="AL78">
        <v>0.90426099999999998</v>
      </c>
      <c r="AM78">
        <v>4.6105E-2</v>
      </c>
      <c r="AN78">
        <v>5.076E-2</v>
      </c>
      <c r="AO78">
        <v>0.535995</v>
      </c>
      <c r="AP78">
        <v>-0.14087</v>
      </c>
      <c r="AQ78">
        <v>-1.4757499999999999</v>
      </c>
      <c r="AR78">
        <v>0.22278400000000001</v>
      </c>
      <c r="AS78">
        <v>-2.4443800000000002</v>
      </c>
    </row>
    <row r="79" spans="3:45" x14ac:dyDescent="0.15">
      <c r="C79">
        <v>0.47243499999999999</v>
      </c>
      <c r="F79" s="18">
        <v>7.35817E-2</v>
      </c>
      <c r="G79" s="18">
        <v>3.1859999999999999E-4</v>
      </c>
      <c r="H79" s="18">
        <v>-1.84E-5</v>
      </c>
      <c r="I79" s="18">
        <v>4.9999999999999998E-7</v>
      </c>
      <c r="J79" s="18">
        <v>6.9867100000000001E-2</v>
      </c>
      <c r="K79" s="18">
        <v>1.3282999999999999E-3</v>
      </c>
      <c r="L79" s="18"/>
      <c r="M79" s="18"/>
      <c r="AJ79">
        <v>1.5318480000000001</v>
      </c>
      <c r="AK79">
        <v>1.072694</v>
      </c>
      <c r="AL79">
        <v>-0.307</v>
      </c>
      <c r="AM79">
        <v>1.586241</v>
      </c>
      <c r="AN79">
        <v>-1.6174599999999999</v>
      </c>
      <c r="AO79">
        <v>1.313801</v>
      </c>
      <c r="AP79">
        <v>-7.7210000000000001E-2</v>
      </c>
      <c r="AQ79">
        <v>-0.40551999999999999</v>
      </c>
      <c r="AR79">
        <v>-0.88404000000000005</v>
      </c>
      <c r="AS79">
        <v>-0.25311</v>
      </c>
    </row>
    <row r="80" spans="3:45" x14ac:dyDescent="0.15">
      <c r="C80">
        <v>0.21699599999999999</v>
      </c>
      <c r="F80" s="18">
        <v>7.3718000000000006E-2</v>
      </c>
      <c r="G80" s="18">
        <v>1.3630000000000001E-4</v>
      </c>
      <c r="H80" s="18">
        <v>-1.8899999999999999E-5</v>
      </c>
      <c r="I80" s="18">
        <v>4.9999999999999998E-7</v>
      </c>
      <c r="J80" s="18">
        <v>7.0522199999999993E-2</v>
      </c>
      <c r="K80" s="18">
        <v>6.5519999999999999E-4</v>
      </c>
      <c r="L80" s="18"/>
      <c r="M80" s="18"/>
      <c r="AJ80">
        <v>-0.42498000000000002</v>
      </c>
      <c r="AK80">
        <v>-2.98E-3</v>
      </c>
      <c r="AL80">
        <v>9.2530000000000001E-2</v>
      </c>
      <c r="AM80">
        <v>-1.9347300000000001</v>
      </c>
      <c r="AN80">
        <v>0.20136200000000001</v>
      </c>
      <c r="AO80">
        <v>0.17821000000000001</v>
      </c>
      <c r="AP80">
        <v>-1.2564</v>
      </c>
      <c r="AQ80">
        <v>-1.34622</v>
      </c>
      <c r="AR80">
        <v>0.77400000000000002</v>
      </c>
      <c r="AS80">
        <v>-0.13217999999999999</v>
      </c>
    </row>
    <row r="81" spans="3:45" x14ac:dyDescent="0.15">
      <c r="C81">
        <v>-0.13200000000000001</v>
      </c>
      <c r="F81" s="18">
        <v>7.3604500000000003E-2</v>
      </c>
      <c r="G81" s="18">
        <v>-1.1349999999999999E-4</v>
      </c>
      <c r="H81" s="18">
        <v>-1.91E-5</v>
      </c>
      <c r="I81" s="18">
        <v>4.9999999999999998E-7</v>
      </c>
      <c r="J81" s="18">
        <v>7.0257700000000006E-2</v>
      </c>
      <c r="K81" s="18">
        <v>-2.6449999999999998E-4</v>
      </c>
      <c r="L81" s="18"/>
      <c r="M81" s="18"/>
      <c r="AJ81">
        <v>0.89750300000000005</v>
      </c>
      <c r="AK81">
        <v>-0.45584000000000002</v>
      </c>
      <c r="AL81">
        <v>0.62369300000000005</v>
      </c>
      <c r="AM81">
        <v>-0.32923000000000002</v>
      </c>
      <c r="AN81">
        <v>-0.72240000000000004</v>
      </c>
      <c r="AO81">
        <v>-1.4903299999999999</v>
      </c>
      <c r="AP81">
        <v>-1.67167</v>
      </c>
      <c r="AQ81">
        <v>1.1645509999999999</v>
      </c>
      <c r="AR81">
        <v>1.078265</v>
      </c>
      <c r="AS81">
        <v>-0.45493</v>
      </c>
    </row>
    <row r="82" spans="3:45" x14ac:dyDescent="0.15">
      <c r="C82">
        <v>0.1202</v>
      </c>
      <c r="F82" s="18">
        <v>7.3671500000000001E-2</v>
      </c>
      <c r="G82" s="18">
        <v>6.7000000000000002E-5</v>
      </c>
      <c r="H82" s="18">
        <v>-1.8899999999999999E-5</v>
      </c>
      <c r="I82" s="18">
        <v>4.9999999999999998E-7</v>
      </c>
      <c r="J82" s="18">
        <v>7.0657800000000007E-2</v>
      </c>
      <c r="K82" s="18">
        <v>4.0010000000000002E-4</v>
      </c>
      <c r="L82" s="18"/>
      <c r="M82" s="18"/>
      <c r="AJ82">
        <v>-0.88944000000000001</v>
      </c>
      <c r="AK82">
        <v>1.4661919999999999</v>
      </c>
      <c r="AL82">
        <v>0.49429400000000001</v>
      </c>
      <c r="AM82">
        <v>0.25397399999999998</v>
      </c>
      <c r="AN82">
        <v>-0.62248000000000003</v>
      </c>
      <c r="AO82">
        <v>-0.37308000000000002</v>
      </c>
      <c r="AP82">
        <v>1.0045820000000001</v>
      </c>
      <c r="AQ82">
        <v>-1.4302600000000001</v>
      </c>
      <c r="AR82">
        <v>0.62198100000000001</v>
      </c>
      <c r="AS82">
        <v>1.3930640000000001</v>
      </c>
    </row>
    <row r="83" spans="3:45" x14ac:dyDescent="0.15">
      <c r="C83">
        <v>-7.9600000000000004E-2</v>
      </c>
      <c r="F83" s="18">
        <v>7.3595599999999997E-2</v>
      </c>
      <c r="G83" s="18">
        <v>-7.5900000000000002E-5</v>
      </c>
      <c r="H83" s="18">
        <v>-1.9000000000000001E-5</v>
      </c>
      <c r="I83" s="18">
        <v>4.9999999999999998E-7</v>
      </c>
      <c r="J83" s="18">
        <v>7.0531399999999994E-2</v>
      </c>
      <c r="K83" s="18">
        <v>-1.2640000000000001E-4</v>
      </c>
      <c r="L83" s="18"/>
      <c r="M83" s="18"/>
      <c r="AJ83">
        <v>-0.89829000000000003</v>
      </c>
      <c r="AK83">
        <v>-1.09365</v>
      </c>
      <c r="AL83">
        <v>-0.11176</v>
      </c>
      <c r="AM83">
        <v>0.47492299999999998</v>
      </c>
      <c r="AN83">
        <v>-1.23817</v>
      </c>
      <c r="AO83">
        <v>-0.75363000000000002</v>
      </c>
      <c r="AP83">
        <v>0.142372</v>
      </c>
      <c r="AQ83">
        <v>1.2751889999999999</v>
      </c>
      <c r="AR83">
        <v>-0.10364</v>
      </c>
      <c r="AS83">
        <v>0.861514</v>
      </c>
    </row>
    <row r="84" spans="3:45" x14ac:dyDescent="0.15">
      <c r="C84">
        <v>0.55896000000000001</v>
      </c>
      <c r="F84" s="18">
        <v>7.3976299999999995E-2</v>
      </c>
      <c r="G84" s="18">
        <v>3.8069999999999998E-4</v>
      </c>
      <c r="H84" s="18">
        <v>-1.8899999999999999E-5</v>
      </c>
      <c r="I84" s="18">
        <v>4.9999999999999998E-7</v>
      </c>
      <c r="J84" s="18">
        <v>7.2087700000000005E-2</v>
      </c>
      <c r="K84" s="18">
        <v>1.5563E-3</v>
      </c>
      <c r="L84" s="18"/>
      <c r="M84" s="18"/>
      <c r="AJ84">
        <v>-0.20133000000000001</v>
      </c>
      <c r="AK84">
        <v>0.27140799999999998</v>
      </c>
      <c r="AL84">
        <v>-0.84907999999999995</v>
      </c>
      <c r="AM84">
        <v>-0.20569999999999999</v>
      </c>
      <c r="AN84">
        <v>1.6788590000000001</v>
      </c>
      <c r="AO84">
        <v>1.8407260000000001</v>
      </c>
      <c r="AP84">
        <v>-0.78874</v>
      </c>
      <c r="AQ84">
        <v>0.61180999999999996</v>
      </c>
      <c r="AR84">
        <v>8.0504000000000006E-2</v>
      </c>
      <c r="AS84">
        <v>0.51096299999999995</v>
      </c>
    </row>
    <row r="85" spans="3:45" x14ac:dyDescent="0.15">
      <c r="C85">
        <v>-0.10588</v>
      </c>
      <c r="F85" s="18">
        <v>7.3881000000000002E-2</v>
      </c>
      <c r="G85" s="18">
        <v>-9.5299999999999999E-5</v>
      </c>
      <c r="H85" s="18">
        <v>-1.9400000000000001E-5</v>
      </c>
      <c r="I85" s="18">
        <v>4.9999999999999998E-7</v>
      </c>
      <c r="J85" s="18">
        <v>7.1891999999999998E-2</v>
      </c>
      <c r="K85" s="18">
        <v>-1.9570000000000001E-4</v>
      </c>
      <c r="L85" s="18"/>
      <c r="M85" s="18"/>
      <c r="AJ85">
        <v>-1.2942400000000001</v>
      </c>
      <c r="AK85">
        <v>0.20086000000000001</v>
      </c>
      <c r="AL85">
        <v>-0.63534999999999997</v>
      </c>
      <c r="AM85">
        <v>7.1129999999999999E-2</v>
      </c>
      <c r="AN85">
        <v>-1.86511</v>
      </c>
      <c r="AO85">
        <v>-0.21490000000000001</v>
      </c>
      <c r="AP85">
        <v>0.24457400000000001</v>
      </c>
      <c r="AQ85">
        <v>-0.93162</v>
      </c>
      <c r="AR85">
        <v>-1.3886400000000001</v>
      </c>
      <c r="AS85">
        <v>-1.37043</v>
      </c>
    </row>
    <row r="86" spans="3:45" x14ac:dyDescent="0.15">
      <c r="C86">
        <v>0.89486100000000002</v>
      </c>
      <c r="F86" s="18">
        <v>7.4502700000000005E-2</v>
      </c>
      <c r="G86" s="18">
        <v>6.2169999999999999E-4</v>
      </c>
      <c r="H86" s="18">
        <v>-1.9300000000000002E-5</v>
      </c>
      <c r="I86" s="18">
        <v>4.9999999999999998E-7</v>
      </c>
      <c r="J86" s="18">
        <v>7.4333499999999997E-2</v>
      </c>
      <c r="K86" s="18">
        <v>2.4415000000000001E-3</v>
      </c>
      <c r="L86" s="18"/>
      <c r="M86" s="18"/>
      <c r="AJ86">
        <v>-0.66662999999999994</v>
      </c>
      <c r="AK86">
        <v>0.95232099999999997</v>
      </c>
      <c r="AL86">
        <v>1.7328330000000001</v>
      </c>
      <c r="AM86">
        <v>-9.9419999999999994E-2</v>
      </c>
      <c r="AN86">
        <v>1.834587</v>
      </c>
      <c r="AO86">
        <v>0.27597300000000002</v>
      </c>
      <c r="AP86">
        <v>0.46636499999999997</v>
      </c>
      <c r="AQ86">
        <v>0.64909499999999998</v>
      </c>
      <c r="AR86">
        <v>-8.3580000000000002E-2</v>
      </c>
      <c r="AS86">
        <v>0.67707099999999998</v>
      </c>
    </row>
    <row r="87" spans="3:45" x14ac:dyDescent="0.15">
      <c r="C87">
        <v>-0.28983999999999999</v>
      </c>
      <c r="F87" s="18">
        <v>7.4274099999999996E-2</v>
      </c>
      <c r="G87" s="18">
        <v>-2.286E-4</v>
      </c>
      <c r="H87" s="18">
        <v>-2.0100000000000001E-5</v>
      </c>
      <c r="I87" s="18">
        <v>4.9999999999999998E-7</v>
      </c>
      <c r="J87" s="18">
        <v>7.3652999999999996E-2</v>
      </c>
      <c r="K87" s="18">
        <v>-6.8050000000000001E-4</v>
      </c>
      <c r="L87" s="18"/>
      <c r="M87" s="18"/>
      <c r="AJ87">
        <v>-2.0095399999999999</v>
      </c>
      <c r="AK87">
        <v>0.80046799999999996</v>
      </c>
      <c r="AL87">
        <v>0.31992599999999999</v>
      </c>
      <c r="AM87">
        <v>0.180032</v>
      </c>
      <c r="AN87">
        <v>-1.1352800000000001</v>
      </c>
      <c r="AO87">
        <v>-9.665E-2</v>
      </c>
      <c r="AP87">
        <v>-4.6600000000000003E-2</v>
      </c>
      <c r="AQ87">
        <v>-0.89107000000000003</v>
      </c>
      <c r="AR87">
        <v>0.225857</v>
      </c>
      <c r="AS87">
        <v>-1.26325</v>
      </c>
    </row>
    <row r="88" spans="3:45" x14ac:dyDescent="0.15">
      <c r="C88">
        <v>1.8981250000000001</v>
      </c>
      <c r="F88" s="18">
        <v>7.5617400000000001E-2</v>
      </c>
      <c r="G88" s="18">
        <v>1.3434E-3</v>
      </c>
      <c r="H88" s="18">
        <v>-1.98E-5</v>
      </c>
      <c r="I88" s="18">
        <v>4.9999999999999998E-7</v>
      </c>
      <c r="J88" s="18">
        <v>7.87384E-2</v>
      </c>
      <c r="K88" s="18">
        <v>5.0853000000000001E-3</v>
      </c>
      <c r="L88" s="18"/>
      <c r="M88" s="18"/>
      <c r="AJ88">
        <v>-0.43872</v>
      </c>
      <c r="AK88">
        <v>0.142481</v>
      </c>
      <c r="AL88">
        <v>0.31604500000000002</v>
      </c>
      <c r="AM88">
        <v>0.95183899999999999</v>
      </c>
      <c r="AN88">
        <v>1.313188</v>
      </c>
      <c r="AO88">
        <v>0.61551100000000003</v>
      </c>
      <c r="AP88">
        <v>-1.3419300000000001</v>
      </c>
      <c r="AQ88">
        <v>-0.19317999999999999</v>
      </c>
      <c r="AR88">
        <v>-0.6956</v>
      </c>
      <c r="AS88">
        <v>0.86333099999999996</v>
      </c>
    </row>
    <row r="89" spans="3:45" x14ac:dyDescent="0.15">
      <c r="C89">
        <v>-1.05748</v>
      </c>
      <c r="F89" s="18">
        <v>7.4829400000000004E-2</v>
      </c>
      <c r="G89" s="18">
        <v>-7.8799999999999996E-4</v>
      </c>
      <c r="H89" s="18">
        <v>-2.1699999999999999E-5</v>
      </c>
      <c r="I89" s="18">
        <v>4.9999999999999998E-7</v>
      </c>
      <c r="J89" s="18">
        <v>7.6035000000000005E-2</v>
      </c>
      <c r="K89" s="18">
        <v>-2.7033999999999999E-3</v>
      </c>
      <c r="L89" s="18"/>
      <c r="M89" s="18"/>
      <c r="AJ89">
        <v>0.90421499999999999</v>
      </c>
      <c r="AK89">
        <v>-0.47886000000000001</v>
      </c>
      <c r="AL89">
        <v>-0.39166000000000001</v>
      </c>
      <c r="AM89">
        <v>-2.1152799999999998</v>
      </c>
      <c r="AN89">
        <v>-1.1381699999999999</v>
      </c>
      <c r="AO89">
        <v>-0.50280999999999998</v>
      </c>
      <c r="AP89">
        <v>1.7561340000000001</v>
      </c>
      <c r="AQ89">
        <v>0.18813199999999999</v>
      </c>
      <c r="AR89">
        <v>8.0892000000000006E-2</v>
      </c>
      <c r="AS89">
        <v>-0.55008999999999997</v>
      </c>
    </row>
    <row r="90" spans="3:45" x14ac:dyDescent="0.15">
      <c r="C90">
        <v>1.043534</v>
      </c>
      <c r="F90" s="18">
        <v>7.5561100000000006E-2</v>
      </c>
      <c r="G90" s="18">
        <v>7.3169999999999995E-4</v>
      </c>
      <c r="H90" s="18">
        <v>-2.0599999999999999E-5</v>
      </c>
      <c r="I90" s="18">
        <v>4.9999999999999998E-7</v>
      </c>
      <c r="J90" s="18">
        <v>7.8868300000000002E-2</v>
      </c>
      <c r="K90" s="18">
        <v>2.8333E-3</v>
      </c>
      <c r="L90" s="18"/>
      <c r="M90" s="18"/>
      <c r="AJ90">
        <v>-1.9563600000000001</v>
      </c>
      <c r="AK90">
        <v>0.61414299999999999</v>
      </c>
      <c r="AL90">
        <v>9.4160000000000008E-3</v>
      </c>
      <c r="AM90">
        <v>0.344032</v>
      </c>
      <c r="AN90">
        <v>9.5819000000000001E-2</v>
      </c>
      <c r="AO90">
        <v>2.1714000000000002</v>
      </c>
      <c r="AP90">
        <v>0.61414100000000005</v>
      </c>
      <c r="AQ90">
        <v>-2.3900000000000001E-2</v>
      </c>
      <c r="AR90">
        <v>-0.57269999999999999</v>
      </c>
      <c r="AS90">
        <v>5.0984000000000002E-2</v>
      </c>
    </row>
    <row r="91" spans="3:45" x14ac:dyDescent="0.15">
      <c r="C91">
        <v>-1.159E-2</v>
      </c>
      <c r="F91" s="18">
        <v>7.5531100000000004E-2</v>
      </c>
      <c r="G91" s="18">
        <v>-3.0000000000000001E-5</v>
      </c>
      <c r="H91" s="18">
        <v>-2.16E-5</v>
      </c>
      <c r="I91" s="18">
        <v>4.9999999999999998E-7</v>
      </c>
      <c r="J91" s="18">
        <v>7.8921099999999994E-2</v>
      </c>
      <c r="K91" s="18">
        <v>5.2800000000000003E-5</v>
      </c>
      <c r="L91" s="18"/>
      <c r="M91" s="18"/>
      <c r="AJ91">
        <v>-0.85192999999999997</v>
      </c>
      <c r="AK91">
        <v>-1.3305400000000001</v>
      </c>
      <c r="AL91">
        <v>0.51799399999999995</v>
      </c>
      <c r="AM91">
        <v>-0.24904000000000001</v>
      </c>
      <c r="AN91">
        <v>0.87070000000000003</v>
      </c>
      <c r="AO91">
        <v>0.68025400000000003</v>
      </c>
      <c r="AP91">
        <v>2.1232340000000001</v>
      </c>
      <c r="AQ91">
        <v>2.8181000000000001E-2</v>
      </c>
      <c r="AR91">
        <v>-0.16958999999999999</v>
      </c>
      <c r="AS91">
        <v>0.94976300000000002</v>
      </c>
    </row>
    <row r="92" spans="3:45" x14ac:dyDescent="0.15">
      <c r="C92">
        <v>-0.18063000000000001</v>
      </c>
      <c r="F92" s="18">
        <v>7.5378700000000007E-2</v>
      </c>
      <c r="G92" s="18">
        <v>-1.5239999999999999E-4</v>
      </c>
      <c r="H92" s="18">
        <v>-2.16E-5</v>
      </c>
      <c r="I92" s="18">
        <v>4.9999999999999998E-7</v>
      </c>
      <c r="J92" s="18">
        <v>7.8528399999999998E-2</v>
      </c>
      <c r="K92" s="18">
        <v>-3.927E-4</v>
      </c>
      <c r="L92" s="18"/>
      <c r="M92" s="18"/>
      <c r="AJ92">
        <v>-1.66072</v>
      </c>
      <c r="AK92">
        <v>-0.82291999999999998</v>
      </c>
      <c r="AL92">
        <v>-1.4029700000000001</v>
      </c>
      <c r="AM92">
        <v>0.91923100000000002</v>
      </c>
      <c r="AN92">
        <v>0.69784599999999997</v>
      </c>
      <c r="AO92">
        <v>-2.3819699999999999</v>
      </c>
      <c r="AP92">
        <v>0.545099</v>
      </c>
      <c r="AQ92">
        <v>-0.88110999999999995</v>
      </c>
      <c r="AR92">
        <v>0.47034900000000002</v>
      </c>
      <c r="AS92">
        <v>0.45382899999999998</v>
      </c>
    </row>
    <row r="93" spans="3:45" x14ac:dyDescent="0.15">
      <c r="C93">
        <v>-1.43577</v>
      </c>
      <c r="F93" s="18">
        <v>7.4318499999999996E-2</v>
      </c>
      <c r="G93" s="18">
        <v>-1.0602000000000001E-3</v>
      </c>
      <c r="H93" s="18">
        <v>-2.1399999999999998E-5</v>
      </c>
      <c r="I93" s="18">
        <v>4.9999999999999998E-7</v>
      </c>
      <c r="J93" s="18">
        <v>7.4828099999999995E-2</v>
      </c>
      <c r="K93" s="18">
        <v>-3.7003000000000001E-3</v>
      </c>
      <c r="L93" s="18"/>
      <c r="M93" s="18"/>
      <c r="AJ93">
        <v>-1.1385700000000001</v>
      </c>
      <c r="AK93">
        <v>1.377216</v>
      </c>
      <c r="AL93">
        <v>-9.0200000000000002E-2</v>
      </c>
      <c r="AM93">
        <v>6.1607000000000002E-2</v>
      </c>
      <c r="AN93">
        <v>-0.46594999999999998</v>
      </c>
      <c r="AO93">
        <v>0.70802100000000001</v>
      </c>
      <c r="AP93">
        <v>-0.54130999999999996</v>
      </c>
      <c r="AQ93">
        <v>0.64117000000000002</v>
      </c>
      <c r="AR93">
        <v>-0.48937000000000003</v>
      </c>
      <c r="AS93">
        <v>0.45499299999999998</v>
      </c>
    </row>
    <row r="94" spans="3:45" x14ac:dyDescent="0.15">
      <c r="C94">
        <v>-0.91607000000000005</v>
      </c>
      <c r="F94" s="18">
        <v>7.3640499999999998E-2</v>
      </c>
      <c r="G94" s="18">
        <v>-6.78E-4</v>
      </c>
      <c r="H94" s="18">
        <v>-1.9899999999999999E-5</v>
      </c>
      <c r="I94" s="18">
        <v>4.9999999999999998E-7</v>
      </c>
      <c r="J94" s="18">
        <v>7.2497400000000004E-2</v>
      </c>
      <c r="K94" s="18">
        <v>-2.3306999999999998E-3</v>
      </c>
      <c r="L94" s="18"/>
      <c r="M94" s="18"/>
      <c r="AJ94">
        <v>-0.97094000000000003</v>
      </c>
      <c r="AK94">
        <v>-0.18373999999999999</v>
      </c>
      <c r="AL94">
        <v>-0.25962000000000002</v>
      </c>
      <c r="AM94">
        <v>-1.3285199999999999</v>
      </c>
      <c r="AN94">
        <v>-0.55210999999999999</v>
      </c>
      <c r="AO94">
        <v>-0.29418</v>
      </c>
      <c r="AP94">
        <v>-1.3914500000000001</v>
      </c>
      <c r="AQ94">
        <v>1.443427</v>
      </c>
      <c r="AR94">
        <v>0.58765199999999995</v>
      </c>
      <c r="AS94">
        <v>-0.79579</v>
      </c>
    </row>
    <row r="95" spans="3:45" x14ac:dyDescent="0.15">
      <c r="C95">
        <v>-1.42937</v>
      </c>
      <c r="F95" s="18">
        <v>7.2599399999999994E-2</v>
      </c>
      <c r="G95" s="18">
        <v>-1.0411000000000001E-3</v>
      </c>
      <c r="H95" s="18">
        <v>-1.8899999999999999E-5</v>
      </c>
      <c r="I95" s="18">
        <v>4.9999999999999998E-7</v>
      </c>
      <c r="J95" s="18">
        <v>6.8814E-2</v>
      </c>
      <c r="K95" s="18">
        <v>-3.6833999999999999E-3</v>
      </c>
      <c r="L95" s="18"/>
      <c r="M95" s="18"/>
      <c r="AJ95">
        <v>-0.89236000000000004</v>
      </c>
      <c r="AK95">
        <v>0.85420700000000005</v>
      </c>
      <c r="AL95">
        <v>1.2335E-2</v>
      </c>
      <c r="AM95">
        <v>-0.82084999999999997</v>
      </c>
      <c r="AN95">
        <v>2.0615060000000001</v>
      </c>
      <c r="AO95">
        <v>-1.1524000000000001</v>
      </c>
      <c r="AP95">
        <v>0.76189300000000004</v>
      </c>
      <c r="AQ95">
        <v>2.725355</v>
      </c>
      <c r="AR95">
        <v>-2.1123400000000001</v>
      </c>
      <c r="AS95">
        <v>-0.70828000000000002</v>
      </c>
    </row>
    <row r="96" spans="3:45" x14ac:dyDescent="0.15">
      <c r="C96">
        <v>-0.78324000000000005</v>
      </c>
      <c r="F96" s="18">
        <v>7.2025800000000001E-2</v>
      </c>
      <c r="G96" s="18">
        <v>-5.7359999999999996E-4</v>
      </c>
      <c r="H96" s="18">
        <v>-1.7499999999999998E-5</v>
      </c>
      <c r="I96" s="18">
        <v>4.9999999999999998E-7</v>
      </c>
      <c r="J96" s="18">
        <v>6.6833299999999998E-2</v>
      </c>
      <c r="K96" s="18">
        <v>-1.9807000000000002E-3</v>
      </c>
      <c r="L96" s="18"/>
      <c r="M96" s="18"/>
      <c r="AJ96">
        <v>-0.43230000000000002</v>
      </c>
      <c r="AK96">
        <v>0.65884699999999996</v>
      </c>
      <c r="AL96">
        <v>-0.62019999999999997</v>
      </c>
      <c r="AM96">
        <v>1.3457749999999999</v>
      </c>
      <c r="AN96">
        <v>-2.0746500000000001</v>
      </c>
      <c r="AO96">
        <v>-6.4999999999999997E-3</v>
      </c>
      <c r="AP96">
        <v>1.3211550000000001</v>
      </c>
      <c r="AQ96">
        <v>-0.96763999999999994</v>
      </c>
      <c r="AR96">
        <v>-0.73577000000000004</v>
      </c>
      <c r="AS96">
        <v>-0.37117</v>
      </c>
    </row>
    <row r="97" spans="3:45" x14ac:dyDescent="0.15">
      <c r="C97">
        <v>-0.17666999999999999</v>
      </c>
      <c r="F97" s="18">
        <v>7.1884100000000006E-2</v>
      </c>
      <c r="G97" s="18">
        <v>-1.416E-4</v>
      </c>
      <c r="H97" s="18">
        <v>-1.6699999999999999E-5</v>
      </c>
      <c r="I97" s="18">
        <v>4.9999999999999998E-7</v>
      </c>
      <c r="J97" s="18">
        <v>6.6451099999999999E-2</v>
      </c>
      <c r="K97" s="18">
        <v>-3.8220000000000002E-4</v>
      </c>
      <c r="L97" s="18"/>
      <c r="M97" s="18"/>
      <c r="AJ97">
        <v>0.77041199999999999</v>
      </c>
      <c r="AK97">
        <v>0.223608</v>
      </c>
      <c r="AL97">
        <v>-0.26839000000000002</v>
      </c>
      <c r="AM97">
        <v>-0.47452</v>
      </c>
      <c r="AN97">
        <v>-0.55105000000000004</v>
      </c>
      <c r="AO97">
        <v>-6.0760000000000002E-2</v>
      </c>
      <c r="AP97">
        <v>-0.35167999999999999</v>
      </c>
      <c r="AQ97">
        <v>-0.86487999999999998</v>
      </c>
      <c r="AR97">
        <v>-1.70394</v>
      </c>
      <c r="AS97">
        <v>0.86289700000000003</v>
      </c>
    </row>
    <row r="98" spans="3:45" x14ac:dyDescent="0.15">
      <c r="C98">
        <v>-2.1713100000000001</v>
      </c>
      <c r="F98" s="18">
        <v>7.0333499999999993E-2</v>
      </c>
      <c r="G98" s="18">
        <v>-1.5506000000000001E-3</v>
      </c>
      <c r="H98" s="18">
        <v>-1.6500000000000001E-5</v>
      </c>
      <c r="I98" s="18">
        <v>4.9999999999999998E-7</v>
      </c>
      <c r="J98" s="18">
        <v>6.0812499999999999E-2</v>
      </c>
      <c r="K98" s="18">
        <v>-5.6385999999999997E-3</v>
      </c>
      <c r="L98" s="18"/>
      <c r="M98" s="18"/>
      <c r="AJ98">
        <v>0.89183500000000004</v>
      </c>
      <c r="AK98">
        <v>1.0427360000000001</v>
      </c>
      <c r="AL98">
        <v>0.162495</v>
      </c>
      <c r="AM98">
        <v>-0.64261999999999997</v>
      </c>
      <c r="AN98">
        <v>0.71695500000000001</v>
      </c>
      <c r="AO98">
        <v>0.71450400000000003</v>
      </c>
      <c r="AP98">
        <v>-1.7044999999999999</v>
      </c>
      <c r="AQ98">
        <v>1.4815210000000001</v>
      </c>
      <c r="AR98">
        <v>-0.27977000000000002</v>
      </c>
      <c r="AS98">
        <v>0.91514499999999999</v>
      </c>
    </row>
    <row r="99" spans="3:45" x14ac:dyDescent="0.15">
      <c r="C99">
        <v>0.54399600000000004</v>
      </c>
      <c r="F99" s="18">
        <v>7.0699399999999996E-2</v>
      </c>
      <c r="G99" s="18">
        <v>3.658E-4</v>
      </c>
      <c r="H99" s="18">
        <v>-1.4399999999999999E-5</v>
      </c>
      <c r="I99" s="18">
        <v>4.9999999999999998E-7</v>
      </c>
      <c r="J99" s="18">
        <v>6.23294E-2</v>
      </c>
      <c r="K99" s="18">
        <v>1.5169000000000001E-3</v>
      </c>
      <c r="L99" s="18"/>
      <c r="M99" s="18"/>
      <c r="AJ99">
        <v>0.72391300000000003</v>
      </c>
      <c r="AK99">
        <v>0.70795699999999995</v>
      </c>
      <c r="AL99">
        <v>1.825574</v>
      </c>
      <c r="AM99">
        <v>-0.58106000000000002</v>
      </c>
      <c r="AN99">
        <v>-1.47305</v>
      </c>
      <c r="AO99">
        <v>0.48443700000000001</v>
      </c>
      <c r="AP99">
        <v>1.8105579999999999</v>
      </c>
      <c r="AQ99">
        <v>-3.05139</v>
      </c>
      <c r="AR99">
        <v>-1.0531699999999999</v>
      </c>
      <c r="AS99">
        <v>-1.68001</v>
      </c>
    </row>
    <row r="100" spans="3:45" x14ac:dyDescent="0.15">
      <c r="C100">
        <v>-0.18048</v>
      </c>
      <c r="F100" s="18">
        <v>7.0557999999999996E-2</v>
      </c>
      <c r="G100" s="18">
        <v>-1.4129999999999999E-4</v>
      </c>
      <c r="H100" s="18">
        <v>-1.49E-5</v>
      </c>
      <c r="I100" s="18">
        <v>4.9999999999999998E-7</v>
      </c>
      <c r="J100" s="18">
        <v>6.1937100000000002E-2</v>
      </c>
      <c r="K100" s="18">
        <v>-3.9229999999999999E-4</v>
      </c>
      <c r="L100" s="18"/>
      <c r="M100" s="18"/>
      <c r="AJ100">
        <v>-1.0484500000000001</v>
      </c>
      <c r="AK100">
        <v>-0.66185000000000005</v>
      </c>
      <c r="AL100">
        <v>6.1324999999999998E-2</v>
      </c>
      <c r="AM100">
        <v>-0.16878000000000001</v>
      </c>
      <c r="AN100">
        <v>-0.98867000000000005</v>
      </c>
      <c r="AO100">
        <v>1.021485</v>
      </c>
      <c r="AP100">
        <v>1.3656470000000001</v>
      </c>
      <c r="AQ100">
        <v>-0.90664</v>
      </c>
      <c r="AR100">
        <v>1.3364119999999999</v>
      </c>
      <c r="AS100">
        <v>-6.3200000000000006E-2</v>
      </c>
    </row>
    <row r="101" spans="3:45" x14ac:dyDescent="0.15">
      <c r="C101">
        <v>1.726307</v>
      </c>
      <c r="F101" s="18">
        <v>7.1751800000000004E-2</v>
      </c>
      <c r="G101" s="18">
        <v>1.1937E-3</v>
      </c>
      <c r="H101" s="18">
        <v>-1.47E-5</v>
      </c>
      <c r="I101" s="18">
        <v>4.9999999999999998E-7</v>
      </c>
      <c r="J101" s="18">
        <v>6.6569699999999996E-2</v>
      </c>
      <c r="K101" s="18">
        <v>4.6325999999999997E-3</v>
      </c>
      <c r="L101" s="18"/>
      <c r="M101" s="18"/>
      <c r="AJ101">
        <v>-1.6844600000000001</v>
      </c>
      <c r="AK101">
        <v>1.2671790000000001</v>
      </c>
      <c r="AL101">
        <v>3.1164000000000001E-2</v>
      </c>
      <c r="AM101">
        <v>-0.19073000000000001</v>
      </c>
      <c r="AN101">
        <v>-0.38658999999999999</v>
      </c>
      <c r="AO101">
        <v>0.12620600000000001</v>
      </c>
      <c r="AP101">
        <v>-5.4640000000000001E-2</v>
      </c>
      <c r="AQ101">
        <v>-0.49625000000000002</v>
      </c>
      <c r="AR101">
        <v>0.92857999999999996</v>
      </c>
      <c r="AS101">
        <v>0.42932199999999998</v>
      </c>
    </row>
    <row r="102" spans="3:45" x14ac:dyDescent="0.15">
      <c r="C102">
        <v>7.6075000000000004E-2</v>
      </c>
      <c r="F102" s="18">
        <v>7.1789199999999997E-2</v>
      </c>
      <c r="G102" s="18">
        <v>3.7400000000000001E-5</v>
      </c>
      <c r="H102" s="18">
        <v>-1.63E-5</v>
      </c>
      <c r="I102" s="18">
        <v>4.9999999999999998E-7</v>
      </c>
      <c r="J102" s="18">
        <v>6.6853499999999996E-2</v>
      </c>
      <c r="K102" s="18">
        <v>2.8380000000000001E-4</v>
      </c>
      <c r="L102" s="18"/>
      <c r="M102" s="18"/>
      <c r="AJ102">
        <v>-1.4188400000000001</v>
      </c>
      <c r="AK102">
        <v>-3.9829999999999997E-2</v>
      </c>
      <c r="AL102">
        <v>6.6722000000000004E-2</v>
      </c>
      <c r="AM102">
        <v>9.5882999999999996E-2</v>
      </c>
      <c r="AN102">
        <v>-0.21704999999999999</v>
      </c>
      <c r="AO102">
        <v>1.121E-3</v>
      </c>
      <c r="AP102">
        <v>-2.0830199999999999</v>
      </c>
      <c r="AQ102">
        <v>-1.9598500000000001</v>
      </c>
      <c r="AR102">
        <v>-0.56064999999999998</v>
      </c>
      <c r="AS102">
        <v>-0.46556999999999998</v>
      </c>
    </row>
    <row r="103" spans="3:45" x14ac:dyDescent="0.15">
      <c r="C103">
        <v>-1.28464</v>
      </c>
      <c r="F103" s="18">
        <v>7.0865700000000004E-2</v>
      </c>
      <c r="G103" s="18">
        <v>-9.234E-4</v>
      </c>
      <c r="H103" s="18">
        <v>-1.6399999999999999E-5</v>
      </c>
      <c r="I103" s="18">
        <v>4.9999999999999998E-7</v>
      </c>
      <c r="J103" s="18">
        <v>6.3551499999999997E-2</v>
      </c>
      <c r="K103" s="18">
        <v>-3.3019999999999998E-3</v>
      </c>
      <c r="L103" s="18"/>
      <c r="M103" s="18"/>
      <c r="AJ103">
        <v>-1.8736999999999999</v>
      </c>
      <c r="AK103">
        <v>-0.29843999999999998</v>
      </c>
      <c r="AL103">
        <v>0.67870600000000003</v>
      </c>
      <c r="AM103">
        <v>0.63689600000000002</v>
      </c>
      <c r="AN103">
        <v>1.6667130000000001</v>
      </c>
      <c r="AO103">
        <v>1.122773</v>
      </c>
      <c r="AP103">
        <v>-0.83965999999999996</v>
      </c>
      <c r="AQ103">
        <v>0.361651</v>
      </c>
      <c r="AR103">
        <v>0.106116</v>
      </c>
      <c r="AS103">
        <v>0.47689999999999999</v>
      </c>
    </row>
    <row r="104" spans="3:45" x14ac:dyDescent="0.15">
      <c r="C104">
        <v>0.59811899999999996</v>
      </c>
      <c r="F104" s="18">
        <v>7.1270200000000006E-2</v>
      </c>
      <c r="G104" s="18">
        <v>4.0450000000000002E-4</v>
      </c>
      <c r="H104" s="18">
        <v>-1.5099999999999999E-5</v>
      </c>
      <c r="I104" s="18">
        <v>4.9999999999999998E-7</v>
      </c>
      <c r="J104" s="18">
        <v>6.5211000000000005E-2</v>
      </c>
      <c r="K104" s="18">
        <v>1.6595E-3</v>
      </c>
      <c r="L104" s="18"/>
      <c r="M104" s="18"/>
      <c r="AJ104">
        <v>1.583639</v>
      </c>
      <c r="AK104">
        <v>-1.3583099999999999</v>
      </c>
      <c r="AL104">
        <v>-0.57226999999999995</v>
      </c>
      <c r="AM104">
        <v>2.0965220000000002</v>
      </c>
      <c r="AN104">
        <v>-0.94533999999999996</v>
      </c>
      <c r="AO104">
        <v>1.28427</v>
      </c>
      <c r="AP104">
        <v>-0.52522999999999997</v>
      </c>
      <c r="AQ104">
        <v>-0.58535999999999999</v>
      </c>
      <c r="AR104">
        <v>0.518069</v>
      </c>
      <c r="AS104">
        <v>0.97855700000000001</v>
      </c>
    </row>
    <row r="105" spans="3:45" x14ac:dyDescent="0.15">
      <c r="C105">
        <v>0.73929</v>
      </c>
      <c r="F105" s="18">
        <v>7.1774699999999997E-2</v>
      </c>
      <c r="G105" s="18">
        <v>5.0440000000000001E-4</v>
      </c>
      <c r="H105" s="18">
        <v>-1.5699999999999999E-5</v>
      </c>
      <c r="I105" s="18">
        <v>4.9999999999999998E-7</v>
      </c>
      <c r="J105" s="18">
        <v>6.72426E-2</v>
      </c>
      <c r="K105" s="18">
        <v>2.0314999999999999E-3</v>
      </c>
      <c r="L105" s="18"/>
      <c r="M105" s="18"/>
      <c r="AJ105">
        <v>-0.41486000000000001</v>
      </c>
      <c r="AK105">
        <v>0.37900699999999998</v>
      </c>
      <c r="AL105">
        <v>-0.86577999999999999</v>
      </c>
      <c r="AM105">
        <v>1.2150300000000001</v>
      </c>
      <c r="AN105">
        <v>0.353493</v>
      </c>
      <c r="AO105">
        <v>-0.74383999999999995</v>
      </c>
      <c r="AP105">
        <v>-1.0366299999999999</v>
      </c>
      <c r="AQ105">
        <v>-0.61441999999999997</v>
      </c>
      <c r="AR105">
        <v>1.628341</v>
      </c>
      <c r="AS105">
        <v>0.35266999999999998</v>
      </c>
    </row>
    <row r="106" spans="3:45" x14ac:dyDescent="0.15">
      <c r="C106">
        <v>0.26678400000000002</v>
      </c>
      <c r="F106" s="18">
        <v>7.1946700000000002E-2</v>
      </c>
      <c r="G106" s="18">
        <v>1.7200000000000001E-4</v>
      </c>
      <c r="H106" s="18">
        <v>-1.6399999999999999E-5</v>
      </c>
      <c r="I106" s="18">
        <v>4.9999999999999998E-7</v>
      </c>
      <c r="J106" s="18">
        <v>6.8028900000000003E-2</v>
      </c>
      <c r="K106" s="18">
        <v>7.8640000000000003E-4</v>
      </c>
      <c r="L106" s="18"/>
      <c r="M106" s="18"/>
      <c r="AJ106">
        <v>-1.74193</v>
      </c>
      <c r="AK106">
        <v>-1.5219800000000001</v>
      </c>
      <c r="AL106">
        <v>0.74029699999999998</v>
      </c>
      <c r="AM106">
        <v>0.80999399999999999</v>
      </c>
      <c r="AN106">
        <v>0.87413799999999997</v>
      </c>
      <c r="AO106">
        <v>1.5502999999999999E-2</v>
      </c>
      <c r="AP106">
        <v>-0.13561999999999999</v>
      </c>
      <c r="AQ106">
        <v>1.515164</v>
      </c>
      <c r="AR106">
        <v>0.87725799999999998</v>
      </c>
      <c r="AS106">
        <v>0.68560399999999999</v>
      </c>
    </row>
    <row r="107" spans="3:45" x14ac:dyDescent="0.15">
      <c r="C107">
        <v>-4.4339999999999997E-2</v>
      </c>
      <c r="F107" s="18">
        <v>7.1898699999999996E-2</v>
      </c>
      <c r="G107" s="18">
        <v>-4.7899999999999999E-5</v>
      </c>
      <c r="H107" s="18">
        <v>-1.66E-5</v>
      </c>
      <c r="I107" s="18">
        <v>4.9999999999999998E-7</v>
      </c>
      <c r="J107" s="18">
        <v>6.7995399999999998E-2</v>
      </c>
      <c r="K107" s="18">
        <v>-3.3500000000000001E-5</v>
      </c>
      <c r="L107" s="18"/>
      <c r="M107" s="18"/>
      <c r="AJ107">
        <v>-0.28683999999999998</v>
      </c>
      <c r="AK107">
        <v>-0.628</v>
      </c>
      <c r="AL107">
        <v>1.2455419999999999</v>
      </c>
      <c r="AM107">
        <v>0.29818600000000001</v>
      </c>
      <c r="AN107">
        <v>0.258025</v>
      </c>
      <c r="AO107">
        <v>0.13719999999999999</v>
      </c>
      <c r="AP107">
        <v>0.13442799999999999</v>
      </c>
      <c r="AQ107">
        <v>-1.1011899999999999</v>
      </c>
      <c r="AR107">
        <v>0.793597</v>
      </c>
      <c r="AS107">
        <v>-1.33473</v>
      </c>
    </row>
    <row r="108" spans="3:45" x14ac:dyDescent="0.15">
      <c r="C108">
        <v>-0.44972000000000001</v>
      </c>
      <c r="F108" s="18">
        <v>7.15644E-2</v>
      </c>
      <c r="G108" s="18">
        <v>-3.3429999999999999E-4</v>
      </c>
      <c r="H108" s="18">
        <v>-1.6500000000000001E-5</v>
      </c>
      <c r="I108" s="18">
        <v>4.9999999999999998E-7</v>
      </c>
      <c r="J108" s="18">
        <v>6.6893599999999998E-2</v>
      </c>
      <c r="K108" s="18">
        <v>-1.1018E-3</v>
      </c>
      <c r="L108" s="18"/>
      <c r="M108" s="18"/>
      <c r="AJ108">
        <v>-1.07395</v>
      </c>
      <c r="AK108">
        <v>1.2135210000000001</v>
      </c>
      <c r="AL108">
        <v>0.80550500000000003</v>
      </c>
      <c r="AM108">
        <v>-1.31128</v>
      </c>
      <c r="AN108">
        <v>0.45452700000000001</v>
      </c>
      <c r="AO108">
        <v>-0.39251000000000003</v>
      </c>
      <c r="AP108">
        <v>0.75797099999999995</v>
      </c>
      <c r="AQ108">
        <v>-0.53091999999999995</v>
      </c>
      <c r="AR108">
        <v>-1.3457300000000001</v>
      </c>
      <c r="AS108">
        <v>-1.3571500000000001</v>
      </c>
    </row>
    <row r="109" spans="3:45" x14ac:dyDescent="0.15">
      <c r="C109">
        <v>3.4272670000000001</v>
      </c>
      <c r="F109" s="18">
        <v>7.3964500000000002E-2</v>
      </c>
      <c r="G109" s="18">
        <v>2.3999999999999998E-3</v>
      </c>
      <c r="H109" s="18">
        <v>-1.6099999999999998E-5</v>
      </c>
      <c r="I109" s="18">
        <v>4.9999999999999998E-7</v>
      </c>
      <c r="J109" s="18">
        <v>7.6008599999999996E-2</v>
      </c>
      <c r="K109" s="18">
        <v>9.1149999999999998E-3</v>
      </c>
      <c r="L109" s="18"/>
      <c r="M109" s="18"/>
      <c r="AJ109">
        <v>-0.34722999999999998</v>
      </c>
      <c r="AK109">
        <v>-0.58057000000000003</v>
      </c>
      <c r="AL109">
        <v>0.86318600000000001</v>
      </c>
      <c r="AM109">
        <v>-1.07426</v>
      </c>
      <c r="AN109">
        <v>0.637208</v>
      </c>
      <c r="AO109">
        <v>0.38789000000000001</v>
      </c>
      <c r="AP109">
        <v>0.102356</v>
      </c>
      <c r="AQ109">
        <v>0.25994800000000001</v>
      </c>
      <c r="AR109">
        <v>-1.90673</v>
      </c>
      <c r="AS109">
        <v>-0.61451999999999996</v>
      </c>
    </row>
    <row r="110" spans="3:45" x14ac:dyDescent="0.15">
      <c r="C110">
        <v>1.8278749999999999</v>
      </c>
      <c r="F110" s="18">
        <v>7.5255100000000005E-2</v>
      </c>
      <c r="G110" s="18">
        <v>1.2906E-3</v>
      </c>
      <c r="H110" s="18">
        <v>-1.9400000000000001E-5</v>
      </c>
      <c r="I110" s="18">
        <v>4.9999999999999998E-7</v>
      </c>
      <c r="J110" s="18">
        <v>8.0908800000000003E-2</v>
      </c>
      <c r="K110" s="18">
        <v>4.9002000000000004E-3</v>
      </c>
      <c r="L110" s="18"/>
      <c r="M110" s="18"/>
      <c r="AJ110">
        <v>-0.17241999999999999</v>
      </c>
      <c r="AK110">
        <v>-1.18279</v>
      </c>
      <c r="AL110">
        <v>0.55506</v>
      </c>
      <c r="AM110">
        <v>0.269812</v>
      </c>
      <c r="AN110">
        <v>1.1706220000000001</v>
      </c>
      <c r="AO110">
        <v>-0.12902</v>
      </c>
      <c r="AP110">
        <v>0.77992499999999998</v>
      </c>
      <c r="AQ110">
        <v>0.91911699999999996</v>
      </c>
      <c r="AR110">
        <v>-0.64502000000000004</v>
      </c>
      <c r="AS110">
        <v>0.54192799999999997</v>
      </c>
    </row>
    <row r="111" spans="3:45" x14ac:dyDescent="0.15">
      <c r="C111">
        <v>0.83818099999999995</v>
      </c>
      <c r="F111" s="18">
        <v>7.5839799999999999E-2</v>
      </c>
      <c r="G111" s="18">
        <v>5.8469999999999996E-4</v>
      </c>
      <c r="H111" s="18">
        <v>-2.12E-5</v>
      </c>
      <c r="I111" s="18">
        <v>4.9999999999999998E-7</v>
      </c>
      <c r="J111" s="18">
        <v>8.3200899999999994E-2</v>
      </c>
      <c r="K111" s="18">
        <v>2.2921E-3</v>
      </c>
      <c r="L111" s="18"/>
      <c r="M111" s="18"/>
      <c r="AJ111">
        <v>1.0457620000000001</v>
      </c>
      <c r="AK111">
        <v>-0.44991999999999999</v>
      </c>
      <c r="AL111">
        <v>0.156219</v>
      </c>
      <c r="AM111">
        <v>0.55498999999999998</v>
      </c>
      <c r="AN111">
        <v>-0.85597999999999996</v>
      </c>
      <c r="AO111">
        <v>-0.76763000000000003</v>
      </c>
      <c r="AP111">
        <v>-0.50716000000000006</v>
      </c>
      <c r="AQ111">
        <v>-0.53242999999999996</v>
      </c>
      <c r="AR111">
        <v>-0.51878000000000002</v>
      </c>
      <c r="AS111">
        <v>-2.3130600000000001</v>
      </c>
    </row>
    <row r="112" spans="3:45" x14ac:dyDescent="0.15">
      <c r="C112">
        <v>7.7072000000000002E-2</v>
      </c>
      <c r="F112" s="18">
        <v>7.5873800000000005E-2</v>
      </c>
      <c r="G112" s="18">
        <v>3.3899999999999997E-5</v>
      </c>
      <c r="H112" s="18">
        <v>-2.1999999999999999E-5</v>
      </c>
      <c r="I112" s="18">
        <v>4.9999999999999998E-7</v>
      </c>
      <c r="J112" s="18">
        <v>8.3487400000000003E-2</v>
      </c>
      <c r="K112" s="18">
        <v>2.8640000000000002E-4</v>
      </c>
      <c r="L112" s="18"/>
      <c r="M112" s="18"/>
      <c r="AJ112">
        <v>-1.22763</v>
      </c>
      <c r="AK112">
        <v>-0.53537999999999997</v>
      </c>
      <c r="AL112">
        <v>-1.0960399999999999</v>
      </c>
      <c r="AM112">
        <v>0.46446500000000002</v>
      </c>
      <c r="AN112">
        <v>-0.48701</v>
      </c>
      <c r="AO112">
        <v>0.457096</v>
      </c>
      <c r="AP112">
        <v>1.161559</v>
      </c>
      <c r="AQ112">
        <v>0.40073900000000001</v>
      </c>
      <c r="AR112">
        <v>-0.67376999999999998</v>
      </c>
      <c r="AS112">
        <v>0.230431</v>
      </c>
    </row>
    <row r="113" spans="3:45" x14ac:dyDescent="0.15">
      <c r="C113">
        <v>1.095718</v>
      </c>
      <c r="F113" s="18">
        <v>7.6647099999999996E-2</v>
      </c>
      <c r="G113" s="18">
        <v>7.7329999999999999E-4</v>
      </c>
      <c r="H113" s="18">
        <v>-2.1999999999999999E-5</v>
      </c>
      <c r="I113" s="18">
        <v>4.9999999999999998E-7</v>
      </c>
      <c r="J113" s="18">
        <v>8.6458199999999999E-2</v>
      </c>
      <c r="K113" s="18">
        <v>2.9708E-3</v>
      </c>
      <c r="L113" s="18"/>
      <c r="M113" s="18"/>
      <c r="AJ113">
        <v>1.9954400000000001</v>
      </c>
      <c r="AK113">
        <v>-3.4619999999999998E-2</v>
      </c>
      <c r="AL113">
        <v>-0.17584</v>
      </c>
      <c r="AM113">
        <v>7.8226000000000004E-2</v>
      </c>
      <c r="AN113">
        <v>-7.0959999999999995E-2</v>
      </c>
      <c r="AO113">
        <v>-1.1121300000000001</v>
      </c>
      <c r="AP113">
        <v>-1.7297499999999999</v>
      </c>
      <c r="AQ113">
        <v>-0.98856999999999995</v>
      </c>
      <c r="AR113">
        <v>-0.58445000000000003</v>
      </c>
      <c r="AS113">
        <v>1.025733</v>
      </c>
    </row>
    <row r="114" spans="3:45" x14ac:dyDescent="0.15">
      <c r="C114">
        <v>-1.1392800000000001</v>
      </c>
      <c r="F114" s="18">
        <v>7.5792799999999994E-2</v>
      </c>
      <c r="G114" s="18">
        <v>-8.543E-4</v>
      </c>
      <c r="H114" s="18">
        <v>-2.3099999999999999E-5</v>
      </c>
      <c r="I114" s="18">
        <v>4.9999999999999998E-7</v>
      </c>
      <c r="J114" s="18">
        <v>8.3539199999999994E-2</v>
      </c>
      <c r="K114" s="18">
        <v>-2.9188999999999999E-3</v>
      </c>
      <c r="L114" s="18"/>
      <c r="M114" s="18"/>
      <c r="AJ114">
        <v>0.77197000000000005</v>
      </c>
      <c r="AK114">
        <v>-0.38022</v>
      </c>
      <c r="AL114">
        <v>-0.75904000000000005</v>
      </c>
      <c r="AM114">
        <v>-0.50678999999999996</v>
      </c>
      <c r="AN114">
        <v>-7.2000000000000005E-4</v>
      </c>
      <c r="AO114">
        <v>0.42971100000000001</v>
      </c>
      <c r="AP114">
        <v>-0.10009999999999999</v>
      </c>
      <c r="AQ114">
        <v>-0.17657999999999999</v>
      </c>
      <c r="AR114">
        <v>0.39112400000000003</v>
      </c>
      <c r="AS114">
        <v>0.33383499999999999</v>
      </c>
    </row>
    <row r="115" spans="3:45" x14ac:dyDescent="0.15">
      <c r="C115">
        <v>3.5005000000000001E-2</v>
      </c>
      <c r="F115" s="18">
        <v>7.5796199999999994E-2</v>
      </c>
      <c r="G115" s="18">
        <v>3.4999999999999999E-6</v>
      </c>
      <c r="H115" s="18">
        <v>-2.19E-5</v>
      </c>
      <c r="I115" s="18">
        <v>4.9999999999999998E-7</v>
      </c>
      <c r="J115" s="18">
        <v>8.3714800000000006E-2</v>
      </c>
      <c r="K115" s="18">
        <v>1.7560000000000001E-4</v>
      </c>
      <c r="L115" s="18"/>
      <c r="M115" s="18"/>
      <c r="AJ115">
        <v>1.955505</v>
      </c>
      <c r="AK115">
        <v>-0.19742999999999999</v>
      </c>
      <c r="AL115">
        <v>-0.61060999999999999</v>
      </c>
      <c r="AM115">
        <v>-1.0276000000000001</v>
      </c>
      <c r="AN115">
        <v>0.87915399999999999</v>
      </c>
      <c r="AO115">
        <v>-0.23873</v>
      </c>
      <c r="AP115">
        <v>1.0750519999999999</v>
      </c>
      <c r="AQ115">
        <v>-0.64227000000000001</v>
      </c>
      <c r="AR115">
        <v>0.41117100000000001</v>
      </c>
      <c r="AS115">
        <v>0.408694</v>
      </c>
    </row>
    <row r="116" spans="3:45" x14ac:dyDescent="0.15">
      <c r="C116">
        <v>-0.18764</v>
      </c>
      <c r="F116" s="18">
        <v>7.5638200000000003E-2</v>
      </c>
      <c r="G116" s="18">
        <v>-1.5809999999999999E-4</v>
      </c>
      <c r="H116" s="18">
        <v>-2.19E-5</v>
      </c>
      <c r="I116" s="18">
        <v>4.9999999999999998E-7</v>
      </c>
      <c r="J116" s="18">
        <v>8.3303699999999994E-2</v>
      </c>
      <c r="K116" s="18">
        <v>-4.1110000000000002E-4</v>
      </c>
      <c r="L116" s="18"/>
      <c r="M116" s="18"/>
      <c r="AJ116">
        <v>-0.27711999999999998</v>
      </c>
      <c r="AK116">
        <v>1.2551049999999999</v>
      </c>
      <c r="AL116">
        <v>1.818125</v>
      </c>
      <c r="AM116">
        <v>0.78686500000000004</v>
      </c>
      <c r="AN116">
        <v>-1.5190900000000001</v>
      </c>
      <c r="AO116">
        <v>1.0632699999999999</v>
      </c>
      <c r="AP116">
        <v>0.39701900000000001</v>
      </c>
      <c r="AQ116">
        <v>-0.77800999999999998</v>
      </c>
      <c r="AR116">
        <v>0.35369800000000001</v>
      </c>
      <c r="AS116">
        <v>5.1410999999999998E-2</v>
      </c>
    </row>
    <row r="117" spans="3:45" x14ac:dyDescent="0.15">
      <c r="C117">
        <v>-1.0140499999999999</v>
      </c>
      <c r="F117" s="18">
        <v>7.4881500000000004E-2</v>
      </c>
      <c r="G117" s="18">
        <v>-7.5670000000000002E-4</v>
      </c>
      <c r="H117" s="18">
        <v>-2.1699999999999999E-5</v>
      </c>
      <c r="I117" s="18">
        <v>4.9999999999999998E-7</v>
      </c>
      <c r="J117" s="18">
        <v>8.07147E-2</v>
      </c>
      <c r="K117" s="18">
        <v>-2.5888999999999999E-3</v>
      </c>
      <c r="L117" s="18"/>
      <c r="M117" s="18"/>
      <c r="AJ117">
        <v>-1.5085299999999999</v>
      </c>
      <c r="AK117">
        <v>-0.32106000000000001</v>
      </c>
      <c r="AL117">
        <v>-0.82282999999999995</v>
      </c>
      <c r="AM117">
        <v>4.3178000000000001E-2</v>
      </c>
      <c r="AN117">
        <v>1.3919790000000001</v>
      </c>
      <c r="AO117">
        <v>-0.19045999999999999</v>
      </c>
      <c r="AP117">
        <v>-1.02694</v>
      </c>
      <c r="AQ117">
        <v>-0.15557000000000001</v>
      </c>
      <c r="AR117">
        <v>0.21651100000000001</v>
      </c>
      <c r="AS117">
        <v>1.6131800000000001</v>
      </c>
    </row>
    <row r="118" spans="3:45" x14ac:dyDescent="0.15">
      <c r="C118">
        <v>-1.81145</v>
      </c>
      <c r="F118" s="18">
        <v>7.3554599999999998E-2</v>
      </c>
      <c r="G118" s="18">
        <v>-1.3269E-3</v>
      </c>
      <c r="H118" s="18">
        <v>-2.0699999999999998E-5</v>
      </c>
      <c r="I118" s="18">
        <v>4.9999999999999998E-7</v>
      </c>
      <c r="J118" s="18">
        <v>7.6024499999999995E-2</v>
      </c>
      <c r="K118" s="18">
        <v>-4.6902999999999997E-3</v>
      </c>
      <c r="L118" s="18"/>
      <c r="M118" s="18"/>
      <c r="AJ118">
        <v>-0.53061000000000003</v>
      </c>
      <c r="AK118">
        <v>1.0334270000000001</v>
      </c>
      <c r="AL118">
        <v>-1.0507200000000001</v>
      </c>
      <c r="AM118">
        <v>-8.1460000000000005E-2</v>
      </c>
      <c r="AN118">
        <v>1.585145</v>
      </c>
      <c r="AO118">
        <v>1.763274</v>
      </c>
      <c r="AP118">
        <v>0.67010400000000003</v>
      </c>
      <c r="AQ118">
        <v>0.80615800000000004</v>
      </c>
      <c r="AR118">
        <v>-0.66637000000000002</v>
      </c>
      <c r="AS118">
        <v>-0.74990000000000001</v>
      </c>
    </row>
    <row r="119" spans="3:45" x14ac:dyDescent="0.15">
      <c r="C119">
        <v>-0.51888999999999996</v>
      </c>
      <c r="F119" s="18">
        <v>7.3164900000000005E-2</v>
      </c>
      <c r="G119" s="18">
        <v>-3.8969999999999999E-4</v>
      </c>
      <c r="H119" s="18">
        <v>-1.88E-5</v>
      </c>
      <c r="I119" s="18">
        <v>4.9999999999999998E-7</v>
      </c>
      <c r="J119" s="18">
        <v>7.4740399999999999E-2</v>
      </c>
      <c r="K119" s="18">
        <v>-1.2841E-3</v>
      </c>
      <c r="L119" s="18"/>
      <c r="M119" s="18"/>
      <c r="AJ119">
        <v>-0.18481</v>
      </c>
      <c r="AK119">
        <v>-0.40022999999999997</v>
      </c>
      <c r="AL119">
        <v>1.2536609999999999</v>
      </c>
      <c r="AM119">
        <v>0.13097400000000001</v>
      </c>
      <c r="AN119">
        <v>-0.92044999999999999</v>
      </c>
      <c r="AO119">
        <v>1.350206</v>
      </c>
      <c r="AP119">
        <v>-2.9426899999999998</v>
      </c>
      <c r="AQ119">
        <v>-0.38880999999999999</v>
      </c>
      <c r="AR119">
        <v>0.59643900000000005</v>
      </c>
      <c r="AS119">
        <v>0.41695199999999999</v>
      </c>
    </row>
    <row r="120" spans="3:45" x14ac:dyDescent="0.15">
      <c r="C120">
        <v>1.5930530000000001</v>
      </c>
      <c r="F120" s="18">
        <v>7.4282200000000007E-2</v>
      </c>
      <c r="G120" s="18">
        <v>1.1172000000000001E-3</v>
      </c>
      <c r="H120" s="18">
        <v>-1.8300000000000001E-5</v>
      </c>
      <c r="I120" s="18">
        <v>4.9999999999999998E-7</v>
      </c>
      <c r="J120" s="18">
        <v>7.9021800000000003E-2</v>
      </c>
      <c r="K120" s="18">
        <v>4.2814000000000003E-3</v>
      </c>
      <c r="L120" s="18"/>
      <c r="M120" s="18"/>
      <c r="AJ120">
        <v>-0.70904999999999996</v>
      </c>
      <c r="AK120">
        <v>-0.38479000000000002</v>
      </c>
      <c r="AL120">
        <v>0.73371799999999998</v>
      </c>
      <c r="AM120">
        <v>-0.97297999999999996</v>
      </c>
      <c r="AN120">
        <v>1.34962</v>
      </c>
      <c r="AO120">
        <v>-0.20510999999999999</v>
      </c>
      <c r="AP120">
        <v>0.95834399999999997</v>
      </c>
      <c r="AQ120">
        <v>0.120976</v>
      </c>
      <c r="AR120">
        <v>0.44672099999999998</v>
      </c>
      <c r="AS120">
        <v>-1.51111</v>
      </c>
    </row>
    <row r="121" spans="3:45" x14ac:dyDescent="0.15">
      <c r="C121">
        <v>0.53241400000000005</v>
      </c>
      <c r="F121" s="18">
        <v>7.4644699999999994E-2</v>
      </c>
      <c r="G121" s="18">
        <v>3.6259999999999998E-4</v>
      </c>
      <c r="H121" s="18">
        <v>-1.98E-5</v>
      </c>
      <c r="I121" s="18">
        <v>4.9999999999999998E-7</v>
      </c>
      <c r="J121" s="18">
        <v>8.0508200000000002E-2</v>
      </c>
      <c r="K121" s="18">
        <v>1.4863999999999999E-3</v>
      </c>
      <c r="L121" s="18"/>
      <c r="M121" s="18"/>
      <c r="AJ121">
        <v>1.0570809999999999</v>
      </c>
      <c r="AK121">
        <v>2.5629200000000001</v>
      </c>
      <c r="AL121">
        <v>0.75974399999999997</v>
      </c>
      <c r="AM121">
        <v>-0.79484999999999995</v>
      </c>
      <c r="AN121">
        <v>0.77401900000000001</v>
      </c>
      <c r="AO121">
        <v>9.0066999999999994E-2</v>
      </c>
      <c r="AP121">
        <v>0.21956300000000001</v>
      </c>
      <c r="AQ121">
        <v>1.4848680000000001</v>
      </c>
      <c r="AR121">
        <v>1.062635</v>
      </c>
      <c r="AS121">
        <v>-0.70928000000000002</v>
      </c>
    </row>
    <row r="122" spans="3:45" x14ac:dyDescent="0.15">
      <c r="C122">
        <v>0.93390600000000001</v>
      </c>
      <c r="F122" s="18">
        <v>7.5296799999999997E-2</v>
      </c>
      <c r="G122" s="18">
        <v>6.5209999999999997E-4</v>
      </c>
      <c r="H122" s="18">
        <v>-2.0299999999999999E-5</v>
      </c>
      <c r="I122" s="18">
        <v>4.9999999999999998E-7</v>
      </c>
      <c r="J122" s="18">
        <v>8.3052600000000004E-2</v>
      </c>
      <c r="K122" s="18">
        <v>2.5444E-3</v>
      </c>
      <c r="L122" s="18"/>
      <c r="M122" s="18"/>
      <c r="AJ122">
        <v>-1.1230500000000001</v>
      </c>
      <c r="AK122">
        <v>0.89036999999999999</v>
      </c>
      <c r="AL122">
        <v>-0.65825</v>
      </c>
      <c r="AM122">
        <v>1.8141780000000001</v>
      </c>
      <c r="AN122">
        <v>0.50535399999999997</v>
      </c>
      <c r="AO122">
        <v>-1.6589799999999999</v>
      </c>
      <c r="AP122">
        <v>-1.0358499999999999</v>
      </c>
      <c r="AQ122">
        <v>-0.43989</v>
      </c>
      <c r="AR122">
        <v>-0.10543</v>
      </c>
      <c r="AS122">
        <v>1.1606240000000001</v>
      </c>
    </row>
    <row r="123" spans="3:45" x14ac:dyDescent="0.15">
      <c r="C123">
        <v>-0.24442</v>
      </c>
      <c r="F123" s="18">
        <v>7.5098799999999993E-2</v>
      </c>
      <c r="G123" s="18">
        <v>-1.9799999999999999E-4</v>
      </c>
      <c r="H123" s="18">
        <v>-2.12E-5</v>
      </c>
      <c r="I123" s="18">
        <v>4.9999999999999998E-7</v>
      </c>
      <c r="J123" s="18">
        <v>8.2491800000000004E-2</v>
      </c>
      <c r="K123" s="18">
        <v>-5.6079999999999997E-4</v>
      </c>
      <c r="L123" s="18"/>
      <c r="M123" s="18"/>
      <c r="AJ123">
        <v>-8.0049999999999996E-2</v>
      </c>
      <c r="AK123">
        <v>-0.36908000000000002</v>
      </c>
      <c r="AL123">
        <v>1.0583400000000001</v>
      </c>
      <c r="AM123">
        <v>0.928485</v>
      </c>
      <c r="AN123">
        <v>-0.67186999999999997</v>
      </c>
      <c r="AO123">
        <v>0.71329600000000004</v>
      </c>
      <c r="AP123">
        <v>0.76036700000000002</v>
      </c>
      <c r="AQ123">
        <v>-0.41232999999999997</v>
      </c>
      <c r="AR123">
        <v>-0.91839999999999999</v>
      </c>
      <c r="AS123">
        <v>1.32216</v>
      </c>
    </row>
    <row r="124" spans="3:45" x14ac:dyDescent="0.15">
      <c r="C124">
        <v>1.435346</v>
      </c>
      <c r="F124" s="18">
        <v>7.6114399999999999E-2</v>
      </c>
      <c r="G124" s="18">
        <v>1.0156E-3</v>
      </c>
      <c r="H124" s="18">
        <v>-2.0999999999999999E-5</v>
      </c>
      <c r="I124" s="18">
        <v>4.9999999999999998E-7</v>
      </c>
      <c r="J124" s="18">
        <v>8.6357600000000007E-2</v>
      </c>
      <c r="K124" s="18">
        <v>3.8658E-3</v>
      </c>
      <c r="L124" s="18"/>
      <c r="M124" s="18"/>
      <c r="AJ124">
        <v>2.1394039999999999</v>
      </c>
      <c r="AK124">
        <v>0.53795099999999996</v>
      </c>
      <c r="AL124">
        <v>0.85108200000000001</v>
      </c>
      <c r="AM124">
        <v>1.5515019999999999</v>
      </c>
      <c r="AN124">
        <v>-2.1440399999999999</v>
      </c>
      <c r="AO124">
        <v>-0.98680000000000001</v>
      </c>
      <c r="AP124">
        <v>0.112183</v>
      </c>
      <c r="AQ124">
        <v>-1.2099500000000001</v>
      </c>
      <c r="AR124">
        <v>0.49391499999999999</v>
      </c>
      <c r="AS124">
        <v>-0.37978000000000001</v>
      </c>
    </row>
    <row r="125" spans="3:45" x14ac:dyDescent="0.15">
      <c r="C125">
        <v>0.90380400000000005</v>
      </c>
      <c r="F125" s="18">
        <v>7.6749100000000001E-2</v>
      </c>
      <c r="G125" s="18">
        <v>6.3469999999999998E-4</v>
      </c>
      <c r="H125" s="18">
        <v>-2.2399999999999999E-5</v>
      </c>
      <c r="I125" s="18">
        <v>4.9999999999999998E-7</v>
      </c>
      <c r="J125" s="18">
        <v>8.8822700000000004E-2</v>
      </c>
      <c r="K125" s="18">
        <v>2.4651E-3</v>
      </c>
      <c r="L125" s="18"/>
      <c r="M125" s="18"/>
      <c r="AJ125">
        <v>2.1666159999999999</v>
      </c>
      <c r="AK125">
        <v>0.47022199999999997</v>
      </c>
      <c r="AL125">
        <v>1.424542</v>
      </c>
      <c r="AM125">
        <v>-0.18851000000000001</v>
      </c>
      <c r="AN125">
        <v>1.6962079999999999</v>
      </c>
      <c r="AO125">
        <v>1.974458</v>
      </c>
      <c r="AP125">
        <v>1.0969869999999999</v>
      </c>
      <c r="AQ125">
        <v>0.87828499999999998</v>
      </c>
      <c r="AR125">
        <v>-0.14183999999999999</v>
      </c>
      <c r="AS125">
        <v>0.36596200000000001</v>
      </c>
    </row>
    <row r="126" spans="3:45" x14ac:dyDescent="0.15">
      <c r="C126">
        <v>0.24071300000000001</v>
      </c>
      <c r="F126" s="18">
        <v>7.6901499999999998E-2</v>
      </c>
      <c r="G126" s="18">
        <v>1.5249999999999999E-4</v>
      </c>
      <c r="H126" s="18">
        <v>-2.3300000000000001E-5</v>
      </c>
      <c r="I126" s="18">
        <v>4.9999999999999998E-7</v>
      </c>
      <c r="J126" s="18">
        <v>8.9540400000000006E-2</v>
      </c>
      <c r="K126" s="18">
        <v>7.1770000000000004E-4</v>
      </c>
      <c r="L126" s="18"/>
      <c r="M126" s="18"/>
      <c r="AJ126">
        <v>0.252359</v>
      </c>
      <c r="AK126">
        <v>0.77944400000000003</v>
      </c>
      <c r="AL126">
        <v>-0.14771999999999999</v>
      </c>
      <c r="AM126">
        <v>0.296352</v>
      </c>
      <c r="AN126">
        <v>0.99688100000000002</v>
      </c>
      <c r="AO126">
        <v>0.75792300000000001</v>
      </c>
      <c r="AP126">
        <v>-1.60141</v>
      </c>
      <c r="AQ126">
        <v>-0.26901999999999998</v>
      </c>
      <c r="AR126">
        <v>-0.73734999999999995</v>
      </c>
      <c r="AS126">
        <v>-0.73075999999999997</v>
      </c>
    </row>
    <row r="127" spans="3:45" x14ac:dyDescent="0.15">
      <c r="C127">
        <v>1.4611080000000001</v>
      </c>
      <c r="F127" s="18">
        <v>7.7945799999999996E-2</v>
      </c>
      <c r="G127" s="18">
        <v>1.0443E-3</v>
      </c>
      <c r="H127" s="18">
        <v>-2.3499999999999999E-5</v>
      </c>
      <c r="I127" s="18">
        <v>4.9999999999999998E-7</v>
      </c>
      <c r="J127" s="18">
        <v>9.3474000000000002E-2</v>
      </c>
      <c r="K127" s="18">
        <v>3.9337E-3</v>
      </c>
      <c r="L127" s="18"/>
      <c r="M127" s="18"/>
      <c r="AJ127">
        <v>2.8205979999999999</v>
      </c>
      <c r="AK127">
        <v>0.56715400000000005</v>
      </c>
      <c r="AL127">
        <v>1.2187460000000001</v>
      </c>
      <c r="AM127">
        <v>5.2749999999999998E-2</v>
      </c>
      <c r="AN127">
        <v>-1.95503</v>
      </c>
      <c r="AO127">
        <v>-1.69834</v>
      </c>
      <c r="AP127">
        <v>0.37056600000000001</v>
      </c>
      <c r="AQ127">
        <v>-0.16023999999999999</v>
      </c>
      <c r="AR127">
        <v>0.39837099999999998</v>
      </c>
      <c r="AS127">
        <v>0.22042100000000001</v>
      </c>
    </row>
    <row r="128" spans="3:45" x14ac:dyDescent="0.15">
      <c r="C128">
        <v>-0.45895999999999998</v>
      </c>
      <c r="F128" s="18">
        <v>7.7583200000000005E-2</v>
      </c>
      <c r="G128" s="18">
        <v>-3.6259999999999998E-4</v>
      </c>
      <c r="H128" s="18">
        <v>-2.4899999999999999E-5</v>
      </c>
      <c r="I128" s="18">
        <v>4.9999999999999998E-7</v>
      </c>
      <c r="J128" s="18">
        <v>9.2347899999999997E-2</v>
      </c>
      <c r="K128" s="18">
        <v>-1.1261000000000001E-3</v>
      </c>
      <c r="L128" s="18"/>
      <c r="M128" s="18"/>
      <c r="AJ128">
        <v>0.117074</v>
      </c>
      <c r="AK128">
        <v>0.503996</v>
      </c>
      <c r="AL128">
        <v>-1.80768</v>
      </c>
      <c r="AM128">
        <v>0.72496300000000002</v>
      </c>
      <c r="AN128">
        <v>-0.93403999999999998</v>
      </c>
      <c r="AO128">
        <v>0.24182799999999999</v>
      </c>
      <c r="AP128">
        <v>-0.55593000000000004</v>
      </c>
      <c r="AQ128">
        <v>-0.22178999999999999</v>
      </c>
      <c r="AR128">
        <v>6.4229999999999999E-3</v>
      </c>
      <c r="AS128">
        <v>0.161631</v>
      </c>
    </row>
    <row r="129" spans="3:45" x14ac:dyDescent="0.15">
      <c r="C129">
        <v>-0.61809000000000003</v>
      </c>
      <c r="F129" s="18">
        <v>7.7105099999999996E-2</v>
      </c>
      <c r="G129" s="18">
        <v>-4.7810000000000002E-4</v>
      </c>
      <c r="H129" s="18">
        <v>-2.44E-5</v>
      </c>
      <c r="I129" s="18">
        <v>4.9999999999999998E-7</v>
      </c>
      <c r="J129" s="18">
        <v>9.0802400000000005E-2</v>
      </c>
      <c r="K129" s="18">
        <v>-1.5455E-3</v>
      </c>
      <c r="L129" s="18"/>
      <c r="M129" s="18"/>
      <c r="AJ129">
        <v>9.1869999999999993E-2</v>
      </c>
      <c r="AK129">
        <v>0.324735</v>
      </c>
      <c r="AL129">
        <v>-0.88129999999999997</v>
      </c>
      <c r="AM129">
        <v>0.91199799999999998</v>
      </c>
      <c r="AN129">
        <v>1.10459</v>
      </c>
      <c r="AO129">
        <v>0.31855299999999998</v>
      </c>
      <c r="AP129">
        <v>0.922628</v>
      </c>
      <c r="AQ129">
        <v>0.43618200000000001</v>
      </c>
      <c r="AR129">
        <v>1.7270760000000001</v>
      </c>
      <c r="AS129">
        <v>0.89472499999999999</v>
      </c>
    </row>
    <row r="130" spans="3:45" x14ac:dyDescent="0.15">
      <c r="C130">
        <v>0.26702100000000001</v>
      </c>
      <c r="F130" s="18">
        <v>7.7276700000000004E-2</v>
      </c>
      <c r="G130" s="18">
        <v>1.716E-4</v>
      </c>
      <c r="H130" s="18">
        <v>-2.3799999999999999E-5</v>
      </c>
      <c r="I130" s="18">
        <v>4.9999999999999998E-7</v>
      </c>
      <c r="J130" s="18">
        <v>9.1589400000000001E-2</v>
      </c>
      <c r="K130" s="18">
        <v>7.8700000000000005E-4</v>
      </c>
      <c r="L130" s="18"/>
      <c r="M130" s="18"/>
      <c r="AJ130">
        <v>1.0659510000000001</v>
      </c>
      <c r="AK130">
        <v>1.050403</v>
      </c>
      <c r="AL130">
        <v>-0.54671999999999998</v>
      </c>
      <c r="AM130">
        <v>-0.13319</v>
      </c>
      <c r="AN130">
        <v>-1.5223</v>
      </c>
      <c r="AO130">
        <v>-1.3234600000000001</v>
      </c>
      <c r="AP130">
        <v>-0.30320000000000003</v>
      </c>
      <c r="AQ130">
        <v>-0.65637999999999996</v>
      </c>
      <c r="AR130">
        <v>-1.79392</v>
      </c>
      <c r="AS130">
        <v>2.3829310000000001</v>
      </c>
    </row>
    <row r="131" spans="3:45" x14ac:dyDescent="0.15">
      <c r="C131">
        <v>1.2005490000000001</v>
      </c>
      <c r="F131" s="18">
        <v>7.8132199999999999E-2</v>
      </c>
      <c r="G131" s="18">
        <v>8.5550000000000003E-4</v>
      </c>
      <c r="H131" s="18">
        <v>-2.4000000000000001E-5</v>
      </c>
      <c r="I131" s="18">
        <v>4.9999999999999998E-7</v>
      </c>
      <c r="J131" s="18">
        <v>9.4836500000000004E-2</v>
      </c>
      <c r="K131" s="18">
        <v>3.2471000000000002E-3</v>
      </c>
      <c r="L131" s="18"/>
      <c r="M131" s="18"/>
      <c r="AJ131">
        <v>0.43368600000000002</v>
      </c>
      <c r="AK131">
        <v>0.62495400000000001</v>
      </c>
      <c r="AL131">
        <v>-0.45321</v>
      </c>
      <c r="AM131">
        <v>0.21110100000000001</v>
      </c>
      <c r="AN131">
        <v>-2.8170000000000001E-2</v>
      </c>
      <c r="AO131">
        <v>0.43210300000000001</v>
      </c>
      <c r="AP131">
        <v>-1.49742</v>
      </c>
      <c r="AQ131">
        <v>-0.11781999999999999</v>
      </c>
      <c r="AR131">
        <v>-0.42393999999999998</v>
      </c>
      <c r="AS131">
        <v>1.273431</v>
      </c>
    </row>
    <row r="132" spans="3:45" x14ac:dyDescent="0.15">
      <c r="C132">
        <v>-0.67676999999999998</v>
      </c>
      <c r="F132" s="18">
        <v>7.7608499999999997E-2</v>
      </c>
      <c r="G132" s="18">
        <v>-5.2369999999999999E-4</v>
      </c>
      <c r="H132" s="18">
        <v>-2.5199999999999999E-5</v>
      </c>
      <c r="I132" s="18">
        <v>4.9999999999999998E-7</v>
      </c>
      <c r="J132" s="18">
        <v>9.3136399999999994E-2</v>
      </c>
      <c r="K132" s="18">
        <v>-1.7001E-3</v>
      </c>
      <c r="L132" s="18"/>
      <c r="M132" s="18"/>
      <c r="AJ132">
        <v>-0.76422000000000001</v>
      </c>
      <c r="AK132">
        <v>-0.40222000000000002</v>
      </c>
      <c r="AL132">
        <v>0.22682099999999999</v>
      </c>
      <c r="AM132">
        <v>-0.25906000000000001</v>
      </c>
      <c r="AN132">
        <v>0.68539300000000003</v>
      </c>
      <c r="AO132">
        <v>-0.60811999999999999</v>
      </c>
      <c r="AP132">
        <v>-3.5169100000000002</v>
      </c>
      <c r="AQ132">
        <v>0.43030499999999999</v>
      </c>
      <c r="AR132">
        <v>-1.3653900000000001</v>
      </c>
      <c r="AS132">
        <v>-1.8669999999999999E-2</v>
      </c>
    </row>
    <row r="133" spans="3:45" x14ac:dyDescent="0.15">
      <c r="C133">
        <v>0.91154100000000005</v>
      </c>
      <c r="F133" s="18">
        <v>7.8253299999999998E-2</v>
      </c>
      <c r="G133" s="18">
        <v>6.447E-4</v>
      </c>
      <c r="H133" s="18">
        <v>-2.4499999999999999E-5</v>
      </c>
      <c r="I133" s="18">
        <v>4.9999999999999998E-7</v>
      </c>
      <c r="J133" s="18">
        <v>9.5621800000000007E-2</v>
      </c>
      <c r="K133" s="18">
        <v>2.4854999999999999E-3</v>
      </c>
      <c r="L133" s="18"/>
      <c r="M133" s="18"/>
      <c r="AJ133">
        <v>-0.43686999999999998</v>
      </c>
      <c r="AK133">
        <v>1.0844499999999999</v>
      </c>
      <c r="AL133">
        <v>-0.15723999999999999</v>
      </c>
      <c r="AM133">
        <v>0.140565</v>
      </c>
      <c r="AN133">
        <v>1.2831950000000001</v>
      </c>
      <c r="AO133">
        <v>-1.0857300000000001</v>
      </c>
      <c r="AP133">
        <v>0.83193099999999998</v>
      </c>
      <c r="AQ133">
        <v>0.91638200000000003</v>
      </c>
      <c r="AR133">
        <v>-0.76942999999999995</v>
      </c>
      <c r="AS133">
        <v>-0.50358000000000003</v>
      </c>
    </row>
    <row r="134" spans="3:45" x14ac:dyDescent="0.15">
      <c r="C134">
        <v>0.854379</v>
      </c>
      <c r="F134" s="18">
        <v>7.8857700000000003E-2</v>
      </c>
      <c r="G134" s="18">
        <v>6.045E-4</v>
      </c>
      <c r="H134" s="18">
        <v>-2.5400000000000001E-5</v>
      </c>
      <c r="I134" s="18">
        <v>4.9999999999999998E-7</v>
      </c>
      <c r="J134" s="18">
        <v>9.7956600000000005E-2</v>
      </c>
      <c r="K134" s="18">
        <v>2.3348000000000002E-3</v>
      </c>
      <c r="L134" s="18"/>
      <c r="M134" s="18"/>
      <c r="AJ134">
        <v>-0.22373000000000001</v>
      </c>
      <c r="AK134">
        <v>0.89164600000000005</v>
      </c>
      <c r="AL134">
        <v>-2.5136599999999998</v>
      </c>
      <c r="AM134">
        <v>-0.23849000000000001</v>
      </c>
      <c r="AN134">
        <v>-9.622E-2</v>
      </c>
      <c r="AO134">
        <v>-0.43744</v>
      </c>
      <c r="AP134">
        <v>-0.29207</v>
      </c>
      <c r="AQ134">
        <v>0.42418800000000001</v>
      </c>
      <c r="AR134">
        <v>0.39568700000000001</v>
      </c>
      <c r="AS134">
        <v>1.701746</v>
      </c>
    </row>
    <row r="135" spans="3:45" x14ac:dyDescent="0.15">
      <c r="C135">
        <v>-0.75456000000000001</v>
      </c>
      <c r="F135" s="18">
        <v>7.8273200000000001E-2</v>
      </c>
      <c r="G135" s="18">
        <v>-5.8460000000000001E-4</v>
      </c>
      <c r="H135" s="18">
        <v>-2.62E-5</v>
      </c>
      <c r="I135" s="18">
        <v>4.9999999999999998E-7</v>
      </c>
      <c r="J135" s="18">
        <v>9.6051499999999998E-2</v>
      </c>
      <c r="K135" s="18">
        <v>-1.9051000000000001E-3</v>
      </c>
      <c r="L135" s="18"/>
      <c r="M135" s="18"/>
      <c r="AJ135">
        <v>0.67424700000000004</v>
      </c>
      <c r="AK135">
        <v>1.7190719999999999</v>
      </c>
      <c r="AL135">
        <v>0.37879800000000002</v>
      </c>
      <c r="AM135">
        <v>1.258818</v>
      </c>
      <c r="AN135">
        <v>-0.63322000000000001</v>
      </c>
      <c r="AO135">
        <v>-0.80401</v>
      </c>
      <c r="AP135">
        <v>-0.94603000000000004</v>
      </c>
      <c r="AQ135">
        <v>1.4276880000000001</v>
      </c>
      <c r="AR135">
        <v>-1.5379700000000001</v>
      </c>
      <c r="AS135">
        <v>8.4670000000000006E-3</v>
      </c>
    </row>
    <row r="136" spans="3:45" x14ac:dyDescent="0.15">
      <c r="C136">
        <v>1.8036190000000001</v>
      </c>
      <c r="F136" s="18">
        <v>7.9577499999999995E-2</v>
      </c>
      <c r="G136" s="18">
        <v>1.3044E-3</v>
      </c>
      <c r="H136" s="18">
        <v>-2.5400000000000001E-5</v>
      </c>
      <c r="I136" s="18">
        <v>4.9999999999999998E-7</v>
      </c>
      <c r="J136" s="18">
        <v>0.1008878</v>
      </c>
      <c r="K136" s="18">
        <v>4.8363E-3</v>
      </c>
      <c r="L136" s="18"/>
      <c r="M136" s="18"/>
      <c r="AJ136">
        <v>-0.61187000000000002</v>
      </c>
      <c r="AK136">
        <v>-1.2083600000000001</v>
      </c>
      <c r="AL136">
        <v>0.941307</v>
      </c>
      <c r="AM136">
        <v>0.77747699999999997</v>
      </c>
      <c r="AN136">
        <v>0.51659200000000005</v>
      </c>
      <c r="AO136">
        <v>-0.92898000000000003</v>
      </c>
      <c r="AP136">
        <v>0.23047500000000001</v>
      </c>
      <c r="AQ136">
        <v>-0.60918000000000005</v>
      </c>
      <c r="AR136">
        <v>-1.1592100000000001</v>
      </c>
      <c r="AS136">
        <v>-0.27964</v>
      </c>
    </row>
    <row r="137" spans="3:45" x14ac:dyDescent="0.15">
      <c r="C137">
        <v>1.0080610000000001</v>
      </c>
      <c r="F137" s="18">
        <v>8.0299700000000002E-2</v>
      </c>
      <c r="G137" s="18">
        <v>7.2219999999999999E-4</v>
      </c>
      <c r="H137" s="18">
        <v>-2.72E-5</v>
      </c>
      <c r="I137" s="18">
        <v>5.9999999999999997E-7</v>
      </c>
      <c r="J137" s="18">
        <v>0.1036276</v>
      </c>
      <c r="K137" s="18">
        <v>2.7398000000000001E-3</v>
      </c>
      <c r="L137" s="18"/>
      <c r="M137" s="18"/>
      <c r="AJ137">
        <v>0.38069399999999998</v>
      </c>
      <c r="AK137">
        <v>0.59757300000000002</v>
      </c>
      <c r="AL137">
        <v>-1.91391</v>
      </c>
      <c r="AM137">
        <v>-1.001E-2</v>
      </c>
      <c r="AN137">
        <v>-0.34510000000000002</v>
      </c>
      <c r="AO137">
        <v>0.55528299999999997</v>
      </c>
      <c r="AP137">
        <v>1.2167079999999999</v>
      </c>
      <c r="AQ137">
        <v>-2.4821900000000001</v>
      </c>
      <c r="AR137">
        <v>0.62109800000000004</v>
      </c>
      <c r="AS137">
        <v>-1.7252799999999999</v>
      </c>
    </row>
    <row r="138" spans="3:45" x14ac:dyDescent="0.15">
      <c r="C138">
        <v>-1.3331</v>
      </c>
      <c r="F138" s="18">
        <v>7.9275999999999999E-2</v>
      </c>
      <c r="G138" s="18">
        <v>-1.0237E-3</v>
      </c>
      <c r="H138" s="18">
        <v>-2.8200000000000001E-5</v>
      </c>
      <c r="I138" s="18">
        <v>5.9999999999999997E-7</v>
      </c>
      <c r="J138" s="18">
        <v>0.10019790000000001</v>
      </c>
      <c r="K138" s="18">
        <v>-3.4296999999999999E-3</v>
      </c>
      <c r="L138" s="18"/>
      <c r="M138" s="18"/>
      <c r="AJ138">
        <v>1.3186629999999999</v>
      </c>
      <c r="AK138">
        <v>-0.93057999999999996</v>
      </c>
      <c r="AL138">
        <v>0.32197700000000001</v>
      </c>
      <c r="AM138">
        <v>0.34946100000000002</v>
      </c>
      <c r="AN138">
        <v>0.88691200000000003</v>
      </c>
      <c r="AO138">
        <v>0.33151999999999998</v>
      </c>
      <c r="AP138">
        <v>-0.53219000000000005</v>
      </c>
      <c r="AQ138">
        <v>0.495861</v>
      </c>
      <c r="AR138">
        <v>1.2523329999999999</v>
      </c>
      <c r="AS138">
        <v>-2.078E-2</v>
      </c>
    </row>
    <row r="139" spans="3:45" x14ac:dyDescent="0.15">
      <c r="C139">
        <v>0.44794200000000001</v>
      </c>
      <c r="F139" s="18">
        <v>7.9581600000000002E-2</v>
      </c>
      <c r="G139" s="18">
        <v>3.056E-4</v>
      </c>
      <c r="H139" s="18">
        <v>-2.6800000000000001E-5</v>
      </c>
      <c r="I139" s="18">
        <v>5.9999999999999997E-7</v>
      </c>
      <c r="J139" s="18">
        <v>0.1014617</v>
      </c>
      <c r="K139" s="18">
        <v>1.2638E-3</v>
      </c>
      <c r="L139" s="18"/>
      <c r="M139" s="18"/>
      <c r="AJ139">
        <v>-0.87663999999999997</v>
      </c>
      <c r="AK139">
        <v>-1.47637</v>
      </c>
      <c r="AL139">
        <v>-0.89522000000000002</v>
      </c>
      <c r="AM139">
        <v>1.3471439999999999</v>
      </c>
      <c r="AN139">
        <v>0.60695399999999999</v>
      </c>
      <c r="AO139">
        <v>-2.1680000000000001E-2</v>
      </c>
      <c r="AP139">
        <v>-1.20421</v>
      </c>
      <c r="AQ139">
        <v>-0.63971</v>
      </c>
      <c r="AR139">
        <v>0.47270899999999999</v>
      </c>
      <c r="AS139">
        <v>0.97799800000000003</v>
      </c>
    </row>
    <row r="140" spans="3:45" x14ac:dyDescent="0.15">
      <c r="C140">
        <v>2.8039999999999999E-2</v>
      </c>
      <c r="F140" s="18">
        <v>7.9575300000000002E-2</v>
      </c>
      <c r="G140" s="18">
        <v>-6.3999999999999997E-6</v>
      </c>
      <c r="H140" s="18">
        <v>-2.72E-5</v>
      </c>
      <c r="I140" s="18">
        <v>5.9999999999999997E-7</v>
      </c>
      <c r="J140" s="18">
        <v>0.1016189</v>
      </c>
      <c r="K140" s="18">
        <v>1.572E-4</v>
      </c>
      <c r="L140" s="18"/>
      <c r="M140" s="18"/>
      <c r="AJ140">
        <v>-1.99807</v>
      </c>
      <c r="AK140">
        <v>-1.18255</v>
      </c>
      <c r="AL140">
        <v>2.2474000000000001E-2</v>
      </c>
      <c r="AM140">
        <v>-0.95128999999999997</v>
      </c>
      <c r="AN140">
        <v>-0.13866000000000001</v>
      </c>
      <c r="AO140">
        <v>0.59649200000000002</v>
      </c>
      <c r="AP140">
        <v>1.831304</v>
      </c>
      <c r="AQ140">
        <v>1.1174E-2</v>
      </c>
      <c r="AR140">
        <v>-0.19706000000000001</v>
      </c>
      <c r="AS140">
        <v>0.62017299999999997</v>
      </c>
    </row>
    <row r="141" spans="3:45" x14ac:dyDescent="0.15">
      <c r="C141">
        <v>-1.5012000000000001</v>
      </c>
      <c r="F141" s="18">
        <v>7.8432100000000005E-2</v>
      </c>
      <c r="G141" s="18">
        <v>-1.1431E-3</v>
      </c>
      <c r="H141" s="18">
        <v>-2.72E-5</v>
      </c>
      <c r="I141" s="18">
        <v>5.9999999999999997E-7</v>
      </c>
      <c r="J141" s="18">
        <v>9.7746299999999994E-2</v>
      </c>
      <c r="K141" s="18">
        <v>-3.8727000000000002E-3</v>
      </c>
      <c r="L141" s="18"/>
      <c r="M141" s="18"/>
      <c r="AJ141">
        <v>1.3813409999999999</v>
      </c>
      <c r="AK141">
        <v>-1.0245899999999999</v>
      </c>
      <c r="AL141">
        <v>0.70469800000000005</v>
      </c>
      <c r="AM141">
        <v>1.4978419999999999</v>
      </c>
      <c r="AN141">
        <v>-9.0719999999999995E-2</v>
      </c>
      <c r="AO141">
        <v>-1.94204</v>
      </c>
      <c r="AP141">
        <v>-1.3544499999999999</v>
      </c>
      <c r="AQ141">
        <v>0.26121899999999998</v>
      </c>
      <c r="AR141">
        <v>-0.63083</v>
      </c>
      <c r="AS141">
        <v>-0.45256999999999997</v>
      </c>
    </row>
    <row r="142" spans="3:45" x14ac:dyDescent="0.15">
      <c r="C142">
        <v>-0.73948999999999998</v>
      </c>
      <c r="F142" s="18">
        <v>7.7860799999999994E-2</v>
      </c>
      <c r="G142" s="18">
        <v>-5.7140000000000001E-4</v>
      </c>
      <c r="H142" s="18">
        <v>-2.5599999999999999E-5</v>
      </c>
      <c r="I142" s="18">
        <v>4.9999999999999998E-7</v>
      </c>
      <c r="J142" s="18">
        <v>9.5880900000000005E-2</v>
      </c>
      <c r="K142" s="18">
        <v>-1.8653999999999999E-3</v>
      </c>
      <c r="L142" s="18"/>
      <c r="M142" s="18"/>
      <c r="AJ142">
        <v>-2.3630000000000002E-2</v>
      </c>
      <c r="AK142">
        <v>-1.4511400000000001</v>
      </c>
      <c r="AL142">
        <v>-1.1111899999999999</v>
      </c>
      <c r="AM142">
        <v>-0.19281999999999999</v>
      </c>
      <c r="AN142">
        <v>0.22084100000000001</v>
      </c>
      <c r="AO142">
        <v>-0.54076000000000002</v>
      </c>
      <c r="AP142">
        <v>1.283229</v>
      </c>
      <c r="AQ142">
        <v>-0.70282999999999995</v>
      </c>
      <c r="AR142">
        <v>1.1013569999999999</v>
      </c>
      <c r="AS142">
        <v>0.93934200000000001</v>
      </c>
    </row>
    <row r="143" spans="3:45" x14ac:dyDescent="0.15">
      <c r="C143">
        <v>0.331756</v>
      </c>
      <c r="F143" s="18">
        <v>7.8079899999999994E-2</v>
      </c>
      <c r="G143" s="18">
        <v>2.1910000000000001E-4</v>
      </c>
      <c r="H143" s="18">
        <v>-2.48E-5</v>
      </c>
      <c r="I143" s="18">
        <v>4.9999999999999998E-7</v>
      </c>
      <c r="J143" s="18">
        <v>9.6838400000000005E-2</v>
      </c>
      <c r="K143" s="18">
        <v>9.5759999999999997E-4</v>
      </c>
      <c r="L143" s="18"/>
      <c r="M143" s="18"/>
      <c r="AJ143">
        <v>-0.46939999999999998</v>
      </c>
      <c r="AK143">
        <v>-1.7245600000000001</v>
      </c>
      <c r="AL143">
        <v>2.2934909999999999</v>
      </c>
      <c r="AM143">
        <v>0.35792000000000002</v>
      </c>
      <c r="AN143">
        <v>-1.3471900000000001</v>
      </c>
      <c r="AO143">
        <v>-1.1241300000000001</v>
      </c>
      <c r="AP143">
        <v>1.7882210000000001</v>
      </c>
      <c r="AQ143">
        <v>-0.46895999999999999</v>
      </c>
      <c r="AR143">
        <v>0.352275</v>
      </c>
      <c r="AS143">
        <v>0.12665699999999999</v>
      </c>
    </row>
    <row r="144" spans="3:45" x14ac:dyDescent="0.15">
      <c r="C144">
        <v>-1.14737</v>
      </c>
      <c r="F144" s="18">
        <v>7.7209899999999998E-2</v>
      </c>
      <c r="G144" s="18">
        <v>-8.7000000000000001E-4</v>
      </c>
      <c r="H144" s="18">
        <v>-2.51E-5</v>
      </c>
      <c r="I144" s="18">
        <v>4.9999999999999998E-7</v>
      </c>
      <c r="J144" s="18">
        <v>9.3898200000000001E-2</v>
      </c>
      <c r="K144" s="18">
        <v>-2.9402999999999999E-3</v>
      </c>
      <c r="L144" s="18"/>
      <c r="M144" s="18"/>
      <c r="AJ144">
        <v>-5.833E-2</v>
      </c>
      <c r="AK144">
        <v>0.37375700000000001</v>
      </c>
      <c r="AL144">
        <v>-0.24882000000000001</v>
      </c>
      <c r="AM144">
        <v>-0.81164000000000003</v>
      </c>
      <c r="AN144">
        <v>-0.65829000000000004</v>
      </c>
      <c r="AO144">
        <v>0.69059999999999999</v>
      </c>
      <c r="AP144">
        <v>0.93264400000000003</v>
      </c>
      <c r="AQ144">
        <v>-0.42642999999999998</v>
      </c>
      <c r="AR144">
        <v>0.26538699999999998</v>
      </c>
      <c r="AS144">
        <v>-0.64625999999999995</v>
      </c>
    </row>
    <row r="145" spans="3:45" x14ac:dyDescent="0.15">
      <c r="C145">
        <v>1.7049749999999999</v>
      </c>
      <c r="F145" s="18">
        <v>7.8434500000000004E-2</v>
      </c>
      <c r="G145" s="18">
        <v>1.2246E-3</v>
      </c>
      <c r="H145" s="18">
        <v>-2.3900000000000002E-5</v>
      </c>
      <c r="I145" s="18">
        <v>4.9999999999999998E-7</v>
      </c>
      <c r="J145" s="18">
        <v>9.8474500000000006E-2</v>
      </c>
      <c r="K145" s="18">
        <v>4.5763000000000002E-3</v>
      </c>
      <c r="L145" s="18"/>
      <c r="M145" s="18"/>
      <c r="AJ145">
        <v>1.526664</v>
      </c>
      <c r="AK145">
        <v>-1.56775</v>
      </c>
      <c r="AL145">
        <v>0.53161899999999995</v>
      </c>
      <c r="AM145">
        <v>-2.7929499999999998</v>
      </c>
      <c r="AN145">
        <v>1.2461439999999999</v>
      </c>
      <c r="AO145">
        <v>-5.7290000000000001E-2</v>
      </c>
      <c r="AP145">
        <v>0.14376800000000001</v>
      </c>
      <c r="AQ145">
        <v>-0.99699000000000004</v>
      </c>
      <c r="AR145">
        <v>0.69770500000000002</v>
      </c>
      <c r="AS145">
        <v>-0.61470000000000002</v>
      </c>
    </row>
    <row r="146" spans="3:45" x14ac:dyDescent="0.15">
      <c r="C146">
        <v>0.82800600000000002</v>
      </c>
      <c r="F146" s="18">
        <v>7.9020000000000007E-2</v>
      </c>
      <c r="G146" s="18">
        <v>5.8549999999999997E-4</v>
      </c>
      <c r="H146" s="18">
        <v>-2.5599999999999999E-5</v>
      </c>
      <c r="I146" s="18">
        <v>4.9999999999999998E-7</v>
      </c>
      <c r="J146" s="18">
        <v>0.10073989999999999</v>
      </c>
      <c r="K146" s="18">
        <v>2.2653E-3</v>
      </c>
      <c r="L146" s="18"/>
      <c r="M146" s="18"/>
      <c r="AJ146">
        <v>-0.15878999999999999</v>
      </c>
      <c r="AK146">
        <v>-0.69340999999999997</v>
      </c>
      <c r="AL146">
        <v>-0.40867999999999999</v>
      </c>
      <c r="AM146">
        <v>0.46317700000000001</v>
      </c>
      <c r="AN146">
        <v>0.14199000000000001</v>
      </c>
      <c r="AO146">
        <v>-0.34886</v>
      </c>
      <c r="AP146">
        <v>1.979088</v>
      </c>
      <c r="AQ146">
        <v>-0.63766999999999996</v>
      </c>
      <c r="AR146">
        <v>0.98558999999999997</v>
      </c>
      <c r="AS146">
        <v>-0.11226</v>
      </c>
    </row>
    <row r="147" spans="3:45" x14ac:dyDescent="0.15">
      <c r="C147">
        <v>1.5080789999999999</v>
      </c>
      <c r="F147" s="18">
        <v>8.0110700000000007E-2</v>
      </c>
      <c r="G147" s="18">
        <v>1.0907E-3</v>
      </c>
      <c r="H147" s="18">
        <v>-2.6400000000000001E-5</v>
      </c>
      <c r="I147" s="18">
        <v>4.9999999999999998E-7</v>
      </c>
      <c r="J147" s="18">
        <v>0.1047973</v>
      </c>
      <c r="K147" s="18">
        <v>4.0575000000000003E-3</v>
      </c>
      <c r="L147" s="18"/>
      <c r="M147" s="18"/>
      <c r="AJ147">
        <v>-0.41208</v>
      </c>
      <c r="AK147">
        <v>0.63870400000000005</v>
      </c>
      <c r="AL147">
        <v>0.98693799999999998</v>
      </c>
      <c r="AM147">
        <v>-2.32016</v>
      </c>
      <c r="AN147">
        <v>1.097224</v>
      </c>
      <c r="AO147">
        <v>0.47662100000000002</v>
      </c>
      <c r="AP147">
        <v>-0.60346999999999995</v>
      </c>
      <c r="AQ147">
        <v>1.6460809999999999</v>
      </c>
      <c r="AR147">
        <v>0.75120399999999998</v>
      </c>
      <c r="AS147">
        <v>-0.97784000000000004</v>
      </c>
    </row>
    <row r="148" spans="3:45" x14ac:dyDescent="0.15">
      <c r="C148">
        <v>-1.35422</v>
      </c>
      <c r="F148" s="18">
        <v>7.9072699999999996E-2</v>
      </c>
      <c r="G148" s="18">
        <v>-1.0380000000000001E-3</v>
      </c>
      <c r="H148" s="18">
        <v>-2.7900000000000001E-5</v>
      </c>
      <c r="I148" s="18">
        <v>5.9999999999999997E-7</v>
      </c>
      <c r="J148" s="18">
        <v>0.101312</v>
      </c>
      <c r="K148" s="18">
        <v>-3.4854E-3</v>
      </c>
      <c r="L148" s="18"/>
      <c r="M148" s="18"/>
      <c r="AJ148">
        <v>0.39145999999999997</v>
      </c>
      <c r="AK148">
        <v>0.59993700000000005</v>
      </c>
      <c r="AL148">
        <v>-0.60392999999999997</v>
      </c>
      <c r="AM148">
        <v>-0.34353</v>
      </c>
      <c r="AN148">
        <v>0.399787</v>
      </c>
      <c r="AO148">
        <v>-0.38069999999999998</v>
      </c>
      <c r="AP148">
        <v>-0.69586999999999999</v>
      </c>
      <c r="AQ148">
        <v>-0.24659</v>
      </c>
      <c r="AR148">
        <v>0.59466200000000002</v>
      </c>
      <c r="AS148">
        <v>0.47009099999999998</v>
      </c>
    </row>
    <row r="149" spans="3:45" x14ac:dyDescent="0.15">
      <c r="C149">
        <v>0.80674699999999999</v>
      </c>
      <c r="F149" s="18">
        <v>7.9644000000000006E-2</v>
      </c>
      <c r="G149" s="18">
        <v>5.7129999999999995E-4</v>
      </c>
      <c r="H149" s="18">
        <v>-2.65E-5</v>
      </c>
      <c r="I149" s="18">
        <v>4.9999999999999998E-7</v>
      </c>
      <c r="J149" s="18">
        <v>0.1035213</v>
      </c>
      <c r="K149" s="18">
        <v>2.2093E-3</v>
      </c>
      <c r="L149" s="18"/>
      <c r="M149" s="18"/>
      <c r="AJ149">
        <v>-1.15866</v>
      </c>
      <c r="AK149">
        <v>-0.63804000000000005</v>
      </c>
      <c r="AL149">
        <v>0.85654200000000003</v>
      </c>
      <c r="AM149">
        <v>-0.35563</v>
      </c>
      <c r="AN149">
        <v>-0.53256000000000003</v>
      </c>
      <c r="AO149">
        <v>4.2909999999999997E-3</v>
      </c>
      <c r="AP149">
        <v>-0.60821999999999998</v>
      </c>
      <c r="AQ149">
        <v>-8.634E-2</v>
      </c>
      <c r="AR149">
        <v>-0.46712999999999999</v>
      </c>
      <c r="AS149">
        <v>0.48597000000000001</v>
      </c>
    </row>
    <row r="150" spans="3:45" x14ac:dyDescent="0.15">
      <c r="C150">
        <v>-1.3178099999999999</v>
      </c>
      <c r="F150" s="18">
        <v>7.8636700000000004E-2</v>
      </c>
      <c r="G150" s="18">
        <v>-1.0073E-3</v>
      </c>
      <c r="H150" s="18">
        <v>-2.73E-5</v>
      </c>
      <c r="I150" s="18">
        <v>5.9999999999999997E-7</v>
      </c>
      <c r="J150" s="18">
        <v>0.1001319</v>
      </c>
      <c r="K150" s="18">
        <v>-3.3893999999999999E-3</v>
      </c>
      <c r="L150" s="18"/>
      <c r="M150" s="18"/>
      <c r="AJ150">
        <v>-1.2700100000000001</v>
      </c>
      <c r="AK150">
        <v>-3.0575000000000001</v>
      </c>
      <c r="AL150">
        <v>0.70276700000000003</v>
      </c>
      <c r="AM150">
        <v>0.91458799999999996</v>
      </c>
      <c r="AN150">
        <v>-0.50412999999999997</v>
      </c>
      <c r="AO150">
        <v>-0.98299000000000003</v>
      </c>
      <c r="AP150">
        <v>-0.62168000000000001</v>
      </c>
      <c r="AQ150">
        <v>0.74004199999999998</v>
      </c>
      <c r="AR150">
        <v>-3.0360000000000002E-2</v>
      </c>
      <c r="AS150">
        <v>2.0145849999999998</v>
      </c>
    </row>
    <row r="151" spans="3:45" x14ac:dyDescent="0.15">
      <c r="C151">
        <v>0.68043200000000004</v>
      </c>
      <c r="F151" s="18">
        <v>7.9113600000000006E-2</v>
      </c>
      <c r="G151" s="18">
        <v>4.7689999999999999E-4</v>
      </c>
      <c r="H151" s="18">
        <v>-2.5899999999999999E-5</v>
      </c>
      <c r="I151" s="18">
        <v>4.9999999999999998E-7</v>
      </c>
      <c r="J151" s="18">
        <v>0.1020083</v>
      </c>
      <c r="K151" s="18">
        <v>1.8764000000000001E-3</v>
      </c>
      <c r="L151" s="18"/>
      <c r="M151" s="18"/>
      <c r="AJ151">
        <v>0.48569299999999999</v>
      </c>
      <c r="AK151">
        <v>-0.13275000000000001</v>
      </c>
      <c r="AL151">
        <v>2.4839030000000002</v>
      </c>
      <c r="AM151">
        <v>0.81180399999999997</v>
      </c>
      <c r="AN151">
        <v>0.107116</v>
      </c>
      <c r="AO151">
        <v>-0.41637000000000002</v>
      </c>
      <c r="AP151">
        <v>-0.41887999999999997</v>
      </c>
      <c r="AQ151">
        <v>1.393078</v>
      </c>
      <c r="AR151">
        <v>-0.77117000000000002</v>
      </c>
      <c r="AS151">
        <v>0.41071299999999999</v>
      </c>
    </row>
    <row r="152" spans="3:45" x14ac:dyDescent="0.15">
      <c r="C152">
        <v>-0.95760000000000001</v>
      </c>
      <c r="F152" s="18">
        <v>7.8377299999999997E-2</v>
      </c>
      <c r="G152" s="18">
        <v>-7.3629999999999995E-4</v>
      </c>
      <c r="H152" s="18">
        <v>-2.65E-5</v>
      </c>
      <c r="I152" s="18">
        <v>4.9999999999999998E-7</v>
      </c>
      <c r="J152" s="18">
        <v>9.9568100000000007E-2</v>
      </c>
      <c r="K152" s="18">
        <v>-2.4402E-3</v>
      </c>
      <c r="L152" s="18"/>
      <c r="M152" s="18"/>
      <c r="AJ152">
        <v>0.9889</v>
      </c>
      <c r="AK152">
        <v>-1.3430200000000001</v>
      </c>
      <c r="AL152">
        <v>-0.11959</v>
      </c>
      <c r="AM152">
        <v>6.4949999999999994E-2</v>
      </c>
      <c r="AN152">
        <v>0.50049699999999997</v>
      </c>
      <c r="AO152">
        <v>-0.39280999999999999</v>
      </c>
      <c r="AP152">
        <v>1.1809559999999999</v>
      </c>
      <c r="AQ152">
        <v>-1.01047</v>
      </c>
      <c r="AR152">
        <v>-0.93374000000000001</v>
      </c>
      <c r="AS152">
        <v>1.2704089999999999</v>
      </c>
    </row>
    <row r="153" spans="3:45" x14ac:dyDescent="0.15">
      <c r="C153">
        <v>1.60127</v>
      </c>
      <c r="F153" s="18">
        <v>7.9533099999999995E-2</v>
      </c>
      <c r="G153" s="18">
        <v>1.1558E-3</v>
      </c>
      <c r="H153" s="18">
        <v>-2.55E-5</v>
      </c>
      <c r="I153" s="18">
        <v>4.9999999999999998E-7</v>
      </c>
      <c r="J153" s="18">
        <v>0.1038712</v>
      </c>
      <c r="K153" s="18">
        <v>4.3030999999999998E-3</v>
      </c>
      <c r="L153" s="18"/>
      <c r="M153" s="18"/>
      <c r="AJ153">
        <v>-0.83291999999999999</v>
      </c>
      <c r="AK153">
        <v>4.2061000000000001E-2</v>
      </c>
      <c r="AL153">
        <v>-0.16755</v>
      </c>
      <c r="AM153">
        <v>-0.56466000000000005</v>
      </c>
      <c r="AN153">
        <v>-0.30215999999999998</v>
      </c>
      <c r="AO153">
        <v>1.5021709999999999</v>
      </c>
      <c r="AP153">
        <v>1.23644</v>
      </c>
      <c r="AQ153">
        <v>-0.34549000000000002</v>
      </c>
      <c r="AR153">
        <v>-0.63980000000000004</v>
      </c>
      <c r="AS153">
        <v>-0.87344999999999995</v>
      </c>
    </row>
    <row r="154" spans="3:45" x14ac:dyDescent="0.15">
      <c r="C154">
        <v>-0.18981999999999999</v>
      </c>
      <c r="F154" s="18">
        <v>7.9364900000000002E-2</v>
      </c>
      <c r="G154" s="18">
        <v>-1.682E-4</v>
      </c>
      <c r="H154" s="18">
        <v>-2.7100000000000001E-5</v>
      </c>
      <c r="I154" s="18">
        <v>5.9999999999999997E-7</v>
      </c>
      <c r="J154" s="18">
        <v>0.1034543</v>
      </c>
      <c r="K154" s="18">
        <v>-4.169E-4</v>
      </c>
      <c r="L154" s="18"/>
      <c r="M154" s="18"/>
      <c r="AJ154">
        <v>0.39285999999999999</v>
      </c>
      <c r="AK154">
        <v>-0.21612999999999999</v>
      </c>
      <c r="AL154">
        <v>0.131407</v>
      </c>
      <c r="AM154">
        <v>-1.55291</v>
      </c>
      <c r="AN154">
        <v>-1.0276700000000001</v>
      </c>
      <c r="AO154">
        <v>0.11853900000000001</v>
      </c>
      <c r="AP154">
        <v>-0.13191</v>
      </c>
      <c r="AQ154">
        <v>0.33149699999999999</v>
      </c>
      <c r="AR154">
        <v>-1.03789</v>
      </c>
      <c r="AS154">
        <v>-0.35533999999999999</v>
      </c>
    </row>
    <row r="155" spans="3:45" x14ac:dyDescent="0.15">
      <c r="C155">
        <v>-0.28881000000000001</v>
      </c>
      <c r="F155" s="18">
        <v>7.9123600000000002E-2</v>
      </c>
      <c r="G155" s="18">
        <v>-2.4130000000000001E-4</v>
      </c>
      <c r="H155" s="18">
        <v>-2.69E-5</v>
      </c>
      <c r="I155" s="18">
        <v>5.9999999999999997E-7</v>
      </c>
      <c r="J155" s="18">
        <v>0.1027766</v>
      </c>
      <c r="K155" s="18">
        <v>-6.7770000000000005E-4</v>
      </c>
      <c r="L155" s="18"/>
      <c r="M155" s="18"/>
      <c r="AJ155">
        <v>-1.0111300000000001</v>
      </c>
      <c r="AK155">
        <v>3.9170000000000003E-2</v>
      </c>
      <c r="AL155">
        <v>-1.4819599999999999</v>
      </c>
      <c r="AM155">
        <v>0.31555899999999998</v>
      </c>
      <c r="AN155">
        <v>0.63012500000000005</v>
      </c>
      <c r="AO155">
        <v>0.86694400000000005</v>
      </c>
      <c r="AP155">
        <v>-4.8500000000000001E-2</v>
      </c>
      <c r="AQ155">
        <v>-0.13941999999999999</v>
      </c>
      <c r="AR155">
        <v>0.61603399999999997</v>
      </c>
      <c r="AS155">
        <v>2.3550089999999999</v>
      </c>
    </row>
    <row r="156" spans="3:45" x14ac:dyDescent="0.15">
      <c r="C156">
        <v>-0.43773000000000001</v>
      </c>
      <c r="F156" s="18">
        <v>7.8772599999999998E-2</v>
      </c>
      <c r="G156" s="18">
        <v>-3.5100000000000002E-4</v>
      </c>
      <c r="H156" s="18">
        <v>-2.6599999999999999E-5</v>
      </c>
      <c r="I156" s="18">
        <v>4.9999999999999998E-7</v>
      </c>
      <c r="J156" s="18">
        <v>0.1017064</v>
      </c>
      <c r="K156" s="18">
        <v>-1.0702000000000001E-3</v>
      </c>
      <c r="L156" s="18"/>
      <c r="M156" s="18"/>
      <c r="AJ156">
        <v>-0.38127</v>
      </c>
      <c r="AK156">
        <v>0.43348799999999998</v>
      </c>
      <c r="AL156">
        <v>5.6606999999999998E-2</v>
      </c>
      <c r="AM156">
        <v>1.0539449999999999</v>
      </c>
      <c r="AN156">
        <v>1.6162810000000001</v>
      </c>
      <c r="AO156">
        <v>1.666012</v>
      </c>
      <c r="AP156">
        <v>0.50158999999999998</v>
      </c>
      <c r="AQ156">
        <v>0.88754900000000003</v>
      </c>
      <c r="AR156">
        <v>2.7702999999999998E-2</v>
      </c>
      <c r="AS156">
        <v>-0.75871</v>
      </c>
    </row>
    <row r="157" spans="3:45" x14ac:dyDescent="0.15">
      <c r="C157">
        <v>-0.19425999999999999</v>
      </c>
      <c r="F157" s="18">
        <v>7.86028E-2</v>
      </c>
      <c r="G157" s="18">
        <v>-1.6980000000000001E-4</v>
      </c>
      <c r="H157" s="18">
        <v>-2.6100000000000001E-5</v>
      </c>
      <c r="I157" s="18">
        <v>4.9999999999999998E-7</v>
      </c>
      <c r="J157" s="18">
        <v>0.1012778</v>
      </c>
      <c r="K157" s="18">
        <v>-4.2860000000000001E-4</v>
      </c>
      <c r="L157" s="18"/>
      <c r="M157" s="18"/>
      <c r="AJ157">
        <v>1.8316859999999999</v>
      </c>
      <c r="AK157">
        <v>2.0216069999999999</v>
      </c>
      <c r="AL157">
        <v>0.93145199999999995</v>
      </c>
      <c r="AM157">
        <v>-0.96082999999999996</v>
      </c>
      <c r="AN157">
        <v>1.504718</v>
      </c>
      <c r="AO157">
        <v>-0.23885999999999999</v>
      </c>
      <c r="AP157">
        <v>-1.62588</v>
      </c>
      <c r="AQ157">
        <v>0.72799599999999998</v>
      </c>
      <c r="AR157">
        <v>0.82618499999999995</v>
      </c>
      <c r="AS157">
        <v>-1.9599999999999999E-3</v>
      </c>
    </row>
    <row r="158" spans="3:45" x14ac:dyDescent="0.15">
      <c r="C158">
        <v>0.32981700000000003</v>
      </c>
      <c r="F158" s="18">
        <v>7.8820699999999994E-2</v>
      </c>
      <c r="G158" s="18">
        <v>2.1780000000000001E-4</v>
      </c>
      <c r="H158" s="18">
        <v>-2.58E-5</v>
      </c>
      <c r="I158" s="18">
        <v>4.9999999999999998E-7</v>
      </c>
      <c r="J158" s="18">
        <v>0.1022303</v>
      </c>
      <c r="K158" s="18">
        <v>9.525E-4</v>
      </c>
      <c r="L158" s="18"/>
      <c r="M158" s="18"/>
      <c r="AJ158">
        <v>-0.38314999999999999</v>
      </c>
      <c r="AK158">
        <v>1.693743</v>
      </c>
      <c r="AL158">
        <v>-1.72902</v>
      </c>
      <c r="AM158">
        <v>-0.63434000000000001</v>
      </c>
      <c r="AN158">
        <v>-1.75888</v>
      </c>
      <c r="AO158">
        <v>-9.6699999999999998E-3</v>
      </c>
      <c r="AP158">
        <v>0.40742200000000001</v>
      </c>
      <c r="AQ158">
        <v>0.11468</v>
      </c>
      <c r="AR158">
        <v>0.70230700000000001</v>
      </c>
      <c r="AS158">
        <v>-0.22116</v>
      </c>
    </row>
    <row r="159" spans="3:45" x14ac:dyDescent="0.15">
      <c r="C159">
        <v>-0.57008000000000003</v>
      </c>
      <c r="F159" s="18">
        <v>7.8372800000000006E-2</v>
      </c>
      <c r="G159" s="18">
        <v>-4.4789999999999999E-4</v>
      </c>
      <c r="H159" s="18">
        <v>-2.6100000000000001E-5</v>
      </c>
      <c r="I159" s="18">
        <v>4.9999999999999998E-7</v>
      </c>
      <c r="J159" s="18">
        <v>0.10081130000000001</v>
      </c>
      <c r="K159" s="18">
        <v>-1.4189999999999999E-3</v>
      </c>
      <c r="L159" s="18"/>
      <c r="M159" s="18"/>
      <c r="AJ159">
        <v>0.25031799999999998</v>
      </c>
      <c r="AK159">
        <v>5.4549E-2</v>
      </c>
      <c r="AL159">
        <v>-1.45381</v>
      </c>
      <c r="AM159">
        <v>1.2580180000000001</v>
      </c>
      <c r="AN159">
        <v>0.96117399999999997</v>
      </c>
      <c r="AO159">
        <v>6.1513999999999999E-2</v>
      </c>
      <c r="AP159">
        <v>0.49060199999999998</v>
      </c>
      <c r="AQ159">
        <v>0.42813299999999999</v>
      </c>
      <c r="AR159">
        <v>0.86193900000000001</v>
      </c>
      <c r="AS159">
        <v>-0.28576000000000001</v>
      </c>
    </row>
    <row r="160" spans="3:45" x14ac:dyDescent="0.15">
      <c r="C160">
        <v>0.95904900000000004</v>
      </c>
      <c r="F160" s="18">
        <v>7.9054799999999995E-2</v>
      </c>
      <c r="G160" s="18">
        <v>6.8199999999999999E-4</v>
      </c>
      <c r="H160" s="18">
        <v>-2.55E-5</v>
      </c>
      <c r="I160" s="18">
        <v>4.9999999999999998E-7</v>
      </c>
      <c r="J160" s="18">
        <v>0.1034219</v>
      </c>
      <c r="K160" s="18">
        <v>2.6105999999999998E-3</v>
      </c>
      <c r="L160" s="18"/>
      <c r="M160" s="18"/>
      <c r="AJ160">
        <v>-0.64097999999999999</v>
      </c>
      <c r="AK160">
        <v>0.54684999999999995</v>
      </c>
      <c r="AL160">
        <v>-0.51815999999999995</v>
      </c>
      <c r="AM160">
        <v>0.39581300000000003</v>
      </c>
      <c r="AN160">
        <v>0.63668899999999995</v>
      </c>
      <c r="AO160">
        <v>0.91654800000000003</v>
      </c>
      <c r="AP160">
        <v>1.680264</v>
      </c>
      <c r="AQ160">
        <v>-0.61397000000000002</v>
      </c>
      <c r="AR160">
        <v>-0.12928999999999999</v>
      </c>
      <c r="AS160">
        <v>-2.1698200000000001</v>
      </c>
    </row>
    <row r="161" spans="3:45" x14ac:dyDescent="0.15">
      <c r="C161">
        <v>-1.0215000000000001</v>
      </c>
      <c r="F161" s="18">
        <v>7.8271400000000005E-2</v>
      </c>
      <c r="G161" s="18">
        <v>-7.8330000000000001E-4</v>
      </c>
      <c r="H161" s="18">
        <v>-2.65E-5</v>
      </c>
      <c r="I161" s="18">
        <v>4.9999999999999998E-7</v>
      </c>
      <c r="J161" s="18">
        <v>0.1008134</v>
      </c>
      <c r="K161" s="18">
        <v>-2.6086E-3</v>
      </c>
      <c r="L161" s="18"/>
      <c r="M161" s="18"/>
      <c r="AJ161">
        <v>-0.60363999999999995</v>
      </c>
      <c r="AK161">
        <v>-2.02075</v>
      </c>
      <c r="AL161">
        <v>1.4035690000000001</v>
      </c>
      <c r="AM161">
        <v>0.47409699999999999</v>
      </c>
      <c r="AN161">
        <v>-1.0256799999999999</v>
      </c>
      <c r="AO161">
        <v>-0.20885000000000001</v>
      </c>
      <c r="AP161">
        <v>-0.61634999999999995</v>
      </c>
      <c r="AQ161">
        <v>-0.59896000000000005</v>
      </c>
      <c r="AR161">
        <v>-0.77719000000000005</v>
      </c>
      <c r="AS161">
        <v>0.52988199999999996</v>
      </c>
    </row>
    <row r="162" spans="3:45" x14ac:dyDescent="0.15">
      <c r="C162">
        <v>-0.52668999999999999</v>
      </c>
      <c r="F162" s="18">
        <v>7.7857700000000002E-2</v>
      </c>
      <c r="G162" s="18">
        <v>-4.1370000000000003E-4</v>
      </c>
      <c r="H162" s="18">
        <v>-2.5400000000000001E-5</v>
      </c>
      <c r="I162" s="18">
        <v>4.9999999999999998E-7</v>
      </c>
      <c r="J162" s="18">
        <v>9.9508700000000005E-2</v>
      </c>
      <c r="K162" s="18">
        <v>-1.3045999999999999E-3</v>
      </c>
      <c r="L162" s="18"/>
      <c r="M162" s="18"/>
      <c r="AJ162">
        <v>1.2067680000000001</v>
      </c>
      <c r="AK162">
        <v>-2.1164700000000001</v>
      </c>
      <c r="AL162">
        <v>-0.57667000000000002</v>
      </c>
      <c r="AM162">
        <v>1.5380689999999999</v>
      </c>
      <c r="AN162">
        <v>0.51160799999999995</v>
      </c>
      <c r="AO162">
        <v>1.2486999999999999</v>
      </c>
      <c r="AP162">
        <v>-0.38150000000000001</v>
      </c>
      <c r="AQ162">
        <v>-0.75531999999999999</v>
      </c>
      <c r="AR162">
        <v>-1.8728400000000001</v>
      </c>
      <c r="AS162">
        <v>-0.33344000000000001</v>
      </c>
    </row>
    <row r="163" spans="3:45" x14ac:dyDescent="0.15">
      <c r="C163">
        <v>-2.0545900000000001</v>
      </c>
      <c r="F163" s="18">
        <v>7.6322200000000007E-2</v>
      </c>
      <c r="G163" s="18">
        <v>-1.5356E-3</v>
      </c>
      <c r="H163" s="18">
        <v>-2.48E-5</v>
      </c>
      <c r="I163" s="18">
        <v>4.9999999999999998E-7</v>
      </c>
      <c r="J163" s="18">
        <v>9.4177700000000003E-2</v>
      </c>
      <c r="K163" s="18">
        <v>-5.3309999999999998E-3</v>
      </c>
      <c r="L163" s="18"/>
      <c r="M163" s="18"/>
      <c r="AJ163">
        <v>2.3855000000000001E-2</v>
      </c>
      <c r="AK163">
        <v>-0.16492000000000001</v>
      </c>
      <c r="AL163">
        <v>0.60150099999999995</v>
      </c>
      <c r="AM163">
        <v>-1.8597999999999999</v>
      </c>
      <c r="AN163">
        <v>0.521312</v>
      </c>
      <c r="AO163">
        <v>0.98719999999999997</v>
      </c>
      <c r="AP163">
        <v>-1.3389200000000001</v>
      </c>
      <c r="AQ163">
        <v>0.40414099999999997</v>
      </c>
      <c r="AR163">
        <v>-0.56830999999999998</v>
      </c>
      <c r="AS163">
        <v>-1.227E-2</v>
      </c>
    </row>
    <row r="164" spans="3:45" x14ac:dyDescent="0.15">
      <c r="C164">
        <v>-0.26036999999999999</v>
      </c>
      <c r="F164" s="18">
        <v>7.6109999999999997E-2</v>
      </c>
      <c r="G164" s="18">
        <v>-2.1220000000000001E-4</v>
      </c>
      <c r="H164" s="18">
        <v>-2.27E-5</v>
      </c>
      <c r="I164" s="18">
        <v>4.9999999999999998E-7</v>
      </c>
      <c r="J164" s="18">
        <v>9.3575000000000005E-2</v>
      </c>
      <c r="K164" s="18">
        <v>-6.0280000000000002E-4</v>
      </c>
      <c r="L164" s="18"/>
      <c r="M164" s="18"/>
      <c r="AJ164">
        <v>-0.76512999999999998</v>
      </c>
      <c r="AK164">
        <v>0.73542200000000002</v>
      </c>
      <c r="AL164">
        <v>1.203716</v>
      </c>
      <c r="AM164">
        <v>-1.1284000000000001</v>
      </c>
      <c r="AN164">
        <v>0.77655200000000002</v>
      </c>
      <c r="AO164">
        <v>-1.23241</v>
      </c>
      <c r="AP164">
        <v>-0.66095999999999999</v>
      </c>
      <c r="AQ164">
        <v>-0.39157999999999998</v>
      </c>
      <c r="AR164">
        <v>0.103107</v>
      </c>
      <c r="AS164">
        <v>0.27768799999999999</v>
      </c>
    </row>
    <row r="165" spans="3:45" x14ac:dyDescent="0.15">
      <c r="C165">
        <v>-1.24332</v>
      </c>
      <c r="F165" s="18">
        <v>7.5183700000000006E-2</v>
      </c>
      <c r="G165" s="18">
        <v>-9.2630000000000002E-4</v>
      </c>
      <c r="H165" s="18">
        <v>-2.2399999999999999E-5</v>
      </c>
      <c r="I165" s="18">
        <v>4.9999999999999998E-7</v>
      </c>
      <c r="J165" s="18">
        <v>9.0381900000000001E-2</v>
      </c>
      <c r="K165" s="18">
        <v>-3.1930999999999999E-3</v>
      </c>
      <c r="L165" s="18"/>
      <c r="M165" s="18"/>
      <c r="AJ165">
        <v>0.67382600000000004</v>
      </c>
      <c r="AK165">
        <v>0.54478099999999996</v>
      </c>
      <c r="AL165">
        <v>-0.38627</v>
      </c>
      <c r="AM165">
        <v>0.164606</v>
      </c>
      <c r="AN165">
        <v>-0.76371999999999995</v>
      </c>
      <c r="AO165">
        <v>0.97425499999999998</v>
      </c>
      <c r="AP165">
        <v>-0.16273000000000001</v>
      </c>
      <c r="AQ165">
        <v>-0.94337000000000004</v>
      </c>
      <c r="AR165">
        <v>-0.39574999999999999</v>
      </c>
      <c r="AS165">
        <v>0.44830100000000001</v>
      </c>
    </row>
    <row r="166" spans="3:45" x14ac:dyDescent="0.15">
      <c r="C166">
        <v>0.181257</v>
      </c>
      <c r="F166" s="18">
        <v>7.5293600000000002E-2</v>
      </c>
      <c r="G166" s="18">
        <v>1.099E-4</v>
      </c>
      <c r="H166" s="18">
        <v>-2.1100000000000001E-5</v>
      </c>
      <c r="I166" s="18">
        <v>4.9999999999999998E-7</v>
      </c>
      <c r="J166" s="18">
        <v>9.0942800000000004E-2</v>
      </c>
      <c r="K166" s="18">
        <v>5.6099999999999998E-4</v>
      </c>
      <c r="L166" s="18"/>
      <c r="M166" s="18"/>
      <c r="AJ166">
        <v>0.38664900000000002</v>
      </c>
      <c r="AK166">
        <v>0.89519099999999996</v>
      </c>
      <c r="AL166">
        <v>1.5982730000000001</v>
      </c>
      <c r="AM166">
        <v>0.72529900000000003</v>
      </c>
      <c r="AN166">
        <v>1.306767</v>
      </c>
      <c r="AO166">
        <v>-6.2149999999999997E-2</v>
      </c>
      <c r="AP166">
        <v>-2.09124</v>
      </c>
      <c r="AQ166">
        <v>0.78215199999999996</v>
      </c>
      <c r="AR166">
        <v>0.93601299999999998</v>
      </c>
      <c r="AS166">
        <v>1.5509520000000001</v>
      </c>
    </row>
    <row r="167" spans="3:45" x14ac:dyDescent="0.15">
      <c r="C167">
        <v>9.9112000000000006E-2</v>
      </c>
      <c r="F167" s="18">
        <v>7.5343999999999994E-2</v>
      </c>
      <c r="G167" s="18">
        <v>5.0399999999999999E-5</v>
      </c>
      <c r="H167" s="18">
        <v>-2.12E-5</v>
      </c>
      <c r="I167" s="18">
        <v>4.9999999999999998E-7</v>
      </c>
      <c r="J167" s="18">
        <v>9.1287400000000005E-2</v>
      </c>
      <c r="K167" s="18">
        <v>3.4450000000000003E-4</v>
      </c>
      <c r="L167" s="18"/>
      <c r="M167" s="18"/>
      <c r="AJ167">
        <v>1.3012779999999999</v>
      </c>
      <c r="AK167">
        <v>0.67419700000000005</v>
      </c>
      <c r="AL167">
        <v>0.501691</v>
      </c>
      <c r="AM167">
        <v>-0.22653000000000001</v>
      </c>
      <c r="AN167">
        <v>-2.8900000000000002E-3</v>
      </c>
      <c r="AO167">
        <v>-1.2048700000000001</v>
      </c>
      <c r="AP167">
        <v>-1.1639299999999999</v>
      </c>
      <c r="AQ167">
        <v>-0.60450999999999999</v>
      </c>
      <c r="AR167">
        <v>-1.05461</v>
      </c>
      <c r="AS167">
        <v>-4.2250000000000003E-2</v>
      </c>
    </row>
    <row r="168" spans="3:45" x14ac:dyDescent="0.15">
      <c r="C168">
        <v>0.29711300000000002</v>
      </c>
      <c r="F168" s="18">
        <v>7.5537599999999996E-2</v>
      </c>
      <c r="G168" s="18">
        <v>1.9359999999999999E-4</v>
      </c>
      <c r="H168" s="18">
        <v>-2.1299999999999999E-5</v>
      </c>
      <c r="I168" s="18">
        <v>4.9999999999999998E-7</v>
      </c>
      <c r="J168" s="18">
        <v>9.2153700000000005E-2</v>
      </c>
      <c r="K168" s="18">
        <v>8.6629999999999997E-4</v>
      </c>
      <c r="L168" s="18"/>
      <c r="M168" s="18"/>
      <c r="AJ168">
        <v>-0.52515000000000001</v>
      </c>
      <c r="AK168">
        <v>0.656914</v>
      </c>
      <c r="AL168">
        <v>0.954453</v>
      </c>
      <c r="AM168">
        <v>-1.7639199999999999</v>
      </c>
      <c r="AN168">
        <v>-0.41911999999999999</v>
      </c>
      <c r="AO168">
        <v>-9.2069999999999999E-2</v>
      </c>
      <c r="AP168">
        <v>-2.72885</v>
      </c>
      <c r="AQ168">
        <v>-0.23272000000000001</v>
      </c>
      <c r="AR168">
        <v>-1.4583699999999999</v>
      </c>
      <c r="AS168">
        <v>-0.45645000000000002</v>
      </c>
    </row>
    <row r="169" spans="3:45" x14ac:dyDescent="0.15">
      <c r="C169">
        <v>0.64696500000000001</v>
      </c>
      <c r="F169" s="18">
        <v>7.5984599999999999E-2</v>
      </c>
      <c r="G169" s="18">
        <v>4.4700000000000002E-4</v>
      </c>
      <c r="H169" s="18">
        <v>-2.16E-5</v>
      </c>
      <c r="I169" s="18">
        <v>4.9999999999999998E-7</v>
      </c>
      <c r="J169" s="18">
        <v>9.3941899999999995E-2</v>
      </c>
      <c r="K169" s="18">
        <v>1.7882E-3</v>
      </c>
      <c r="L169" s="18"/>
      <c r="M169" s="18"/>
      <c r="AJ169">
        <v>-1.81894</v>
      </c>
      <c r="AK169">
        <v>-0.96623999999999999</v>
      </c>
      <c r="AL169">
        <v>-1.10263</v>
      </c>
      <c r="AM169">
        <v>0.10513599999999999</v>
      </c>
      <c r="AN169">
        <v>-1.05681</v>
      </c>
      <c r="AO169">
        <v>-1.7811900000000001</v>
      </c>
      <c r="AP169">
        <v>-0.61665000000000003</v>
      </c>
      <c r="AQ169">
        <v>0.24046600000000001</v>
      </c>
      <c r="AR169">
        <v>-0.20200000000000001</v>
      </c>
      <c r="AS169">
        <v>-0.62456999999999996</v>
      </c>
    </row>
    <row r="170" spans="3:45" x14ac:dyDescent="0.15">
      <c r="C170">
        <v>1.339636</v>
      </c>
      <c r="F170" s="18">
        <v>7.6935500000000004E-2</v>
      </c>
      <c r="G170" s="18">
        <v>9.5089999999999997E-4</v>
      </c>
      <c r="H170" s="18">
        <v>-2.2200000000000001E-5</v>
      </c>
      <c r="I170" s="18">
        <v>4.9999999999999998E-7</v>
      </c>
      <c r="J170" s="18">
        <v>9.7555500000000003E-2</v>
      </c>
      <c r="K170" s="18">
        <v>3.6135999999999998E-3</v>
      </c>
      <c r="L170" s="18"/>
      <c r="M170" s="18"/>
      <c r="AJ170">
        <v>0.90032900000000005</v>
      </c>
      <c r="AK170">
        <v>1.9017809999999999</v>
      </c>
      <c r="AL170">
        <v>-0.44838</v>
      </c>
      <c r="AM170">
        <v>1.180385</v>
      </c>
      <c r="AN170">
        <v>-0.66161000000000003</v>
      </c>
      <c r="AO170">
        <v>0.87657600000000002</v>
      </c>
      <c r="AP170">
        <v>0.379357</v>
      </c>
      <c r="AQ170">
        <v>-0.31025000000000003</v>
      </c>
      <c r="AR170">
        <v>-0.99199000000000004</v>
      </c>
      <c r="AS170">
        <v>-0.77107000000000003</v>
      </c>
    </row>
    <row r="171" spans="3:45" x14ac:dyDescent="0.15">
      <c r="C171">
        <v>-0.13516</v>
      </c>
      <c r="F171" s="18">
        <v>7.6813199999999998E-2</v>
      </c>
      <c r="G171" s="18">
        <v>-1.2229999999999999E-4</v>
      </c>
      <c r="H171" s="18">
        <v>-2.3499999999999999E-5</v>
      </c>
      <c r="I171" s="18">
        <v>4.9999999999999998E-7</v>
      </c>
      <c r="J171" s="18">
        <v>9.7282599999999997E-2</v>
      </c>
      <c r="K171" s="18">
        <v>-2.7290000000000002E-4</v>
      </c>
      <c r="L171" s="18"/>
      <c r="M171" s="18"/>
      <c r="AJ171">
        <v>-1.1398999999999999</v>
      </c>
      <c r="AK171">
        <v>-0.68442000000000003</v>
      </c>
      <c r="AL171">
        <v>1.2084140000000001</v>
      </c>
      <c r="AM171">
        <v>-0.39413999999999999</v>
      </c>
      <c r="AN171">
        <v>0.31067299999999998</v>
      </c>
      <c r="AO171">
        <v>9.8121E-2</v>
      </c>
      <c r="AP171">
        <v>-0.39865</v>
      </c>
      <c r="AQ171">
        <v>0.41768499999999997</v>
      </c>
      <c r="AR171">
        <v>0.64396799999999998</v>
      </c>
      <c r="AS171">
        <v>0.18577099999999999</v>
      </c>
    </row>
    <row r="172" spans="3:45" x14ac:dyDescent="0.15">
      <c r="C172">
        <v>-0.81535999999999997</v>
      </c>
      <c r="F172" s="18">
        <v>7.6194300000000006E-2</v>
      </c>
      <c r="G172" s="18">
        <v>-6.1890000000000003E-4</v>
      </c>
      <c r="H172" s="18">
        <v>-2.34E-5</v>
      </c>
      <c r="I172" s="18">
        <v>4.9999999999999998E-7</v>
      </c>
      <c r="J172" s="18">
        <v>9.5217300000000005E-2</v>
      </c>
      <c r="K172" s="18">
        <v>-2.0652999999999999E-3</v>
      </c>
      <c r="L172" s="18"/>
      <c r="M172" s="18"/>
      <c r="AJ172">
        <v>1.8481300000000001</v>
      </c>
      <c r="AK172">
        <v>-0.59101999999999999</v>
      </c>
      <c r="AL172">
        <v>0.87204400000000004</v>
      </c>
      <c r="AM172">
        <v>1.3546149999999999</v>
      </c>
      <c r="AN172">
        <v>1.029873</v>
      </c>
      <c r="AO172">
        <v>-1.0324899999999999</v>
      </c>
      <c r="AP172">
        <v>0.11457199999999999</v>
      </c>
      <c r="AQ172">
        <v>-1.8049999999999999</v>
      </c>
      <c r="AR172">
        <v>-0.61719000000000002</v>
      </c>
      <c r="AS172">
        <v>0.311305</v>
      </c>
    </row>
    <row r="173" spans="3:45" x14ac:dyDescent="0.15">
      <c r="C173">
        <v>0.91455799999999998</v>
      </c>
      <c r="F173" s="18">
        <v>7.6837100000000005E-2</v>
      </c>
      <c r="G173" s="18">
        <v>6.4280000000000001E-4</v>
      </c>
      <c r="H173" s="18">
        <v>-2.2500000000000001E-5</v>
      </c>
      <c r="I173" s="18">
        <v>4.9999999999999998E-7</v>
      </c>
      <c r="J173" s="18">
        <v>9.7710699999999998E-2</v>
      </c>
      <c r="K173" s="18">
        <v>2.4933999999999998E-3</v>
      </c>
      <c r="L173" s="18"/>
      <c r="M173" s="18"/>
      <c r="AJ173">
        <v>0.202815</v>
      </c>
      <c r="AK173">
        <v>-1.18442</v>
      </c>
      <c r="AL173">
        <v>-0.48082999999999998</v>
      </c>
      <c r="AM173">
        <v>8.2492999999999997E-2</v>
      </c>
      <c r="AN173">
        <v>2.4987460000000001</v>
      </c>
      <c r="AO173">
        <v>-0.62534000000000001</v>
      </c>
      <c r="AP173">
        <v>0.162629</v>
      </c>
      <c r="AQ173">
        <v>-1.05522</v>
      </c>
      <c r="AR173">
        <v>-0.99682999999999999</v>
      </c>
      <c r="AS173">
        <v>-0.21454000000000001</v>
      </c>
    </row>
    <row r="174" spans="3:45" x14ac:dyDescent="0.15">
      <c r="C174">
        <v>0.74887599999999999</v>
      </c>
      <c r="F174" s="18">
        <v>7.7360799999999993E-2</v>
      </c>
      <c r="G174" s="18">
        <v>5.2360000000000004E-4</v>
      </c>
      <c r="H174" s="18">
        <v>-2.34E-5</v>
      </c>
      <c r="I174" s="18">
        <v>4.9999999999999998E-7</v>
      </c>
      <c r="J174" s="18">
        <v>9.9767499999999995E-2</v>
      </c>
      <c r="K174" s="18">
        <v>2.0568000000000001E-3</v>
      </c>
      <c r="L174" s="18"/>
      <c r="M174" s="18"/>
      <c r="AJ174">
        <v>1.8545419999999999</v>
      </c>
      <c r="AK174">
        <v>-2.06623</v>
      </c>
      <c r="AL174">
        <v>-1.18296</v>
      </c>
      <c r="AM174">
        <v>-0.97189000000000003</v>
      </c>
      <c r="AN174">
        <v>-0.13497000000000001</v>
      </c>
      <c r="AO174">
        <v>-0.58257000000000003</v>
      </c>
      <c r="AP174">
        <v>3.0415999999999999E-2</v>
      </c>
      <c r="AQ174">
        <v>-0.24135999999999999</v>
      </c>
      <c r="AR174">
        <v>0.58940700000000001</v>
      </c>
      <c r="AS174">
        <v>-1.1778500000000001</v>
      </c>
    </row>
    <row r="175" spans="3:45" x14ac:dyDescent="0.15">
      <c r="C175">
        <v>0.27511600000000003</v>
      </c>
      <c r="F175" s="18">
        <v>7.7538300000000004E-2</v>
      </c>
      <c r="G175" s="18">
        <v>1.775E-4</v>
      </c>
      <c r="H175" s="18">
        <v>-2.41E-5</v>
      </c>
      <c r="I175" s="18">
        <v>4.9999999999999998E-7</v>
      </c>
      <c r="J175" s="18">
        <v>0.10057580000000001</v>
      </c>
      <c r="K175" s="18">
        <v>8.0829999999999997E-4</v>
      </c>
      <c r="L175" s="18"/>
      <c r="M175" s="18"/>
      <c r="AJ175">
        <v>-0.68698000000000004</v>
      </c>
      <c r="AK175">
        <v>-0.44058000000000003</v>
      </c>
      <c r="AL175">
        <v>-0.68140999999999996</v>
      </c>
      <c r="AM175">
        <v>1.084352</v>
      </c>
      <c r="AN175">
        <v>-1.4479599999999999</v>
      </c>
      <c r="AO175">
        <v>0.25403300000000001</v>
      </c>
      <c r="AP175">
        <v>0.39654800000000001</v>
      </c>
      <c r="AQ175">
        <v>-0.54983000000000004</v>
      </c>
      <c r="AR175">
        <v>1.3665999999999999E-2</v>
      </c>
      <c r="AS175">
        <v>-1.12639</v>
      </c>
    </row>
    <row r="176" spans="3:45" x14ac:dyDescent="0.15">
      <c r="C176">
        <v>-0.47004000000000001</v>
      </c>
      <c r="F176" s="18">
        <v>7.7169000000000001E-2</v>
      </c>
      <c r="G176" s="18">
        <v>-3.6929999999999998E-4</v>
      </c>
      <c r="H176" s="18">
        <v>-2.44E-5</v>
      </c>
      <c r="I176" s="18">
        <v>4.9999999999999998E-7</v>
      </c>
      <c r="J176" s="18">
        <v>9.9420499999999995E-2</v>
      </c>
      <c r="K176" s="18">
        <v>-1.1552999999999999E-3</v>
      </c>
      <c r="L176" s="18"/>
      <c r="M176" s="18"/>
      <c r="AJ176">
        <v>1.3810610000000001</v>
      </c>
      <c r="AK176">
        <v>-0.18328</v>
      </c>
      <c r="AL176">
        <v>-7.6240000000000002E-2</v>
      </c>
      <c r="AM176">
        <v>0.95715700000000004</v>
      </c>
      <c r="AN176">
        <v>3.4916999999999997E-2</v>
      </c>
      <c r="AO176">
        <v>0.173045</v>
      </c>
      <c r="AP176">
        <v>-2.3597899999999998</v>
      </c>
      <c r="AQ176">
        <v>0.41575299999999998</v>
      </c>
      <c r="AR176">
        <v>1.091855</v>
      </c>
      <c r="AS176">
        <v>1.323715</v>
      </c>
    </row>
    <row r="177" spans="3:45" x14ac:dyDescent="0.15">
      <c r="C177">
        <v>-1.1288100000000001</v>
      </c>
      <c r="F177" s="18">
        <v>7.6318800000000006E-2</v>
      </c>
      <c r="G177" s="18">
        <v>-8.5019999999999996E-4</v>
      </c>
      <c r="H177" s="18">
        <v>-2.3799999999999999E-5</v>
      </c>
      <c r="I177" s="18">
        <v>4.9999999999999998E-7</v>
      </c>
      <c r="J177" s="18">
        <v>9.6529199999999996E-2</v>
      </c>
      <c r="K177" s="18">
        <v>-2.8912999999999999E-3</v>
      </c>
      <c r="L177" s="18"/>
      <c r="M177" s="18"/>
      <c r="AJ177">
        <v>-0.44403999999999999</v>
      </c>
      <c r="AK177">
        <v>-0.84953999999999996</v>
      </c>
      <c r="AL177">
        <v>-0.59960000000000002</v>
      </c>
      <c r="AM177">
        <v>0.24790300000000001</v>
      </c>
      <c r="AN177">
        <v>0.92259100000000005</v>
      </c>
      <c r="AO177">
        <v>1.9278E-2</v>
      </c>
      <c r="AP177">
        <v>0.68007700000000004</v>
      </c>
      <c r="AQ177">
        <v>-1.8057700000000001</v>
      </c>
      <c r="AR177">
        <v>-0.64902000000000004</v>
      </c>
      <c r="AS177">
        <v>1.777153</v>
      </c>
    </row>
    <row r="178" spans="3:45" x14ac:dyDescent="0.15">
      <c r="C178">
        <v>0.22931000000000001</v>
      </c>
      <c r="F178" s="18">
        <v>7.6463100000000006E-2</v>
      </c>
      <c r="G178" s="18">
        <v>1.4430000000000001E-4</v>
      </c>
      <c r="H178" s="18">
        <v>-2.27E-5</v>
      </c>
      <c r="I178" s="18">
        <v>4.9999999999999998E-7</v>
      </c>
      <c r="J178" s="18">
        <v>9.7216800000000006E-2</v>
      </c>
      <c r="K178" s="18">
        <v>6.8760000000000002E-4</v>
      </c>
      <c r="L178" s="18"/>
      <c r="M178" s="18"/>
      <c r="AJ178">
        <v>-0.92432000000000003</v>
      </c>
      <c r="AK178">
        <v>1.457006</v>
      </c>
      <c r="AL178">
        <v>8.0800999999999998E-2</v>
      </c>
      <c r="AM178">
        <v>0.475989</v>
      </c>
      <c r="AN178">
        <v>-3.3169999999999998E-2</v>
      </c>
      <c r="AO178">
        <v>-1.02763</v>
      </c>
      <c r="AP178">
        <v>0.58077800000000002</v>
      </c>
      <c r="AQ178">
        <v>-0.36353000000000002</v>
      </c>
      <c r="AR178">
        <v>0.40623900000000002</v>
      </c>
      <c r="AS178">
        <v>-0.69984000000000002</v>
      </c>
    </row>
    <row r="179" spans="3:45" x14ac:dyDescent="0.15">
      <c r="C179">
        <v>1.1257729999999999</v>
      </c>
      <c r="F179" s="18">
        <v>7.7260599999999999E-2</v>
      </c>
      <c r="G179" s="18">
        <v>7.9750000000000003E-4</v>
      </c>
      <c r="H179" s="18">
        <v>-2.2900000000000001E-5</v>
      </c>
      <c r="I179" s="18">
        <v>4.9999999999999998E-7</v>
      </c>
      <c r="J179" s="18">
        <v>0.1002668</v>
      </c>
      <c r="K179" s="18">
        <v>3.0500000000000002E-3</v>
      </c>
      <c r="L179" s="18"/>
      <c r="M179" s="18"/>
      <c r="AJ179">
        <v>2.7628E-2</v>
      </c>
      <c r="AK179">
        <v>0.59884700000000002</v>
      </c>
      <c r="AL179">
        <v>-0.96262999999999999</v>
      </c>
      <c r="AM179">
        <v>-0.41003000000000001</v>
      </c>
      <c r="AN179">
        <v>-0.28014</v>
      </c>
      <c r="AO179">
        <v>-0.15970999999999999</v>
      </c>
      <c r="AP179">
        <v>-0.96128999999999998</v>
      </c>
      <c r="AQ179">
        <v>-2.58067</v>
      </c>
      <c r="AR179">
        <v>1.1049880000000001</v>
      </c>
      <c r="AS179">
        <v>-1.43607</v>
      </c>
    </row>
    <row r="180" spans="3:45" x14ac:dyDescent="0.15">
      <c r="C180">
        <v>6.5568000000000001E-2</v>
      </c>
      <c r="F180" s="18">
        <v>7.7284599999999995E-2</v>
      </c>
      <c r="G180" s="18">
        <v>2.41E-5</v>
      </c>
      <c r="H180" s="18">
        <v>-2.4000000000000001E-5</v>
      </c>
      <c r="I180" s="18">
        <v>4.9999999999999998E-7</v>
      </c>
      <c r="J180" s="18">
        <v>0.1005229</v>
      </c>
      <c r="K180" s="18">
        <v>2.5609999999999999E-4</v>
      </c>
      <c r="L180" s="18"/>
      <c r="M180" s="18"/>
      <c r="AJ180">
        <v>0.74703399999999998</v>
      </c>
      <c r="AK180">
        <v>-1.66604</v>
      </c>
      <c r="AL180">
        <v>-0.65549999999999997</v>
      </c>
      <c r="AM180">
        <v>0.94935800000000004</v>
      </c>
      <c r="AN180">
        <v>-0.48326999999999998</v>
      </c>
      <c r="AO180">
        <v>-2.39486</v>
      </c>
      <c r="AP180">
        <v>0.58635199999999998</v>
      </c>
      <c r="AQ180">
        <v>1.1966840000000001</v>
      </c>
      <c r="AR180">
        <v>-0.93105000000000004</v>
      </c>
      <c r="AS180">
        <v>0.25562299999999999</v>
      </c>
    </row>
    <row r="181" spans="3:45" x14ac:dyDescent="0.15">
      <c r="C181">
        <v>-1.1260600000000001</v>
      </c>
      <c r="F181" s="18">
        <v>7.6435699999999995E-2</v>
      </c>
      <c r="G181" s="18">
        <v>-8.4900000000000004E-4</v>
      </c>
      <c r="H181" s="18">
        <v>-2.4000000000000001E-5</v>
      </c>
      <c r="I181" s="18">
        <v>4.9999999999999998E-7</v>
      </c>
      <c r="J181" s="18">
        <v>9.7638799999999998E-2</v>
      </c>
      <c r="K181" s="18">
        <v>-2.8841000000000001E-3</v>
      </c>
      <c r="L181" s="18"/>
      <c r="M181" s="18"/>
      <c r="AJ181">
        <v>1.917842</v>
      </c>
      <c r="AK181">
        <v>0.55662</v>
      </c>
      <c r="AL181">
        <v>0.156635</v>
      </c>
      <c r="AM181">
        <v>-9.0539999999999995E-2</v>
      </c>
      <c r="AN181">
        <v>-0.69933000000000001</v>
      </c>
      <c r="AO181">
        <v>-0.77712000000000003</v>
      </c>
      <c r="AP181">
        <v>-1.33077</v>
      </c>
      <c r="AQ181">
        <v>-1.4503900000000001</v>
      </c>
      <c r="AR181">
        <v>1.2556689999999999</v>
      </c>
      <c r="AS181">
        <v>0.47526299999999999</v>
      </c>
    </row>
    <row r="182" spans="3:45" x14ac:dyDescent="0.15">
      <c r="C182">
        <v>1.532867</v>
      </c>
      <c r="F182" s="18">
        <v>7.7529600000000004E-2</v>
      </c>
      <c r="G182" s="18">
        <v>1.0939999999999999E-3</v>
      </c>
      <c r="H182" s="18">
        <v>-2.2799999999999999E-5</v>
      </c>
      <c r="I182" s="18">
        <v>4.9999999999999998E-7</v>
      </c>
      <c r="J182" s="18">
        <v>0.10176159999999999</v>
      </c>
      <c r="K182" s="18">
        <v>4.1228000000000002E-3</v>
      </c>
      <c r="L182" s="18"/>
      <c r="M182" s="18"/>
      <c r="AJ182">
        <v>-1.0445899999999999</v>
      </c>
      <c r="AK182">
        <v>-0.81989000000000001</v>
      </c>
      <c r="AL182">
        <v>0.188777</v>
      </c>
      <c r="AM182">
        <v>0.764517</v>
      </c>
      <c r="AN182">
        <v>-1.0444100000000001</v>
      </c>
      <c r="AO182">
        <v>1.4960819999999999</v>
      </c>
      <c r="AP182">
        <v>0.31166700000000003</v>
      </c>
      <c r="AQ182">
        <v>1.208623</v>
      </c>
      <c r="AR182">
        <v>-2.1482800000000002</v>
      </c>
      <c r="AS182">
        <v>-0.48557</v>
      </c>
    </row>
    <row r="183" spans="3:45" x14ac:dyDescent="0.15">
      <c r="C183">
        <v>-1.05281</v>
      </c>
      <c r="F183" s="18">
        <v>7.6732800000000004E-2</v>
      </c>
      <c r="G183" s="18">
        <v>-7.9690000000000002E-4</v>
      </c>
      <c r="H183" s="18">
        <v>-2.4300000000000001E-5</v>
      </c>
      <c r="I183" s="18">
        <v>4.9999999999999998E-7</v>
      </c>
      <c r="J183" s="18">
        <v>9.9070500000000006E-2</v>
      </c>
      <c r="K183" s="18">
        <v>-2.6911000000000001E-3</v>
      </c>
      <c r="L183" s="18"/>
      <c r="M183" s="18"/>
      <c r="AJ183">
        <v>-0.64180999999999999</v>
      </c>
      <c r="AK183">
        <v>-0.91744999999999999</v>
      </c>
      <c r="AL183">
        <v>-1.52119</v>
      </c>
      <c r="AM183">
        <v>-0.15889</v>
      </c>
      <c r="AN183">
        <v>0.26918500000000001</v>
      </c>
      <c r="AO183">
        <v>0.94555599999999995</v>
      </c>
      <c r="AP183">
        <v>-1.70417</v>
      </c>
      <c r="AQ183">
        <v>-0.14374000000000001</v>
      </c>
      <c r="AR183">
        <v>-1.76427</v>
      </c>
      <c r="AS183">
        <v>0.96121800000000002</v>
      </c>
    </row>
    <row r="184" spans="3:45" x14ac:dyDescent="0.15">
      <c r="C184">
        <v>0.42396699999999998</v>
      </c>
      <c r="F184" s="18">
        <v>7.7019000000000004E-2</v>
      </c>
      <c r="G184" s="18">
        <v>2.8620000000000002E-4</v>
      </c>
      <c r="H184" s="18">
        <v>-2.3200000000000001E-5</v>
      </c>
      <c r="I184" s="18">
        <v>4.9999999999999998E-7</v>
      </c>
      <c r="J184" s="18">
        <v>0.1002711</v>
      </c>
      <c r="K184" s="18">
        <v>1.2006E-3</v>
      </c>
      <c r="L184" s="18"/>
      <c r="M184" s="18"/>
      <c r="AJ184">
        <v>0.53080400000000005</v>
      </c>
      <c r="AK184">
        <v>-0.66312000000000004</v>
      </c>
      <c r="AL184">
        <v>0.48049700000000001</v>
      </c>
      <c r="AM184">
        <v>-0.10828</v>
      </c>
      <c r="AN184">
        <v>1.115388</v>
      </c>
      <c r="AO184">
        <v>0.61007100000000003</v>
      </c>
      <c r="AP184">
        <v>1.0615049999999999</v>
      </c>
      <c r="AQ184">
        <v>1.4435819999999999</v>
      </c>
      <c r="AR184">
        <v>-1.41337</v>
      </c>
      <c r="AS184">
        <v>1.5550999999999999</v>
      </c>
    </row>
    <row r="185" spans="3:45" x14ac:dyDescent="0.15">
      <c r="C185">
        <v>-1.50261</v>
      </c>
      <c r="F185" s="18">
        <v>7.5896500000000006E-2</v>
      </c>
      <c r="G185" s="18">
        <v>-1.1226000000000001E-3</v>
      </c>
      <c r="H185" s="18">
        <v>-2.3600000000000001E-5</v>
      </c>
      <c r="I185" s="18">
        <v>4.9999999999999998E-7</v>
      </c>
      <c r="J185" s="18">
        <v>9.63947E-2</v>
      </c>
      <c r="K185" s="18">
        <v>-3.8763999999999999E-3</v>
      </c>
      <c r="L185" s="18"/>
      <c r="M185" s="18"/>
      <c r="AJ185">
        <v>-0.72255000000000003</v>
      </c>
      <c r="AK185">
        <v>-0.51787000000000005</v>
      </c>
      <c r="AL185">
        <v>-0.41847000000000001</v>
      </c>
      <c r="AM185">
        <v>-0.23183000000000001</v>
      </c>
      <c r="AN185">
        <v>1.0867830000000001</v>
      </c>
      <c r="AO185">
        <v>-1.19557</v>
      </c>
      <c r="AP185">
        <v>-7.9250000000000001E-2</v>
      </c>
      <c r="AQ185">
        <v>0.54491599999999996</v>
      </c>
      <c r="AR185">
        <v>-1.1047499999999999</v>
      </c>
      <c r="AS185">
        <v>0.86151900000000003</v>
      </c>
    </row>
    <row r="186" spans="3:45" x14ac:dyDescent="0.15">
      <c r="C186">
        <v>-0.46603</v>
      </c>
      <c r="F186" s="18">
        <v>7.5536099999999995E-2</v>
      </c>
      <c r="G186" s="18">
        <v>-3.6039999999999998E-4</v>
      </c>
      <c r="H186" s="18">
        <v>-2.2099999999999998E-5</v>
      </c>
      <c r="I186" s="18">
        <v>4.9999999999999998E-7</v>
      </c>
      <c r="J186" s="18">
        <v>9.5250000000000001E-2</v>
      </c>
      <c r="K186" s="18">
        <v>-1.1448000000000001E-3</v>
      </c>
      <c r="L186" s="18"/>
      <c r="M186" s="18"/>
      <c r="AJ186">
        <v>-0.16027</v>
      </c>
      <c r="AK186">
        <v>-0.14269000000000001</v>
      </c>
      <c r="AL186">
        <v>2.3000389999999999</v>
      </c>
      <c r="AM186">
        <v>0.76927599999999996</v>
      </c>
      <c r="AN186">
        <v>1.4128639999999999</v>
      </c>
      <c r="AO186">
        <v>0.85648000000000002</v>
      </c>
      <c r="AP186">
        <v>-1.40509</v>
      </c>
      <c r="AQ186">
        <v>3.0384999999999999E-2</v>
      </c>
      <c r="AR186">
        <v>-0.8296</v>
      </c>
      <c r="AS186">
        <v>-0.74550000000000005</v>
      </c>
    </row>
    <row r="187" spans="3:45" x14ac:dyDescent="0.15">
      <c r="C187">
        <v>0.48599300000000001</v>
      </c>
      <c r="F187" s="18">
        <v>7.5866500000000003E-2</v>
      </c>
      <c r="G187" s="18">
        <v>3.3040000000000001E-4</v>
      </c>
      <c r="H187" s="18">
        <v>-2.16E-5</v>
      </c>
      <c r="I187" s="18">
        <v>4.9999999999999998E-7</v>
      </c>
      <c r="J187" s="18">
        <v>9.6614000000000005E-2</v>
      </c>
      <c r="K187" s="18">
        <v>1.364E-3</v>
      </c>
      <c r="L187" s="18"/>
      <c r="M187" s="18"/>
      <c r="AJ187">
        <v>0.608491</v>
      </c>
      <c r="AK187">
        <v>-1.5726</v>
      </c>
      <c r="AL187">
        <v>-0.77134999999999998</v>
      </c>
      <c r="AM187">
        <v>0.56020099999999995</v>
      </c>
      <c r="AN187">
        <v>-1.2340599999999999</v>
      </c>
      <c r="AO187">
        <v>-1.4937499999999999</v>
      </c>
      <c r="AP187">
        <v>-1.7069999999999998E-2</v>
      </c>
      <c r="AQ187">
        <v>-1.9376899999999999</v>
      </c>
      <c r="AR187">
        <v>8.8588E-2</v>
      </c>
      <c r="AS187">
        <v>0.56347499999999995</v>
      </c>
    </row>
    <row r="188" spans="3:45" x14ac:dyDescent="0.15">
      <c r="C188">
        <v>-0.95313000000000003</v>
      </c>
      <c r="F188" s="18">
        <v>7.51526E-2</v>
      </c>
      <c r="G188" s="18">
        <v>-7.1389999999999995E-4</v>
      </c>
      <c r="H188" s="18">
        <v>-2.1999999999999999E-5</v>
      </c>
      <c r="I188" s="18">
        <v>4.9999999999999998E-7</v>
      </c>
      <c r="J188" s="18">
        <v>9.4185599999999994E-2</v>
      </c>
      <c r="K188" s="18">
        <v>-2.4283999999999998E-3</v>
      </c>
      <c r="L188" s="18"/>
      <c r="M188" s="18"/>
      <c r="AJ188">
        <v>1.063072</v>
      </c>
      <c r="AK188">
        <v>1.2510829999999999</v>
      </c>
      <c r="AL188">
        <v>0.41613699999999998</v>
      </c>
      <c r="AM188">
        <v>-0.74167000000000005</v>
      </c>
      <c r="AN188">
        <v>-0.75760000000000005</v>
      </c>
      <c r="AO188">
        <v>0.13847699999999999</v>
      </c>
      <c r="AP188">
        <v>-1.8089</v>
      </c>
      <c r="AQ188">
        <v>-0.99034</v>
      </c>
      <c r="AR188">
        <v>-2.3506100000000001</v>
      </c>
      <c r="AS188">
        <v>5.6480000000000002E-3</v>
      </c>
    </row>
    <row r="189" spans="3:45" x14ac:dyDescent="0.15">
      <c r="C189">
        <v>0.19075300000000001</v>
      </c>
      <c r="F189" s="18">
        <v>7.52694E-2</v>
      </c>
      <c r="G189" s="18">
        <v>1.1680000000000001E-4</v>
      </c>
      <c r="H189" s="18">
        <v>-2.0999999999999999E-5</v>
      </c>
      <c r="I189" s="18">
        <v>4.9999999999999998E-7</v>
      </c>
      <c r="J189" s="18">
        <v>9.4771599999999998E-2</v>
      </c>
      <c r="K189" s="18">
        <v>5.8600000000000004E-4</v>
      </c>
      <c r="L189" s="18"/>
      <c r="M189" s="18"/>
      <c r="AJ189">
        <v>-0.32436999999999999</v>
      </c>
      <c r="AK189">
        <v>-1.0192399999999999</v>
      </c>
      <c r="AL189">
        <v>-2.1394000000000002</v>
      </c>
      <c r="AM189">
        <v>-0.52190000000000003</v>
      </c>
      <c r="AN189">
        <v>0.58501000000000003</v>
      </c>
      <c r="AO189">
        <v>-0.53659000000000001</v>
      </c>
      <c r="AP189">
        <v>-1.3771800000000001</v>
      </c>
      <c r="AQ189">
        <v>0.34681800000000002</v>
      </c>
      <c r="AR189">
        <v>-1.1015900000000001</v>
      </c>
      <c r="AS189">
        <v>-0.42457</v>
      </c>
    </row>
    <row r="190" spans="3:45" x14ac:dyDescent="0.15">
      <c r="C190">
        <v>-3.3700000000000001E-2</v>
      </c>
      <c r="F190" s="18">
        <v>7.5223799999999993E-2</v>
      </c>
      <c r="G190" s="18">
        <v>-4.5599999999999997E-5</v>
      </c>
      <c r="H190" s="18">
        <v>-2.12E-5</v>
      </c>
      <c r="I190" s="18">
        <v>4.9999999999999998E-7</v>
      </c>
      <c r="J190" s="18">
        <v>9.4766199999999995E-2</v>
      </c>
      <c r="K190" s="18">
        <v>-5.4999999999999999E-6</v>
      </c>
      <c r="L190" s="18"/>
      <c r="M190" s="18"/>
      <c r="AJ190">
        <v>2.1320009999999998</v>
      </c>
      <c r="AK190">
        <v>0.325741</v>
      </c>
      <c r="AL190">
        <v>0.206451</v>
      </c>
      <c r="AM190">
        <v>2.2929629999999999</v>
      </c>
      <c r="AN190">
        <v>-0.29975000000000002</v>
      </c>
      <c r="AO190">
        <v>-0.27639000000000002</v>
      </c>
      <c r="AP190">
        <v>0.32046999999999998</v>
      </c>
      <c r="AQ190">
        <v>-1.8069200000000001</v>
      </c>
      <c r="AR190">
        <v>0.68447000000000002</v>
      </c>
      <c r="AS190">
        <v>-0.31308999999999998</v>
      </c>
    </row>
    <row r="191" spans="3:45" x14ac:dyDescent="0.15">
      <c r="C191">
        <v>0.78022999999999998</v>
      </c>
      <c r="F191" s="18">
        <v>7.5766600000000003E-2</v>
      </c>
      <c r="G191" s="18">
        <v>5.4279999999999997E-4</v>
      </c>
      <c r="H191" s="18">
        <v>-2.1100000000000001E-5</v>
      </c>
      <c r="I191" s="18">
        <v>4.9999999999999998E-7</v>
      </c>
      <c r="J191" s="18">
        <v>9.6905599999999995E-2</v>
      </c>
      <c r="K191" s="18">
        <v>2.1394000000000001E-3</v>
      </c>
      <c r="L191" s="18"/>
      <c r="M191" s="18"/>
      <c r="AJ191">
        <v>-1.88364</v>
      </c>
      <c r="AK191">
        <v>1.8213630000000001</v>
      </c>
      <c r="AL191">
        <v>1.4410350000000001</v>
      </c>
      <c r="AM191">
        <v>-1.6411100000000001</v>
      </c>
      <c r="AN191">
        <v>1.054257</v>
      </c>
      <c r="AO191">
        <v>-1.0543</v>
      </c>
      <c r="AP191">
        <v>0.52370799999999995</v>
      </c>
      <c r="AQ191">
        <v>1.03176</v>
      </c>
      <c r="AR191">
        <v>0.231964</v>
      </c>
      <c r="AS191">
        <v>2.4614199999999999</v>
      </c>
    </row>
    <row r="192" spans="3:45" x14ac:dyDescent="0.15">
      <c r="C192">
        <v>-1.40432</v>
      </c>
      <c r="F192" s="18">
        <v>7.4726000000000001E-2</v>
      </c>
      <c r="G192" s="18">
        <v>-1.0405E-3</v>
      </c>
      <c r="H192" s="18">
        <v>-2.19E-5</v>
      </c>
      <c r="I192" s="18">
        <v>4.9999999999999998E-7</v>
      </c>
      <c r="J192" s="18">
        <v>9.3288200000000002E-2</v>
      </c>
      <c r="K192" s="18">
        <v>-3.6174000000000002E-3</v>
      </c>
      <c r="L192" s="18"/>
      <c r="M192" s="18"/>
      <c r="AJ192">
        <v>0.54152900000000004</v>
      </c>
      <c r="AK192">
        <v>0.108197</v>
      </c>
      <c r="AL192">
        <v>0.122907</v>
      </c>
      <c r="AM192">
        <v>5.8726E-2</v>
      </c>
      <c r="AN192">
        <v>-1.82135</v>
      </c>
      <c r="AO192">
        <v>-1.3848800000000001</v>
      </c>
      <c r="AP192">
        <v>0.58873200000000003</v>
      </c>
      <c r="AQ192">
        <v>-0.49726999999999999</v>
      </c>
      <c r="AR192">
        <v>0.61285999999999996</v>
      </c>
      <c r="AS192">
        <v>-0.33271000000000001</v>
      </c>
    </row>
    <row r="193" spans="3:45" x14ac:dyDescent="0.15">
      <c r="C193">
        <v>-0.47260999999999997</v>
      </c>
      <c r="F193" s="18">
        <v>7.4365100000000003E-2</v>
      </c>
      <c r="G193" s="18">
        <v>-3.6089999999999999E-4</v>
      </c>
      <c r="H193" s="18">
        <v>-2.05E-5</v>
      </c>
      <c r="I193" s="18">
        <v>4.9999999999999998E-7</v>
      </c>
      <c r="J193" s="18">
        <v>9.2126100000000002E-2</v>
      </c>
      <c r="K193" s="18">
        <v>-1.1620999999999999E-3</v>
      </c>
      <c r="L193" s="18"/>
      <c r="M193" s="18"/>
      <c r="AJ193">
        <v>-1.0235099999999999</v>
      </c>
      <c r="AK193">
        <v>-1.74661</v>
      </c>
      <c r="AL193">
        <v>-0.80920999999999998</v>
      </c>
      <c r="AM193">
        <v>1.6623559999999999</v>
      </c>
      <c r="AN193">
        <v>0.14571000000000001</v>
      </c>
      <c r="AO193">
        <v>-1.6872</v>
      </c>
      <c r="AP193">
        <v>-9.8269999999999996E-2</v>
      </c>
      <c r="AQ193">
        <v>0.34290199999999998</v>
      </c>
      <c r="AR193">
        <v>-0.27793000000000001</v>
      </c>
      <c r="AS193">
        <v>0.46782600000000002</v>
      </c>
    </row>
    <row r="194" spans="3:45" x14ac:dyDescent="0.15">
      <c r="C194">
        <v>0.38198100000000001</v>
      </c>
      <c r="F194" s="18">
        <v>7.4619699999999997E-2</v>
      </c>
      <c r="G194" s="18">
        <v>2.5460000000000001E-4</v>
      </c>
      <c r="H194" s="18">
        <v>-2.0000000000000002E-5</v>
      </c>
      <c r="I194" s="18">
        <v>4.9999999999999998E-7</v>
      </c>
      <c r="J194" s="18">
        <v>9.3215999999999993E-2</v>
      </c>
      <c r="K194" s="18">
        <v>1.0899E-3</v>
      </c>
      <c r="L194" s="18"/>
      <c r="M194" s="18"/>
      <c r="AJ194">
        <v>6.0713000000000003E-2</v>
      </c>
      <c r="AK194">
        <v>-0.43279000000000001</v>
      </c>
      <c r="AL194">
        <v>0.68051099999999998</v>
      </c>
      <c r="AM194">
        <v>-0.38402999999999998</v>
      </c>
      <c r="AN194">
        <v>-5.4649999999999997E-2</v>
      </c>
      <c r="AO194">
        <v>-0.71111000000000002</v>
      </c>
      <c r="AP194">
        <v>0.23638200000000001</v>
      </c>
      <c r="AQ194">
        <v>0.88689799999999996</v>
      </c>
      <c r="AR194">
        <v>0.16294700000000001</v>
      </c>
      <c r="AS194">
        <v>-0.68964000000000003</v>
      </c>
    </row>
    <row r="195" spans="3:45" x14ac:dyDescent="0.15">
      <c r="C195">
        <v>0.54062900000000003</v>
      </c>
      <c r="F195" s="18">
        <v>7.4988600000000002E-2</v>
      </c>
      <c r="G195" s="18">
        <v>3.6890000000000002E-4</v>
      </c>
      <c r="H195" s="18">
        <v>-2.0299999999999999E-5</v>
      </c>
      <c r="I195" s="18">
        <v>4.9999999999999998E-7</v>
      </c>
      <c r="J195" s="18">
        <v>9.4724100000000006E-2</v>
      </c>
      <c r="K195" s="18">
        <v>1.508E-3</v>
      </c>
      <c r="L195" s="18"/>
      <c r="M195" s="18"/>
      <c r="AJ195">
        <v>-0.59567000000000003</v>
      </c>
      <c r="AK195">
        <v>0.33828900000000001</v>
      </c>
      <c r="AL195">
        <v>-0.82579999999999998</v>
      </c>
      <c r="AM195">
        <v>-0.37154999999999999</v>
      </c>
      <c r="AN195">
        <v>-0.19297</v>
      </c>
      <c r="AO195">
        <v>0.349296</v>
      </c>
      <c r="AP195">
        <v>0.73376399999999997</v>
      </c>
      <c r="AQ195">
        <v>-0.22832</v>
      </c>
      <c r="AR195">
        <v>0.98039699999999996</v>
      </c>
      <c r="AS195">
        <v>1.926137</v>
      </c>
    </row>
    <row r="196" spans="3:45" x14ac:dyDescent="0.15">
      <c r="C196">
        <v>-0.41110999999999998</v>
      </c>
      <c r="F196" s="18">
        <v>7.4671100000000004E-2</v>
      </c>
      <c r="G196" s="18">
        <v>-3.1750000000000002E-4</v>
      </c>
      <c r="H196" s="18">
        <v>-2.0800000000000001E-5</v>
      </c>
      <c r="I196" s="18">
        <v>4.9999999999999998E-7</v>
      </c>
      <c r="J196" s="18">
        <v>9.3724000000000002E-2</v>
      </c>
      <c r="K196" s="18">
        <v>-1E-3</v>
      </c>
      <c r="L196" s="18"/>
      <c r="M196" s="18"/>
      <c r="AJ196">
        <v>-6.3519999999999993E-2</v>
      </c>
      <c r="AK196">
        <v>1.121532</v>
      </c>
      <c r="AL196">
        <v>0.73178600000000005</v>
      </c>
      <c r="AM196">
        <v>-0.61660999999999999</v>
      </c>
      <c r="AN196">
        <v>0.84115799999999996</v>
      </c>
      <c r="AO196">
        <v>-0.19789000000000001</v>
      </c>
      <c r="AP196">
        <v>-0.72106000000000003</v>
      </c>
      <c r="AQ196">
        <v>2.125562</v>
      </c>
      <c r="AR196">
        <v>-1.0201</v>
      </c>
      <c r="AS196">
        <v>0.21121999999999999</v>
      </c>
    </row>
    <row r="197" spans="3:45" x14ac:dyDescent="0.15">
      <c r="C197">
        <v>0.43302299999999999</v>
      </c>
      <c r="F197" s="18">
        <v>7.4962500000000001E-2</v>
      </c>
      <c r="G197" s="18">
        <v>2.9139999999999998E-4</v>
      </c>
      <c r="H197" s="18">
        <v>-2.0400000000000001E-5</v>
      </c>
      <c r="I197" s="18">
        <v>4.9999999999999998E-7</v>
      </c>
      <c r="J197" s="18">
        <v>9.4948500000000005E-2</v>
      </c>
      <c r="K197" s="18">
        <v>1.2244000000000001E-3</v>
      </c>
      <c r="L197" s="18"/>
      <c r="M197" s="18"/>
      <c r="AJ197">
        <v>-0.60104000000000002</v>
      </c>
      <c r="AK197">
        <v>9.5579999999999998E-2</v>
      </c>
      <c r="AL197">
        <v>-0.27134000000000003</v>
      </c>
      <c r="AM197">
        <v>-0.72463</v>
      </c>
      <c r="AN197">
        <v>0.11319899999999999</v>
      </c>
      <c r="AO197">
        <v>1.19594</v>
      </c>
      <c r="AP197">
        <v>0.63801099999999999</v>
      </c>
      <c r="AQ197">
        <v>-1.62429</v>
      </c>
      <c r="AR197">
        <v>0.26670500000000003</v>
      </c>
      <c r="AS197">
        <v>0.80335900000000005</v>
      </c>
    </row>
    <row r="198" spans="3:45" x14ac:dyDescent="0.15">
      <c r="C198">
        <v>0.119584</v>
      </c>
      <c r="F198" s="18">
        <v>7.5027999999999997E-2</v>
      </c>
      <c r="G198" s="18">
        <v>6.5500000000000006E-5</v>
      </c>
      <c r="H198" s="18">
        <v>-2.0800000000000001E-5</v>
      </c>
      <c r="I198" s="18">
        <v>4.9999999999999998E-7</v>
      </c>
      <c r="J198" s="18">
        <v>9.5346899999999998E-2</v>
      </c>
      <c r="K198" s="18">
        <v>3.9849999999999998E-4</v>
      </c>
      <c r="L198" s="18"/>
      <c r="M198" s="18"/>
      <c r="AJ198">
        <v>0.47292400000000001</v>
      </c>
      <c r="AK198">
        <v>-1.1650499999999999</v>
      </c>
      <c r="AL198">
        <v>-0.14149</v>
      </c>
      <c r="AM198">
        <v>1.560179</v>
      </c>
      <c r="AN198">
        <v>-0.36570999999999998</v>
      </c>
      <c r="AO198">
        <v>-2.1457199999999998</v>
      </c>
      <c r="AP198">
        <v>-1.78274</v>
      </c>
      <c r="AQ198">
        <v>-1.0671200000000001</v>
      </c>
      <c r="AR198">
        <v>0.51182499999999997</v>
      </c>
      <c r="AS198">
        <v>-0.95748</v>
      </c>
    </row>
    <row r="199" spans="3:45" x14ac:dyDescent="0.15">
      <c r="C199">
        <v>-1.0126500000000001</v>
      </c>
      <c r="F199" s="18">
        <v>7.4276200000000001E-2</v>
      </c>
      <c r="G199" s="18">
        <v>-7.5179999999999995E-4</v>
      </c>
      <c r="H199" s="18">
        <v>-2.09E-5</v>
      </c>
      <c r="I199" s="18">
        <v>4.9999999999999998E-7</v>
      </c>
      <c r="J199" s="18">
        <v>9.2761700000000002E-2</v>
      </c>
      <c r="K199" s="18">
        <v>-2.5852000000000002E-3</v>
      </c>
      <c r="L199" s="18"/>
      <c r="M199" s="18"/>
      <c r="AJ199">
        <v>-1.3210299999999999</v>
      </c>
      <c r="AK199">
        <v>-0.92569000000000001</v>
      </c>
      <c r="AL199">
        <v>1.5069459999999999</v>
      </c>
      <c r="AM199">
        <v>-0.80844000000000005</v>
      </c>
      <c r="AN199">
        <v>0.47687600000000002</v>
      </c>
      <c r="AO199">
        <v>0.84966600000000003</v>
      </c>
      <c r="AP199">
        <v>-0.44178000000000001</v>
      </c>
      <c r="AQ199">
        <v>1.7992030000000001</v>
      </c>
      <c r="AR199">
        <v>-1.5426899999999999</v>
      </c>
      <c r="AS199">
        <v>1.0202119999999999</v>
      </c>
    </row>
    <row r="200" spans="3:45" x14ac:dyDescent="0.15">
      <c r="C200">
        <v>0.23260900000000001</v>
      </c>
      <c r="F200" s="18">
        <v>7.4423400000000001E-2</v>
      </c>
      <c r="G200" s="18">
        <v>1.472E-4</v>
      </c>
      <c r="H200" s="18">
        <v>-1.98E-5</v>
      </c>
      <c r="I200" s="18">
        <v>4.9999999999999998E-7</v>
      </c>
      <c r="J200" s="18">
        <v>9.3457999999999999E-2</v>
      </c>
      <c r="K200" s="18">
        <v>6.9629999999999996E-4</v>
      </c>
      <c r="L200" s="18"/>
      <c r="M200" s="18"/>
      <c r="AJ200">
        <v>1.0252920000000001</v>
      </c>
      <c r="AK200">
        <v>-1.7715000000000001</v>
      </c>
      <c r="AL200">
        <v>0.43837199999999998</v>
      </c>
      <c r="AM200">
        <v>-0.51207000000000003</v>
      </c>
      <c r="AN200">
        <v>-0.28325</v>
      </c>
      <c r="AO200">
        <v>-0.21940999999999999</v>
      </c>
      <c r="AP200">
        <v>-1.63473</v>
      </c>
      <c r="AQ200">
        <v>-1.5791599999999999</v>
      </c>
      <c r="AR200">
        <v>4.5379999999999997E-2</v>
      </c>
      <c r="AS200">
        <v>0.44378000000000001</v>
      </c>
    </row>
    <row r="201" spans="3:45" x14ac:dyDescent="0.15">
      <c r="C201">
        <v>2.1844239999999999</v>
      </c>
      <c r="F201" s="18">
        <v>7.5973799999999994E-2</v>
      </c>
      <c r="G201" s="18">
        <v>1.5504E-3</v>
      </c>
      <c r="H201" s="18">
        <v>-2.0000000000000002E-5</v>
      </c>
      <c r="I201" s="18">
        <v>4.9999999999999998E-7</v>
      </c>
      <c r="J201" s="18">
        <v>9.9297800000000006E-2</v>
      </c>
      <c r="K201" s="18">
        <v>5.8398E-3</v>
      </c>
      <c r="L201" s="18"/>
      <c r="M201" s="18"/>
      <c r="AJ201">
        <v>-0.82635999999999998</v>
      </c>
      <c r="AK201">
        <v>0.39996599999999999</v>
      </c>
      <c r="AL201">
        <v>-9.1689999999999994E-2</v>
      </c>
      <c r="AM201">
        <v>0.203621</v>
      </c>
      <c r="AN201">
        <v>-0.23927000000000001</v>
      </c>
      <c r="AO201">
        <v>-0.38219999999999998</v>
      </c>
      <c r="AP201">
        <v>1.1041270000000001</v>
      </c>
      <c r="AQ201">
        <v>1.495387</v>
      </c>
      <c r="AR201">
        <v>-1.3371200000000001</v>
      </c>
      <c r="AS201">
        <v>0.18599599999999999</v>
      </c>
    </row>
    <row r="202" spans="3:45" x14ac:dyDescent="0.15">
      <c r="C202">
        <v>0.66079600000000005</v>
      </c>
      <c r="F202" s="18">
        <v>7.6431600000000002E-2</v>
      </c>
      <c r="G202" s="18">
        <v>4.5780000000000001E-4</v>
      </c>
      <c r="H202" s="18">
        <v>-2.2200000000000001E-5</v>
      </c>
      <c r="I202" s="18">
        <v>4.9999999999999998E-7</v>
      </c>
      <c r="J202" s="18">
        <v>0.1011225</v>
      </c>
      <c r="K202" s="18">
        <v>1.8247000000000001E-3</v>
      </c>
      <c r="L202" s="18"/>
      <c r="M202" s="18"/>
      <c r="AJ202">
        <v>-0.11709</v>
      </c>
      <c r="AK202">
        <v>-0.74838000000000005</v>
      </c>
      <c r="AL202">
        <v>-1.16344</v>
      </c>
      <c r="AM202">
        <v>1.4425269999999999</v>
      </c>
      <c r="AN202">
        <v>0.21703700000000001</v>
      </c>
      <c r="AO202">
        <v>-0.27353</v>
      </c>
      <c r="AP202">
        <v>-1.4599800000000001</v>
      </c>
      <c r="AQ202">
        <v>0.26268900000000001</v>
      </c>
      <c r="AR202">
        <v>0.78772900000000001</v>
      </c>
      <c r="AS202">
        <v>-0.49770999999999999</v>
      </c>
    </row>
    <row r="203" spans="3:45" x14ac:dyDescent="0.15">
      <c r="C203">
        <v>2.8618519999999998</v>
      </c>
      <c r="F203" s="18">
        <v>7.84937E-2</v>
      </c>
      <c r="G203" s="18">
        <v>2.0622000000000001E-3</v>
      </c>
      <c r="H203" s="18">
        <v>-2.2799999999999999E-5</v>
      </c>
      <c r="I203" s="18">
        <v>4.9999999999999998E-7</v>
      </c>
      <c r="J203" s="18">
        <v>0.1087475</v>
      </c>
      <c r="K203" s="18">
        <v>7.6249999999999998E-3</v>
      </c>
      <c r="L203" s="18"/>
      <c r="M203" s="18"/>
      <c r="AJ203">
        <v>-0.98126000000000002</v>
      </c>
      <c r="AK203">
        <v>-0.13211000000000001</v>
      </c>
      <c r="AL203">
        <v>-0.53034999999999999</v>
      </c>
      <c r="AM203">
        <v>-0.27622999999999998</v>
      </c>
      <c r="AN203">
        <v>0.43828499999999998</v>
      </c>
      <c r="AO203">
        <v>0.78330500000000003</v>
      </c>
      <c r="AP203">
        <v>5.8495999999999999E-2</v>
      </c>
      <c r="AQ203">
        <v>1.25E-4</v>
      </c>
      <c r="AR203">
        <v>-0.4239</v>
      </c>
      <c r="AS203">
        <v>-1.0631699999999999</v>
      </c>
    </row>
    <row r="204" spans="3:45" x14ac:dyDescent="0.15">
      <c r="C204">
        <v>-1.41486</v>
      </c>
      <c r="F204" s="18">
        <v>7.7423400000000003E-2</v>
      </c>
      <c r="G204" s="18">
        <v>-1.0702999999999999E-3</v>
      </c>
      <c r="H204" s="18">
        <v>-2.5700000000000001E-5</v>
      </c>
      <c r="I204" s="18">
        <v>4.9999999999999998E-7</v>
      </c>
      <c r="J204" s="18">
        <v>0.1051023</v>
      </c>
      <c r="K204" s="18">
        <v>-3.6451999999999999E-3</v>
      </c>
      <c r="L204" s="18"/>
      <c r="M204" s="18"/>
      <c r="AJ204">
        <v>0.668794</v>
      </c>
      <c r="AK204">
        <v>0.73938599999999999</v>
      </c>
      <c r="AL204">
        <v>-1.06471</v>
      </c>
      <c r="AM204">
        <v>1.0615669999999999</v>
      </c>
      <c r="AN204">
        <v>-1.02234</v>
      </c>
      <c r="AO204">
        <v>0.51541999999999999</v>
      </c>
      <c r="AP204">
        <v>-0.52639000000000002</v>
      </c>
      <c r="AQ204">
        <v>-1.2109999999999999E-2</v>
      </c>
      <c r="AR204">
        <v>-0.53559999999999997</v>
      </c>
      <c r="AS204">
        <v>0.95877100000000004</v>
      </c>
    </row>
    <row r="205" spans="3:45" x14ac:dyDescent="0.15">
      <c r="C205">
        <v>4.7562E-2</v>
      </c>
      <c r="F205" s="18">
        <v>7.7434100000000006E-2</v>
      </c>
      <c r="G205" s="18">
        <v>1.0699999999999999E-5</v>
      </c>
      <c r="H205" s="18">
        <v>-2.4199999999999999E-5</v>
      </c>
      <c r="I205" s="18">
        <v>4.9999999999999998E-7</v>
      </c>
      <c r="J205" s="18">
        <v>0.105311</v>
      </c>
      <c r="K205" s="18">
        <v>2.087E-4</v>
      </c>
      <c r="L205" s="18"/>
      <c r="M205" s="18"/>
      <c r="AJ205">
        <v>-0.35947000000000001</v>
      </c>
      <c r="AK205">
        <v>-1.0544899999999999</v>
      </c>
      <c r="AL205">
        <v>1.7749330000000001</v>
      </c>
      <c r="AM205">
        <v>-1.2988500000000001</v>
      </c>
      <c r="AN205">
        <v>-0.72558</v>
      </c>
      <c r="AO205">
        <v>0.33621499999999999</v>
      </c>
      <c r="AP205">
        <v>-1.50525</v>
      </c>
      <c r="AQ205">
        <v>-0.12520999999999999</v>
      </c>
      <c r="AR205">
        <v>-1.1582300000000001</v>
      </c>
      <c r="AS205">
        <v>0.62862499999999999</v>
      </c>
    </row>
    <row r="206" spans="3:45" x14ac:dyDescent="0.15">
      <c r="C206">
        <v>-1.5076000000000001</v>
      </c>
      <c r="F206" s="18">
        <v>7.6304399999999994E-2</v>
      </c>
      <c r="G206" s="18">
        <v>-1.1297E-3</v>
      </c>
      <c r="H206" s="18">
        <v>-2.4199999999999999E-5</v>
      </c>
      <c r="I206" s="18">
        <v>4.9999999999999998E-7</v>
      </c>
      <c r="J206" s="18">
        <v>0.10142139999999999</v>
      </c>
      <c r="K206" s="18">
        <v>-3.8895000000000002E-3</v>
      </c>
      <c r="L206" s="18"/>
      <c r="M206" s="18"/>
      <c r="AJ206">
        <v>0.138461</v>
      </c>
      <c r="AK206">
        <v>1.4808209999999999</v>
      </c>
      <c r="AL206">
        <v>0.90080899999999997</v>
      </c>
      <c r="AM206">
        <v>-1.1637299999999999</v>
      </c>
      <c r="AN206">
        <v>1.525968</v>
      </c>
      <c r="AO206">
        <v>0.25992199999999999</v>
      </c>
      <c r="AP206">
        <v>1.0772459999999999</v>
      </c>
      <c r="AQ206">
        <v>3.2299999999999999E-4</v>
      </c>
      <c r="AR206">
        <v>0.43509300000000001</v>
      </c>
      <c r="AS206">
        <v>-0.46561000000000002</v>
      </c>
    </row>
    <row r="207" spans="3:45" x14ac:dyDescent="0.15">
      <c r="C207">
        <v>0.18748100000000001</v>
      </c>
      <c r="F207" s="18">
        <v>7.6418200000000006E-2</v>
      </c>
      <c r="G207" s="18">
        <v>1.138E-4</v>
      </c>
      <c r="H207" s="18">
        <v>-2.26E-5</v>
      </c>
      <c r="I207" s="18">
        <v>4.9999999999999998E-7</v>
      </c>
      <c r="J207" s="18">
        <v>0.1019988</v>
      </c>
      <c r="K207" s="18">
        <v>5.7740000000000005E-4</v>
      </c>
      <c r="L207" s="18"/>
      <c r="M207" s="18"/>
      <c r="AJ207">
        <v>0.83693300000000004</v>
      </c>
      <c r="AK207">
        <v>-8.8400000000000006E-3</v>
      </c>
      <c r="AL207">
        <v>-0.72931000000000001</v>
      </c>
      <c r="AM207">
        <v>-0.15529000000000001</v>
      </c>
      <c r="AN207">
        <v>-0.12016</v>
      </c>
      <c r="AO207">
        <v>0.63122199999999995</v>
      </c>
      <c r="AP207">
        <v>0.96651500000000001</v>
      </c>
      <c r="AQ207">
        <v>-1.9429700000000001</v>
      </c>
      <c r="AR207">
        <v>-1.07447</v>
      </c>
      <c r="AS207">
        <v>1.6361079999999999</v>
      </c>
    </row>
    <row r="208" spans="3:45" x14ac:dyDescent="0.15">
      <c r="C208">
        <v>0.99882300000000002</v>
      </c>
      <c r="F208" s="18">
        <v>7.7122999999999997E-2</v>
      </c>
      <c r="G208" s="18">
        <v>7.048E-4</v>
      </c>
      <c r="H208" s="18">
        <v>-2.2799999999999999E-5</v>
      </c>
      <c r="I208" s="18">
        <v>4.9999999999999998E-7</v>
      </c>
      <c r="J208" s="18">
        <v>0.1047143</v>
      </c>
      <c r="K208" s="18">
        <v>2.7155E-3</v>
      </c>
      <c r="L208" s="18"/>
      <c r="M208" s="18"/>
      <c r="AJ208">
        <v>-0.30854999999999999</v>
      </c>
      <c r="AK208">
        <v>-2.22397</v>
      </c>
      <c r="AL208">
        <v>0.68063899999999999</v>
      </c>
      <c r="AM208">
        <v>-1.95634</v>
      </c>
      <c r="AN208">
        <v>0.66051099999999996</v>
      </c>
      <c r="AO208">
        <v>-0.70582</v>
      </c>
      <c r="AP208">
        <v>-0.85145999999999999</v>
      </c>
      <c r="AQ208">
        <v>-0.59994000000000003</v>
      </c>
      <c r="AR208">
        <v>0.50451599999999996</v>
      </c>
      <c r="AS208">
        <v>-1.2662599999999999</v>
      </c>
    </row>
    <row r="209" spans="3:45" x14ac:dyDescent="0.15">
      <c r="C209">
        <v>-0.1381</v>
      </c>
      <c r="F209" s="18">
        <v>7.6998200000000003E-2</v>
      </c>
      <c r="G209" s="18">
        <v>-1.248E-4</v>
      </c>
      <c r="H209" s="18">
        <v>-2.3799999999999999E-5</v>
      </c>
      <c r="I209" s="18">
        <v>4.9999999999999998E-7</v>
      </c>
      <c r="J209" s="18">
        <v>0.1044337</v>
      </c>
      <c r="K209" s="18">
        <v>-2.8059999999999999E-4</v>
      </c>
      <c r="L209" s="18"/>
      <c r="M209" s="18"/>
      <c r="AJ209">
        <v>-0.70781000000000005</v>
      </c>
      <c r="AK209">
        <v>0.89073199999999997</v>
      </c>
      <c r="AL209">
        <v>1.190615</v>
      </c>
      <c r="AM209">
        <v>-0.77312999999999998</v>
      </c>
      <c r="AN209">
        <v>1.1131489999999999</v>
      </c>
      <c r="AO209">
        <v>0.39059199999999999</v>
      </c>
      <c r="AP209">
        <v>-0.42938999999999999</v>
      </c>
      <c r="AQ209">
        <v>-5.9100000000000003E-3</v>
      </c>
      <c r="AR209">
        <v>1.1716070000000001</v>
      </c>
      <c r="AS209">
        <v>0.75476699999999997</v>
      </c>
    </row>
    <row r="210" spans="3:45" x14ac:dyDescent="0.15">
      <c r="C210">
        <v>0.198236</v>
      </c>
      <c r="F210" s="18">
        <v>7.7119499999999994E-2</v>
      </c>
      <c r="G210" s="18">
        <v>1.2129999999999999E-4</v>
      </c>
      <c r="H210" s="18">
        <v>-2.3600000000000001E-5</v>
      </c>
      <c r="I210" s="18">
        <v>4.9999999999999998E-7</v>
      </c>
      <c r="J210" s="18">
        <v>0.1050394</v>
      </c>
      <c r="K210" s="18">
        <v>6.0570000000000003E-4</v>
      </c>
      <c r="L210" s="18"/>
      <c r="M210" s="18"/>
      <c r="AJ210">
        <v>-1.0010399999999999</v>
      </c>
      <c r="AK210">
        <v>-0.57552999999999999</v>
      </c>
      <c r="AL210">
        <v>-0.15687000000000001</v>
      </c>
      <c r="AM210">
        <v>2.2280440000000001</v>
      </c>
      <c r="AN210">
        <v>8.9659000000000003E-2</v>
      </c>
      <c r="AO210">
        <v>1.102487</v>
      </c>
      <c r="AP210">
        <v>1.716407</v>
      </c>
      <c r="AQ210">
        <v>0.17474999999999999</v>
      </c>
      <c r="AR210">
        <v>-0.62941000000000003</v>
      </c>
      <c r="AS210">
        <v>-1.0246299999999999</v>
      </c>
    </row>
    <row r="211" spans="3:45" x14ac:dyDescent="0.15">
      <c r="C211">
        <v>-0.33700999999999998</v>
      </c>
      <c r="F211" s="18">
        <v>7.6849100000000004E-2</v>
      </c>
      <c r="G211" s="18">
        <v>-2.7040000000000001E-4</v>
      </c>
      <c r="H211" s="18">
        <v>-2.3799999999999999E-5</v>
      </c>
      <c r="I211" s="18">
        <v>4.9999999999999998E-7</v>
      </c>
      <c r="J211" s="18">
        <v>0.1042347</v>
      </c>
      <c r="K211" s="18">
        <v>-8.0480000000000005E-4</v>
      </c>
      <c r="L211" s="18"/>
      <c r="M211" s="18"/>
      <c r="AJ211">
        <v>0.22600899999999999</v>
      </c>
      <c r="AK211">
        <v>-1.3369200000000001</v>
      </c>
      <c r="AL211">
        <v>-1.09033</v>
      </c>
      <c r="AM211">
        <v>0.59506099999999995</v>
      </c>
      <c r="AN211">
        <v>1.4371290000000001</v>
      </c>
      <c r="AO211">
        <v>0.65598299999999998</v>
      </c>
      <c r="AP211">
        <v>0.82878600000000002</v>
      </c>
      <c r="AQ211">
        <v>1.1733530000000001</v>
      </c>
      <c r="AR211">
        <v>0.419267</v>
      </c>
      <c r="AS211">
        <v>-0.10555</v>
      </c>
    </row>
    <row r="212" spans="3:45" x14ac:dyDescent="0.15">
      <c r="C212">
        <v>1.0325219999999999</v>
      </c>
      <c r="F212" s="18">
        <v>7.7579999999999996E-2</v>
      </c>
      <c r="G212" s="18">
        <v>7.3090000000000004E-4</v>
      </c>
      <c r="H212" s="18">
        <v>-2.34E-5</v>
      </c>
      <c r="I212" s="18">
        <v>4.9999999999999998E-7</v>
      </c>
      <c r="J212" s="18">
        <v>0.10703890000000001</v>
      </c>
      <c r="K212" s="18">
        <v>2.8043E-3</v>
      </c>
      <c r="L212" s="18"/>
      <c r="M212" s="18"/>
      <c r="AJ212">
        <v>-1.2867500000000001</v>
      </c>
      <c r="AK212">
        <v>-0.18117</v>
      </c>
      <c r="AL212">
        <v>-0.2883</v>
      </c>
      <c r="AM212">
        <v>1.3051889999999999</v>
      </c>
      <c r="AN212">
        <v>1.8134410000000001</v>
      </c>
      <c r="AO212">
        <v>0.63436800000000004</v>
      </c>
      <c r="AP212">
        <v>-1.2595499999999999</v>
      </c>
      <c r="AQ212">
        <v>3.4706000000000001E-2</v>
      </c>
      <c r="AR212">
        <v>-0.97960999999999998</v>
      </c>
      <c r="AS212">
        <v>-0.54430999999999996</v>
      </c>
    </row>
    <row r="213" spans="3:45" x14ac:dyDescent="0.15">
      <c r="C213">
        <v>-1.2853300000000001</v>
      </c>
      <c r="F213" s="18">
        <v>7.6612200000000005E-2</v>
      </c>
      <c r="G213" s="18">
        <v>-9.678E-4</v>
      </c>
      <c r="H213" s="18">
        <v>-2.44E-5</v>
      </c>
      <c r="I213" s="18">
        <v>4.9999999999999998E-7</v>
      </c>
      <c r="J213" s="18">
        <v>0.1037351</v>
      </c>
      <c r="K213" s="18">
        <v>-3.3038E-3</v>
      </c>
      <c r="L213" s="18"/>
      <c r="M213" s="18"/>
      <c r="AJ213">
        <v>-0.38823000000000002</v>
      </c>
      <c r="AK213">
        <v>-0.46304000000000001</v>
      </c>
      <c r="AL213">
        <v>-0.61099000000000003</v>
      </c>
      <c r="AM213">
        <v>-1.9826600000000001</v>
      </c>
      <c r="AN213">
        <v>-0.32673999999999997</v>
      </c>
      <c r="AO213">
        <v>-1.6497599999999999</v>
      </c>
      <c r="AP213">
        <v>1.1394789999999999</v>
      </c>
      <c r="AQ213">
        <v>-0.59575999999999996</v>
      </c>
      <c r="AR213">
        <v>-1.0505899999999999</v>
      </c>
      <c r="AS213">
        <v>1.871003</v>
      </c>
    </row>
    <row r="214" spans="3:45" x14ac:dyDescent="0.15">
      <c r="C214">
        <v>-1.7118899999999999</v>
      </c>
      <c r="F214" s="18">
        <v>7.5340400000000002E-2</v>
      </c>
      <c r="G214" s="18">
        <v>-1.2717E-3</v>
      </c>
      <c r="H214" s="18">
        <v>-2.3099999999999999E-5</v>
      </c>
      <c r="I214" s="18">
        <v>4.9999999999999998E-7</v>
      </c>
      <c r="J214" s="18">
        <v>9.9307199999999998E-2</v>
      </c>
      <c r="K214" s="18">
        <v>-4.4279000000000002E-3</v>
      </c>
      <c r="L214" s="18"/>
      <c r="M214" s="18"/>
      <c r="AJ214">
        <v>-2.8029999999999999E-2</v>
      </c>
      <c r="AK214">
        <v>0.24379500000000001</v>
      </c>
      <c r="AL214">
        <v>-1.27129</v>
      </c>
      <c r="AM214">
        <v>-0.98892000000000002</v>
      </c>
      <c r="AN214">
        <v>0.91848700000000005</v>
      </c>
      <c r="AO214">
        <v>-1.949E-2</v>
      </c>
      <c r="AP214">
        <v>0.986313</v>
      </c>
      <c r="AQ214">
        <v>-0.16733000000000001</v>
      </c>
      <c r="AR214">
        <v>0.61293500000000001</v>
      </c>
      <c r="AS214">
        <v>0.79881100000000005</v>
      </c>
    </row>
    <row r="215" spans="3:45" x14ac:dyDescent="0.15">
      <c r="C215">
        <v>-0.51968000000000003</v>
      </c>
      <c r="F215" s="18">
        <v>7.4943200000000001E-2</v>
      </c>
      <c r="G215" s="18">
        <v>-3.9720000000000001E-4</v>
      </c>
      <c r="H215" s="18">
        <v>-2.1299999999999999E-5</v>
      </c>
      <c r="I215" s="18">
        <v>4.9999999999999998E-7</v>
      </c>
      <c r="J215" s="18">
        <v>9.80211E-2</v>
      </c>
      <c r="K215" s="18">
        <v>-1.2861000000000001E-3</v>
      </c>
      <c r="L215" s="18"/>
      <c r="M215" s="18"/>
      <c r="AJ215">
        <v>0.14936099999999999</v>
      </c>
      <c r="AK215">
        <v>-0.65980000000000005</v>
      </c>
      <c r="AL215">
        <v>0.23396500000000001</v>
      </c>
      <c r="AM215">
        <v>-1.7342299999999999</v>
      </c>
      <c r="AN215">
        <v>-0.11946</v>
      </c>
      <c r="AO215">
        <v>-0.24196999999999999</v>
      </c>
      <c r="AP215">
        <v>0.87185500000000005</v>
      </c>
      <c r="AQ215">
        <v>-1.6991499999999999</v>
      </c>
      <c r="AR215">
        <v>-0.36248000000000002</v>
      </c>
      <c r="AS215">
        <v>-0.58720000000000006</v>
      </c>
    </row>
    <row r="216" spans="3:45" x14ac:dyDescent="0.15">
      <c r="C216">
        <v>-0.74019000000000001</v>
      </c>
      <c r="F216" s="18">
        <v>7.4388499999999996E-2</v>
      </c>
      <c r="G216" s="18">
        <v>-5.5469999999999998E-4</v>
      </c>
      <c r="H216" s="18">
        <v>-2.0800000000000001E-5</v>
      </c>
      <c r="I216" s="18">
        <v>4.9999999999999998E-7</v>
      </c>
      <c r="J216" s="18">
        <v>9.6153799999999998E-2</v>
      </c>
      <c r="K216" s="18">
        <v>-1.8672999999999999E-3</v>
      </c>
      <c r="L216" s="18"/>
      <c r="M216" s="18"/>
      <c r="AJ216">
        <v>-0.40189000000000002</v>
      </c>
      <c r="AK216">
        <v>0.402117</v>
      </c>
      <c r="AL216">
        <v>0.72872400000000004</v>
      </c>
      <c r="AM216">
        <v>9.6226999999999993E-2</v>
      </c>
      <c r="AN216">
        <v>0.55641499999999999</v>
      </c>
      <c r="AO216">
        <v>-0.26800000000000002</v>
      </c>
      <c r="AP216">
        <v>1.121821</v>
      </c>
      <c r="AQ216">
        <v>0.81888899999999998</v>
      </c>
      <c r="AR216">
        <v>0.28260299999999999</v>
      </c>
      <c r="AS216">
        <v>-0.16772999999999999</v>
      </c>
    </row>
    <row r="217" spans="3:45" x14ac:dyDescent="0.15">
      <c r="C217">
        <v>1.3789419999999999</v>
      </c>
      <c r="F217" s="18">
        <v>7.5359599999999999E-2</v>
      </c>
      <c r="G217" s="18">
        <v>9.7110000000000002E-4</v>
      </c>
      <c r="H217" s="18">
        <v>-2.0000000000000002E-5</v>
      </c>
      <c r="I217" s="18">
        <v>4.9999999999999998E-7</v>
      </c>
      <c r="J217" s="18">
        <v>9.9871000000000001E-2</v>
      </c>
      <c r="K217" s="18">
        <v>3.7171999999999999E-3</v>
      </c>
      <c r="L217" s="18"/>
      <c r="M217" s="18"/>
      <c r="AJ217">
        <v>-1.2380199999999999</v>
      </c>
      <c r="AK217">
        <v>0.55213400000000001</v>
      </c>
      <c r="AL217">
        <v>0.752718</v>
      </c>
      <c r="AM217">
        <v>0.92010400000000003</v>
      </c>
      <c r="AN217">
        <v>0.23638999999999999</v>
      </c>
      <c r="AO217">
        <v>1.084168</v>
      </c>
      <c r="AP217">
        <v>-0.28188999999999997</v>
      </c>
      <c r="AQ217">
        <v>-0.93327000000000004</v>
      </c>
      <c r="AR217">
        <v>1.5898239999999999</v>
      </c>
      <c r="AS217">
        <v>1.0953820000000001</v>
      </c>
    </row>
    <row r="218" spans="3:45" x14ac:dyDescent="0.15">
      <c r="C218">
        <v>-0.79661999999999999</v>
      </c>
      <c r="F218" s="18">
        <v>7.4761999999999995E-2</v>
      </c>
      <c r="G218" s="18">
        <v>-5.976E-4</v>
      </c>
      <c r="H218" s="18">
        <v>-2.1299999999999999E-5</v>
      </c>
      <c r="I218" s="18">
        <v>4.9999999999999998E-7</v>
      </c>
      <c r="J218" s="18">
        <v>9.78551E-2</v>
      </c>
      <c r="K218" s="18">
        <v>-2.0159000000000002E-3</v>
      </c>
      <c r="L218" s="18"/>
      <c r="M218" s="18"/>
      <c r="AJ218">
        <v>1.3102590000000001</v>
      </c>
      <c r="AK218">
        <v>-0.20150000000000001</v>
      </c>
      <c r="AL218">
        <v>0.14968999999999999</v>
      </c>
      <c r="AM218">
        <v>-0.14227999999999999</v>
      </c>
      <c r="AN218">
        <v>0.56334899999999999</v>
      </c>
      <c r="AO218">
        <v>-1.09365</v>
      </c>
      <c r="AP218">
        <v>-8.6209999999999995E-2</v>
      </c>
      <c r="AQ218">
        <v>-1.01291</v>
      </c>
      <c r="AR218">
        <v>-0.32571</v>
      </c>
      <c r="AS218">
        <v>0.34806799999999999</v>
      </c>
    </row>
    <row r="219" spans="3:45" x14ac:dyDescent="0.15">
      <c r="C219">
        <v>-0.11912</v>
      </c>
      <c r="F219" s="18">
        <v>7.4655600000000003E-2</v>
      </c>
      <c r="G219" s="18">
        <v>-1.063E-4</v>
      </c>
      <c r="H219" s="18">
        <v>-2.05E-5</v>
      </c>
      <c r="I219" s="18">
        <v>4.9999999999999998E-7</v>
      </c>
      <c r="J219" s="18">
        <v>9.7624500000000003E-2</v>
      </c>
      <c r="K219" s="18">
        <v>-2.3059999999999999E-4</v>
      </c>
      <c r="L219" s="18"/>
      <c r="M219" s="18"/>
      <c r="AJ219">
        <v>-1.99637</v>
      </c>
      <c r="AK219">
        <v>0.43986999999999998</v>
      </c>
      <c r="AL219">
        <v>-0.18007000000000001</v>
      </c>
      <c r="AM219">
        <v>0.29027199999999997</v>
      </c>
      <c r="AN219">
        <v>0.80074400000000001</v>
      </c>
      <c r="AO219">
        <v>1.8656459999999999</v>
      </c>
      <c r="AP219">
        <v>-0.78369</v>
      </c>
      <c r="AQ219">
        <v>0.20734900000000001</v>
      </c>
      <c r="AR219">
        <v>1.1977819999999999</v>
      </c>
      <c r="AS219">
        <v>0.74751800000000002</v>
      </c>
    </row>
    <row r="220" spans="3:45" x14ac:dyDescent="0.15">
      <c r="C220">
        <v>-0.68486999999999998</v>
      </c>
      <c r="F220" s="18">
        <v>7.4142200000000005E-2</v>
      </c>
      <c r="G220" s="18">
        <v>-5.1349999999999996E-4</v>
      </c>
      <c r="H220" s="18">
        <v>-2.0400000000000001E-5</v>
      </c>
      <c r="I220" s="18">
        <v>4.9999999999999998E-7</v>
      </c>
      <c r="J220" s="18">
        <v>9.5903000000000002E-2</v>
      </c>
      <c r="K220" s="18">
        <v>-1.7214999999999999E-3</v>
      </c>
      <c r="L220" s="18"/>
      <c r="M220" s="18"/>
      <c r="AJ220">
        <v>3.5379999999999999E-3</v>
      </c>
      <c r="AK220">
        <v>-0.76841999999999999</v>
      </c>
      <c r="AL220">
        <v>-0.40787000000000001</v>
      </c>
      <c r="AM220">
        <v>0.44588699999999998</v>
      </c>
      <c r="AN220">
        <v>-2.6139600000000001</v>
      </c>
      <c r="AO220">
        <v>-0.81640000000000001</v>
      </c>
      <c r="AP220">
        <v>-0.45535999999999999</v>
      </c>
      <c r="AQ220">
        <v>0.216725</v>
      </c>
      <c r="AR220">
        <v>-0.39935999999999999</v>
      </c>
      <c r="AS220">
        <v>-0.64144000000000001</v>
      </c>
    </row>
    <row r="221" spans="3:45" x14ac:dyDescent="0.15">
      <c r="C221">
        <v>-1.21099</v>
      </c>
      <c r="F221" s="18">
        <v>7.3253600000000002E-2</v>
      </c>
      <c r="G221" s="18">
        <v>-8.8860000000000002E-4</v>
      </c>
      <c r="H221" s="18">
        <v>-1.9599999999999999E-5</v>
      </c>
      <c r="I221" s="18">
        <v>4.9999999999999998E-7</v>
      </c>
      <c r="J221" s="18">
        <v>9.2795100000000005E-2</v>
      </c>
      <c r="K221" s="18">
        <v>-3.1078999999999998E-3</v>
      </c>
      <c r="L221" s="18"/>
      <c r="M221" s="18"/>
      <c r="AJ221">
        <v>-0.74248000000000003</v>
      </c>
      <c r="AK221">
        <v>-1.43628</v>
      </c>
      <c r="AL221">
        <v>-0.61592999999999998</v>
      </c>
      <c r="AM221">
        <v>0.16175899999999999</v>
      </c>
      <c r="AN221">
        <v>-0.28539999999999999</v>
      </c>
      <c r="AO221">
        <v>0.18285299999999999</v>
      </c>
      <c r="AP221">
        <v>0.62566900000000003</v>
      </c>
      <c r="AQ221">
        <v>-0.61565999999999999</v>
      </c>
      <c r="AR221">
        <v>-1.2492000000000001</v>
      </c>
      <c r="AS221">
        <v>-1.16147</v>
      </c>
    </row>
    <row r="222" spans="3:45" x14ac:dyDescent="0.15">
      <c r="C222">
        <v>1.296953</v>
      </c>
      <c r="F222" s="18">
        <v>7.4160199999999996E-2</v>
      </c>
      <c r="G222" s="18">
        <v>9.0660000000000003E-4</v>
      </c>
      <c r="H222" s="18">
        <v>-1.84E-5</v>
      </c>
      <c r="I222" s="18">
        <v>4.9999999999999998E-7</v>
      </c>
      <c r="J222" s="18">
        <v>9.6296199999999998E-2</v>
      </c>
      <c r="K222" s="18">
        <v>3.5011E-3</v>
      </c>
      <c r="L222" s="18"/>
      <c r="M222" s="18"/>
      <c r="AJ222">
        <v>0.36286099999999999</v>
      </c>
      <c r="AK222">
        <v>-1.1103700000000001</v>
      </c>
      <c r="AL222">
        <v>-0.34172000000000002</v>
      </c>
      <c r="AM222">
        <v>-1.5648500000000001</v>
      </c>
      <c r="AN222">
        <v>-0.23605999999999999</v>
      </c>
      <c r="AO222">
        <v>-0.62131000000000003</v>
      </c>
      <c r="AP222">
        <v>0.79909799999999997</v>
      </c>
      <c r="AQ222">
        <v>1.712601</v>
      </c>
      <c r="AR222">
        <v>0.51295400000000002</v>
      </c>
      <c r="AS222">
        <v>0.88034999999999997</v>
      </c>
    </row>
    <row r="223" spans="3:45" x14ac:dyDescent="0.15">
      <c r="C223">
        <v>-8.6900000000000005E-2</v>
      </c>
      <c r="F223" s="18">
        <v>7.4078199999999997E-2</v>
      </c>
      <c r="G223" s="18">
        <v>-8.2000000000000001E-5</v>
      </c>
      <c r="H223" s="18">
        <v>-1.9700000000000001E-5</v>
      </c>
      <c r="I223" s="18">
        <v>4.9999999999999998E-7</v>
      </c>
      <c r="J223" s="18">
        <v>9.61505E-2</v>
      </c>
      <c r="K223" s="18">
        <v>-1.4569999999999999E-4</v>
      </c>
      <c r="L223" s="18"/>
      <c r="M223" s="18"/>
      <c r="AJ223">
        <v>1.0342499999999999</v>
      </c>
      <c r="AK223">
        <v>-0.28622999999999998</v>
      </c>
      <c r="AL223">
        <v>-0.88551999999999997</v>
      </c>
      <c r="AM223">
        <v>0.47804000000000002</v>
      </c>
      <c r="AN223">
        <v>0.71452300000000002</v>
      </c>
      <c r="AO223">
        <v>-1.0544800000000001</v>
      </c>
      <c r="AP223">
        <v>-3.0238900000000002</v>
      </c>
      <c r="AQ223">
        <v>1.877543</v>
      </c>
      <c r="AR223">
        <v>-1.54555</v>
      </c>
      <c r="AS223">
        <v>-2.3205200000000001</v>
      </c>
    </row>
    <row r="224" spans="3:45" x14ac:dyDescent="0.15">
      <c r="C224">
        <v>-0.87719000000000003</v>
      </c>
      <c r="F224" s="18">
        <v>7.3429499999999995E-2</v>
      </c>
      <c r="G224" s="18">
        <v>-6.4869999999999999E-4</v>
      </c>
      <c r="H224" s="18">
        <v>-1.9599999999999999E-5</v>
      </c>
      <c r="I224" s="18">
        <v>4.9999999999999998E-7</v>
      </c>
      <c r="J224" s="18">
        <v>9.39223E-2</v>
      </c>
      <c r="K224" s="18">
        <v>-2.2282999999999999E-3</v>
      </c>
      <c r="L224" s="18"/>
      <c r="M224" s="18"/>
      <c r="AJ224">
        <v>0.516428</v>
      </c>
      <c r="AK224">
        <v>-0.78325</v>
      </c>
      <c r="AL224">
        <v>0.73841199999999996</v>
      </c>
      <c r="AM224">
        <v>-0.95982999999999996</v>
      </c>
      <c r="AN224">
        <v>-1.03318</v>
      </c>
      <c r="AO224">
        <v>0.868313</v>
      </c>
      <c r="AP224">
        <v>0.76566299999999998</v>
      </c>
      <c r="AQ224">
        <v>1.169378</v>
      </c>
      <c r="AR224">
        <v>-0.70016999999999996</v>
      </c>
      <c r="AS224">
        <v>0.75288200000000005</v>
      </c>
    </row>
    <row r="225" spans="3:45" x14ac:dyDescent="0.15">
      <c r="C225">
        <v>0.38906800000000002</v>
      </c>
      <c r="F225" s="18">
        <v>7.3688600000000007E-2</v>
      </c>
      <c r="G225" s="18">
        <v>2.5920000000000001E-4</v>
      </c>
      <c r="H225" s="18">
        <v>-1.8700000000000001E-5</v>
      </c>
      <c r="I225" s="18">
        <v>4.9999999999999998E-7</v>
      </c>
      <c r="J225" s="18">
        <v>9.5030900000000001E-2</v>
      </c>
      <c r="K225" s="18">
        <v>1.1086E-3</v>
      </c>
      <c r="L225" s="18"/>
      <c r="M225" s="18"/>
      <c r="AJ225">
        <v>0.381664</v>
      </c>
      <c r="AK225">
        <v>0.73357899999999998</v>
      </c>
      <c r="AL225">
        <v>-0.11173</v>
      </c>
      <c r="AM225">
        <v>1.17981</v>
      </c>
      <c r="AN225">
        <v>-0.44633</v>
      </c>
      <c r="AO225">
        <v>-0.498</v>
      </c>
      <c r="AP225">
        <v>-0.20150999999999999</v>
      </c>
      <c r="AQ225">
        <v>-4.3090000000000003E-2</v>
      </c>
      <c r="AR225">
        <v>0.348269</v>
      </c>
      <c r="AS225">
        <v>-0.54622999999999999</v>
      </c>
    </row>
    <row r="226" spans="3:45" x14ac:dyDescent="0.15">
      <c r="C226">
        <v>-0.71536999999999995</v>
      </c>
      <c r="F226" s="18">
        <v>7.3157899999999998E-2</v>
      </c>
      <c r="G226" s="18">
        <v>-5.308E-4</v>
      </c>
      <c r="H226" s="18">
        <v>-1.9000000000000001E-5</v>
      </c>
      <c r="I226" s="18">
        <v>4.9999999999999998E-7</v>
      </c>
      <c r="J226" s="18">
        <v>9.3229099999999995E-2</v>
      </c>
      <c r="K226" s="18">
        <v>-1.8018000000000001E-3</v>
      </c>
      <c r="L226" s="18"/>
      <c r="M226" s="18"/>
      <c r="AJ226">
        <v>-0.57377</v>
      </c>
      <c r="AK226">
        <v>-0.22173999999999999</v>
      </c>
      <c r="AL226">
        <v>0.81843200000000005</v>
      </c>
      <c r="AM226">
        <v>-0.17848</v>
      </c>
      <c r="AN226">
        <v>-1.1769400000000001</v>
      </c>
      <c r="AO226">
        <v>-0.59248999999999996</v>
      </c>
      <c r="AP226">
        <v>0.123109</v>
      </c>
      <c r="AQ226">
        <v>1.1512880000000001</v>
      </c>
      <c r="AR226">
        <v>-0.32501999999999998</v>
      </c>
      <c r="AS226">
        <v>2.3225769999999999</v>
      </c>
    </row>
    <row r="227" spans="3:45" x14ac:dyDescent="0.15">
      <c r="C227">
        <v>-0.14544000000000001</v>
      </c>
      <c r="F227" s="18">
        <v>7.3036000000000004E-2</v>
      </c>
      <c r="G227" s="18">
        <v>-1.219E-4</v>
      </c>
      <c r="H227" s="18">
        <v>-1.8300000000000001E-5</v>
      </c>
      <c r="I227" s="18">
        <v>4.9999999999999998E-7</v>
      </c>
      <c r="J227" s="18">
        <v>9.2929100000000001E-2</v>
      </c>
      <c r="K227" s="18">
        <v>-2.9990000000000003E-4</v>
      </c>
      <c r="L227" s="18"/>
      <c r="M227" s="18"/>
      <c r="AJ227">
        <v>-0.73419000000000001</v>
      </c>
      <c r="AK227">
        <v>-0.25461</v>
      </c>
      <c r="AL227">
        <v>0.200965</v>
      </c>
      <c r="AM227">
        <v>1.7845599999999999</v>
      </c>
      <c r="AN227">
        <v>-0.3967</v>
      </c>
      <c r="AO227">
        <v>0.82342000000000004</v>
      </c>
      <c r="AP227">
        <v>-0.52188000000000001</v>
      </c>
      <c r="AQ227">
        <v>0.89312800000000003</v>
      </c>
      <c r="AR227">
        <v>0.44855800000000001</v>
      </c>
      <c r="AS227">
        <v>-0.80181999999999998</v>
      </c>
    </row>
    <row r="228" spans="3:45" x14ac:dyDescent="0.15">
      <c r="C228">
        <v>0.946882</v>
      </c>
      <c r="F228" s="18">
        <v>7.3692199999999999E-2</v>
      </c>
      <c r="G228" s="18">
        <v>6.5620000000000001E-4</v>
      </c>
      <c r="H228" s="18">
        <v>-1.8099999999999999E-5</v>
      </c>
      <c r="I228" s="18">
        <v>4.9999999999999998E-7</v>
      </c>
      <c r="J228" s="18">
        <v>9.5507700000000001E-2</v>
      </c>
      <c r="K228" s="18">
        <v>2.5785999999999999E-3</v>
      </c>
      <c r="L228" s="18"/>
      <c r="M228" s="18"/>
      <c r="AJ228">
        <v>0.80767</v>
      </c>
      <c r="AK228">
        <v>0.205042</v>
      </c>
      <c r="AL228">
        <v>0.63604099999999997</v>
      </c>
      <c r="AM228">
        <v>-0.60433000000000003</v>
      </c>
      <c r="AN228">
        <v>-0.98372000000000004</v>
      </c>
      <c r="AO228">
        <v>-0.62131000000000003</v>
      </c>
      <c r="AP228">
        <v>0.87795599999999996</v>
      </c>
      <c r="AQ228">
        <v>1.602452</v>
      </c>
      <c r="AR228">
        <v>0.120255</v>
      </c>
      <c r="AS228">
        <v>1.141834</v>
      </c>
    </row>
    <row r="229" spans="3:45" x14ac:dyDescent="0.15">
      <c r="C229">
        <v>7.535E-3</v>
      </c>
      <c r="F229" s="18">
        <v>7.3678599999999997E-2</v>
      </c>
      <c r="G229" s="18">
        <v>-1.36E-5</v>
      </c>
      <c r="H229" s="18">
        <v>-1.9000000000000001E-5</v>
      </c>
      <c r="I229" s="18">
        <v>4.9999999999999998E-7</v>
      </c>
      <c r="J229" s="18">
        <v>9.5610899999999999E-2</v>
      </c>
      <c r="K229" s="18">
        <v>1.032E-4</v>
      </c>
      <c r="L229" s="18"/>
      <c r="M229" s="18"/>
      <c r="AJ229">
        <v>3.8205999999999997E-2</v>
      </c>
      <c r="AK229">
        <v>0.26352999999999999</v>
      </c>
      <c r="AL229">
        <v>-0.73846999999999996</v>
      </c>
      <c r="AM229">
        <v>3.2863000000000003E-2</v>
      </c>
      <c r="AN229">
        <v>0.88820100000000002</v>
      </c>
      <c r="AO229">
        <v>-0.10713</v>
      </c>
      <c r="AP229">
        <v>0.113348</v>
      </c>
      <c r="AQ229">
        <v>1.1713880000000001</v>
      </c>
      <c r="AR229">
        <v>-1.8648</v>
      </c>
      <c r="AS229">
        <v>0.77247900000000003</v>
      </c>
    </row>
    <row r="230" spans="3:45" x14ac:dyDescent="0.15">
      <c r="C230">
        <v>1.942599</v>
      </c>
      <c r="F230" s="18">
        <v>7.5049099999999994E-2</v>
      </c>
      <c r="G230" s="18">
        <v>1.3705E-3</v>
      </c>
      <c r="H230" s="18">
        <v>-1.9000000000000001E-5</v>
      </c>
      <c r="I230" s="18">
        <v>4.9999999999999998E-7</v>
      </c>
      <c r="J230" s="18">
        <v>0.1008134</v>
      </c>
      <c r="K230" s="18">
        <v>5.2024999999999997E-3</v>
      </c>
      <c r="L230" s="18"/>
      <c r="M230" s="18"/>
      <c r="AJ230">
        <v>1.209301</v>
      </c>
      <c r="AK230">
        <v>-0.81028</v>
      </c>
      <c r="AL230">
        <v>0.77329400000000004</v>
      </c>
      <c r="AM230">
        <v>1.5467690000000001</v>
      </c>
      <c r="AN230">
        <v>-0.12511</v>
      </c>
      <c r="AO230">
        <v>0.98316099999999995</v>
      </c>
      <c r="AP230">
        <v>-0.18046000000000001</v>
      </c>
      <c r="AQ230">
        <v>-1.4602900000000001</v>
      </c>
      <c r="AR230">
        <v>1.116312</v>
      </c>
      <c r="AS230">
        <v>-1.65812</v>
      </c>
    </row>
    <row r="231" spans="3:45" x14ac:dyDescent="0.15">
      <c r="C231">
        <v>0.23662</v>
      </c>
      <c r="F231" s="18">
        <v>7.5199000000000002E-2</v>
      </c>
      <c r="G231" s="18">
        <v>1.4990000000000001E-4</v>
      </c>
      <c r="H231" s="18">
        <v>-2.09E-5</v>
      </c>
      <c r="I231" s="18">
        <v>4.9999999999999998E-7</v>
      </c>
      <c r="J231" s="18">
        <v>0.10152029999999999</v>
      </c>
      <c r="K231" s="18">
        <v>7.069E-4</v>
      </c>
      <c r="L231" s="18"/>
      <c r="M231" s="18"/>
      <c r="AJ231">
        <v>0.27570099999999997</v>
      </c>
      <c r="AK231">
        <v>1.4254100000000001</v>
      </c>
      <c r="AL231">
        <v>8.0871999999999999E-2</v>
      </c>
      <c r="AM231">
        <v>-0.97901000000000005</v>
      </c>
      <c r="AN231">
        <v>0.75162099999999998</v>
      </c>
      <c r="AO231">
        <v>-0.59404000000000001</v>
      </c>
      <c r="AP231">
        <v>0.86857399999999996</v>
      </c>
      <c r="AQ231">
        <v>2.030929</v>
      </c>
      <c r="AR231">
        <v>1.050462</v>
      </c>
      <c r="AS231">
        <v>5.5421999999999999E-2</v>
      </c>
    </row>
    <row r="232" spans="3:45" x14ac:dyDescent="0.15">
      <c r="C232">
        <v>0.20299700000000001</v>
      </c>
      <c r="F232" s="18">
        <v>7.5324600000000005E-2</v>
      </c>
      <c r="G232" s="18">
        <v>1.2559999999999999E-4</v>
      </c>
      <c r="H232" s="18">
        <v>-2.1100000000000001E-5</v>
      </c>
      <c r="I232" s="18">
        <v>4.9999999999999998E-7</v>
      </c>
      <c r="J232" s="18">
        <v>0.1021386</v>
      </c>
      <c r="K232" s="18">
        <v>6.1830000000000001E-4</v>
      </c>
      <c r="L232" s="18"/>
      <c r="M232" s="18"/>
      <c r="AJ232">
        <v>1.422995</v>
      </c>
      <c r="AK232">
        <v>0.40877599999999997</v>
      </c>
      <c r="AL232">
        <v>1.255298</v>
      </c>
      <c r="AM232">
        <v>0.14596999999999999</v>
      </c>
      <c r="AN232">
        <v>0.74987700000000002</v>
      </c>
      <c r="AO232">
        <v>-0.11423999999999999</v>
      </c>
      <c r="AP232">
        <v>-0.93474999999999997</v>
      </c>
      <c r="AQ232">
        <v>6.8741999999999998E-2</v>
      </c>
      <c r="AR232">
        <v>-1.58754</v>
      </c>
      <c r="AS232">
        <v>-4.965E-2</v>
      </c>
    </row>
    <row r="233" spans="3:45" x14ac:dyDescent="0.15">
      <c r="C233">
        <v>0.68816699999999997</v>
      </c>
      <c r="F233" s="18">
        <v>7.5801099999999996E-2</v>
      </c>
      <c r="G233" s="18">
        <v>4.7639999999999998E-4</v>
      </c>
      <c r="H233" s="18">
        <v>-2.1299999999999999E-5</v>
      </c>
      <c r="I233" s="18">
        <v>4.9999999999999998E-7</v>
      </c>
      <c r="J233" s="18">
        <v>0.1040354</v>
      </c>
      <c r="K233" s="18">
        <v>1.8967999999999999E-3</v>
      </c>
      <c r="L233" s="18"/>
      <c r="M233" s="18"/>
      <c r="AJ233">
        <v>0.60059399999999996</v>
      </c>
      <c r="AK233">
        <v>1.697381</v>
      </c>
      <c r="AL233">
        <v>1.005285</v>
      </c>
      <c r="AM233">
        <v>1.369594</v>
      </c>
      <c r="AN233">
        <v>0.17530999999999999</v>
      </c>
      <c r="AO233">
        <v>1.829267</v>
      </c>
      <c r="AP233">
        <v>1.6267720000000001</v>
      </c>
      <c r="AQ233">
        <v>0.99255700000000002</v>
      </c>
      <c r="AR233">
        <v>-1.28599</v>
      </c>
      <c r="AS233">
        <v>0.37958199999999997</v>
      </c>
    </row>
    <row r="234" spans="3:45" x14ac:dyDescent="0.15">
      <c r="C234">
        <v>-0.48247000000000001</v>
      </c>
      <c r="F234" s="18">
        <v>7.5429099999999999E-2</v>
      </c>
      <c r="G234" s="18">
        <v>-3.7199999999999999E-4</v>
      </c>
      <c r="H234" s="18">
        <v>-2.19E-5</v>
      </c>
      <c r="I234" s="18">
        <v>4.9999999999999998E-7</v>
      </c>
      <c r="J234" s="18">
        <v>0.1028473</v>
      </c>
      <c r="K234" s="18">
        <v>-1.1881000000000001E-3</v>
      </c>
      <c r="L234" s="18"/>
      <c r="M234" s="18"/>
      <c r="AJ234">
        <v>0.81240800000000002</v>
      </c>
      <c r="AK234">
        <v>-9.1389999999999999E-2</v>
      </c>
      <c r="AL234">
        <v>0.27615299999999998</v>
      </c>
      <c r="AM234">
        <v>1.014346</v>
      </c>
      <c r="AN234">
        <v>-0.24523</v>
      </c>
      <c r="AO234">
        <v>0.108289</v>
      </c>
      <c r="AP234">
        <v>-0.95828000000000002</v>
      </c>
      <c r="AQ234">
        <v>0.63173000000000001</v>
      </c>
      <c r="AR234">
        <v>0.30950800000000001</v>
      </c>
      <c r="AS234">
        <v>-1.2907500000000001</v>
      </c>
    </row>
    <row r="235" spans="3:45" x14ac:dyDescent="0.15">
      <c r="C235">
        <v>-0.17737</v>
      </c>
      <c r="F235" s="18">
        <v>7.5279299999999993E-2</v>
      </c>
      <c r="G235" s="18">
        <v>-1.4980000000000001E-4</v>
      </c>
      <c r="H235" s="18">
        <v>-2.1399999999999998E-5</v>
      </c>
      <c r="I235" s="18">
        <v>4.9999999999999998E-7</v>
      </c>
      <c r="J235" s="18">
        <v>0.1024632</v>
      </c>
      <c r="K235" s="18">
        <v>-3.8410000000000001E-4</v>
      </c>
      <c r="L235" s="18"/>
      <c r="M235" s="18"/>
      <c r="AJ235">
        <v>0.64066699999999999</v>
      </c>
      <c r="AK235">
        <v>0.17635799999999999</v>
      </c>
      <c r="AL235">
        <v>1.209578</v>
      </c>
      <c r="AM235">
        <v>-1.24953</v>
      </c>
      <c r="AN235">
        <v>-1.3402499999999999</v>
      </c>
      <c r="AO235">
        <v>-2.0594199999999998</v>
      </c>
      <c r="AP235">
        <v>0.112501</v>
      </c>
      <c r="AQ235">
        <v>-0.72811000000000003</v>
      </c>
      <c r="AR235">
        <v>0.30137700000000001</v>
      </c>
      <c r="AS235">
        <v>-1.5909500000000001</v>
      </c>
    </row>
    <row r="236" spans="3:45" x14ac:dyDescent="0.15">
      <c r="C236">
        <v>-1.48234</v>
      </c>
      <c r="F236" s="18">
        <v>7.4186299999999997E-2</v>
      </c>
      <c r="G236" s="18">
        <v>-1.093E-3</v>
      </c>
      <c r="H236" s="18">
        <v>-2.12E-5</v>
      </c>
      <c r="I236" s="18">
        <v>4.9999999999999998E-7</v>
      </c>
      <c r="J236" s="18">
        <v>9.86403E-2</v>
      </c>
      <c r="K236" s="18">
        <v>-3.823E-3</v>
      </c>
      <c r="L236" s="18"/>
      <c r="M236" s="18"/>
      <c r="AJ236">
        <v>-2.2458900000000002</v>
      </c>
      <c r="AK236">
        <v>0.41705599999999998</v>
      </c>
      <c r="AL236">
        <v>1.1341559999999999</v>
      </c>
      <c r="AM236">
        <v>0.19306499999999999</v>
      </c>
      <c r="AN236">
        <v>-2.2397800000000001</v>
      </c>
      <c r="AO236">
        <v>1.9719850000000001</v>
      </c>
      <c r="AP236">
        <v>-1.072E-2</v>
      </c>
      <c r="AQ236">
        <v>0.267316</v>
      </c>
      <c r="AR236">
        <v>0.64863999999999999</v>
      </c>
      <c r="AS236">
        <v>-3.4930400000000001</v>
      </c>
    </row>
    <row r="237" spans="3:45" x14ac:dyDescent="0.15">
      <c r="C237">
        <v>0.20323099999999999</v>
      </c>
      <c r="F237" s="18">
        <v>7.4312400000000001E-2</v>
      </c>
      <c r="G237" s="18">
        <v>1.262E-4</v>
      </c>
      <c r="H237" s="18">
        <v>-1.9700000000000001E-5</v>
      </c>
      <c r="I237" s="18">
        <v>4.9999999999999998E-7</v>
      </c>
      <c r="J237" s="18">
        <v>9.9259200000000006E-2</v>
      </c>
      <c r="K237" s="18">
        <v>6.1890000000000003E-4</v>
      </c>
      <c r="L237" s="18"/>
      <c r="M237" s="18"/>
      <c r="AJ237">
        <v>-2.27345</v>
      </c>
      <c r="AK237">
        <v>-0.60748000000000002</v>
      </c>
      <c r="AL237">
        <v>0.18951399999999999</v>
      </c>
      <c r="AM237">
        <v>0.32899200000000001</v>
      </c>
      <c r="AN237">
        <v>-0.70391999999999999</v>
      </c>
      <c r="AO237">
        <v>-1.0007999999999999</v>
      </c>
      <c r="AP237">
        <v>-0.57521</v>
      </c>
      <c r="AQ237">
        <v>-0.65259999999999996</v>
      </c>
      <c r="AR237">
        <v>6.1120000000000001E-2</v>
      </c>
      <c r="AS237">
        <v>-1.55369</v>
      </c>
    </row>
    <row r="238" spans="3:45" x14ac:dyDescent="0.15">
      <c r="C238">
        <v>-1.2293499999999999</v>
      </c>
      <c r="F238" s="18">
        <v>7.34094E-2</v>
      </c>
      <c r="G238" s="18">
        <v>-9.0300000000000005E-4</v>
      </c>
      <c r="H238" s="18">
        <v>-1.9899999999999999E-5</v>
      </c>
      <c r="I238" s="18">
        <v>4.9999999999999998E-7</v>
      </c>
      <c r="J238" s="18">
        <v>9.6102900000000005E-2</v>
      </c>
      <c r="K238" s="18">
        <v>-3.1562999999999999E-3</v>
      </c>
      <c r="L238" s="18"/>
      <c r="M238" s="18"/>
      <c r="AJ238">
        <v>0.23228699999999999</v>
      </c>
      <c r="AK238">
        <v>-1.3135399999999999</v>
      </c>
      <c r="AL238">
        <v>-0.64417000000000002</v>
      </c>
      <c r="AM238">
        <v>-0.38501000000000002</v>
      </c>
      <c r="AN238">
        <v>-0.24667</v>
      </c>
      <c r="AO238">
        <v>-0.87607000000000002</v>
      </c>
      <c r="AP238">
        <v>0.44157400000000002</v>
      </c>
      <c r="AQ238">
        <v>0.83350599999999997</v>
      </c>
      <c r="AR238">
        <v>-0.54527999999999999</v>
      </c>
      <c r="AS238">
        <v>0.80971199999999999</v>
      </c>
    </row>
    <row r="239" spans="3:45" x14ac:dyDescent="0.15">
      <c r="C239">
        <v>0.75293200000000005</v>
      </c>
      <c r="F239" s="18">
        <v>7.3928400000000005E-2</v>
      </c>
      <c r="G239" s="18">
        <v>5.1900000000000004E-4</v>
      </c>
      <c r="H239" s="18">
        <v>-1.8600000000000001E-5</v>
      </c>
      <c r="I239" s="18">
        <v>4.9999999999999998E-7</v>
      </c>
      <c r="J239" s="18">
        <v>9.8170300000000002E-2</v>
      </c>
      <c r="K239" s="18">
        <v>2.0674999999999999E-3</v>
      </c>
      <c r="L239" s="18"/>
      <c r="M239" s="18"/>
      <c r="AJ239">
        <v>-0.13567000000000001</v>
      </c>
      <c r="AK239">
        <v>0.24040800000000001</v>
      </c>
      <c r="AL239">
        <v>-1.6847799999999999</v>
      </c>
      <c r="AM239">
        <v>-0.27772999999999998</v>
      </c>
      <c r="AN239">
        <v>2.4967450000000002</v>
      </c>
      <c r="AO239">
        <v>0.43466500000000002</v>
      </c>
      <c r="AP239">
        <v>0.54853200000000002</v>
      </c>
      <c r="AQ239">
        <v>-2.2850899999999998</v>
      </c>
      <c r="AR239">
        <v>-9.4520000000000007E-2</v>
      </c>
      <c r="AS239">
        <v>0.39470499999999997</v>
      </c>
    </row>
    <row r="240" spans="3:45" x14ac:dyDescent="0.15">
      <c r="C240">
        <v>-0.83372999999999997</v>
      </c>
      <c r="F240" s="18">
        <v>7.3311699999999994E-2</v>
      </c>
      <c r="G240" s="18">
        <v>-6.1669999999999997E-4</v>
      </c>
      <c r="H240" s="18">
        <v>-1.9300000000000002E-5</v>
      </c>
      <c r="I240" s="18">
        <v>4.9999999999999998E-7</v>
      </c>
      <c r="J240" s="18">
        <v>9.6056600000000006E-2</v>
      </c>
      <c r="K240" s="18">
        <v>-2.1137E-3</v>
      </c>
      <c r="L240" s="18"/>
      <c r="M240" s="18"/>
      <c r="AJ240">
        <v>1.10545</v>
      </c>
      <c r="AK240">
        <v>0.67958799999999997</v>
      </c>
      <c r="AL240">
        <v>-0.17297000000000001</v>
      </c>
      <c r="AM240">
        <v>1.5228E-2</v>
      </c>
      <c r="AN240">
        <v>0.26093100000000002</v>
      </c>
      <c r="AO240">
        <v>-0.27564</v>
      </c>
      <c r="AP240">
        <v>-2.5989999999999999E-2</v>
      </c>
      <c r="AQ240">
        <v>-0.60828000000000004</v>
      </c>
      <c r="AR240">
        <v>-1.25685</v>
      </c>
      <c r="AS240">
        <v>0.58208199999999999</v>
      </c>
    </row>
    <row r="241" spans="3:45" x14ac:dyDescent="0.15">
      <c r="C241">
        <v>0.30447600000000002</v>
      </c>
      <c r="F241" s="18">
        <v>7.3510400000000004E-2</v>
      </c>
      <c r="G241" s="18">
        <v>1.9880000000000001E-4</v>
      </c>
      <c r="H241" s="18">
        <v>-1.8499999999999999E-5</v>
      </c>
      <c r="I241" s="18">
        <v>4.9999999999999998E-7</v>
      </c>
      <c r="J241" s="18">
        <v>9.6942299999999995E-2</v>
      </c>
      <c r="K241" s="18">
        <v>8.8570000000000001E-4</v>
      </c>
      <c r="L241" s="18"/>
      <c r="M241" s="18"/>
      <c r="AJ241">
        <v>0.65971299999999999</v>
      </c>
      <c r="AK241">
        <v>1.5531170000000001</v>
      </c>
      <c r="AL241">
        <v>-0.64229000000000003</v>
      </c>
      <c r="AM241">
        <v>0.18526899999999999</v>
      </c>
      <c r="AN241">
        <v>0.42261700000000002</v>
      </c>
      <c r="AO241">
        <v>-2.0230100000000002</v>
      </c>
      <c r="AP241">
        <v>1.6888860000000001</v>
      </c>
      <c r="AQ241">
        <v>-0.65810000000000002</v>
      </c>
      <c r="AR241">
        <v>0.72568600000000005</v>
      </c>
      <c r="AS241">
        <v>1.2982739999999999</v>
      </c>
    </row>
    <row r="242" spans="3:45" x14ac:dyDescent="0.15">
      <c r="C242">
        <v>1.074495</v>
      </c>
      <c r="F242" s="18">
        <v>7.4259400000000003E-2</v>
      </c>
      <c r="G242" s="18">
        <v>7.4890000000000004E-4</v>
      </c>
      <c r="H242" s="18">
        <v>-1.88E-5</v>
      </c>
      <c r="I242" s="18">
        <v>4.9999999999999998E-7</v>
      </c>
      <c r="J242" s="18">
        <v>9.9857199999999993E-2</v>
      </c>
      <c r="K242" s="18">
        <v>2.9149000000000002E-3</v>
      </c>
      <c r="L242" s="18"/>
      <c r="M242" s="18"/>
      <c r="AJ242">
        <v>-1.30271</v>
      </c>
      <c r="AK242">
        <v>-1.04101</v>
      </c>
      <c r="AL242">
        <v>-1.08358</v>
      </c>
      <c r="AM242">
        <v>0.84119200000000005</v>
      </c>
      <c r="AN242">
        <v>0.192497</v>
      </c>
      <c r="AO242">
        <v>-0.6321</v>
      </c>
      <c r="AP242">
        <v>-0.45967999999999998</v>
      </c>
      <c r="AQ242">
        <v>3.8809999999999999E-3</v>
      </c>
      <c r="AR242">
        <v>5.7671E-2</v>
      </c>
      <c r="AS242">
        <v>1.924536</v>
      </c>
    </row>
    <row r="243" spans="3:45" x14ac:dyDescent="0.15">
      <c r="C243">
        <v>-0.29982999999999999</v>
      </c>
      <c r="F243" s="18">
        <v>7.4024199999999998E-2</v>
      </c>
      <c r="G243" s="18">
        <v>-2.351E-4</v>
      </c>
      <c r="H243" s="18">
        <v>-1.98E-5</v>
      </c>
      <c r="I243" s="18">
        <v>4.9999999999999998E-7</v>
      </c>
      <c r="J243" s="18">
        <v>9.91504E-2</v>
      </c>
      <c r="K243" s="18">
        <v>-7.0680000000000005E-4</v>
      </c>
      <c r="L243" s="18"/>
      <c r="M243" s="18"/>
      <c r="AJ243">
        <v>0.83561399999999997</v>
      </c>
      <c r="AK243">
        <v>-0.63114000000000003</v>
      </c>
      <c r="AL243">
        <v>0.36238700000000001</v>
      </c>
      <c r="AM243">
        <v>-0.98468999999999995</v>
      </c>
      <c r="AN243">
        <v>-0.66127000000000002</v>
      </c>
      <c r="AO243">
        <v>0.46102100000000001</v>
      </c>
      <c r="AP243">
        <v>0.153279</v>
      </c>
      <c r="AQ243">
        <v>-0.72552000000000005</v>
      </c>
      <c r="AR243">
        <v>1.5504880000000001</v>
      </c>
      <c r="AS243">
        <v>1.934741</v>
      </c>
    </row>
    <row r="244" spans="3:45" x14ac:dyDescent="0.15">
      <c r="C244">
        <v>-0.13439000000000001</v>
      </c>
      <c r="F244" s="18">
        <v>7.3908399999999999E-2</v>
      </c>
      <c r="G244" s="18">
        <v>-1.158E-4</v>
      </c>
      <c r="H244" s="18">
        <v>-1.95E-5</v>
      </c>
      <c r="I244" s="18">
        <v>4.9999999999999998E-7</v>
      </c>
      <c r="J244" s="18">
        <v>9.8879599999999998E-2</v>
      </c>
      <c r="K244" s="18">
        <v>-2.7080000000000002E-4</v>
      </c>
      <c r="L244" s="18"/>
      <c r="M244" s="18"/>
      <c r="AJ244">
        <v>-0.17657999999999999</v>
      </c>
      <c r="AK244">
        <v>0.4335</v>
      </c>
      <c r="AL244">
        <v>0.25779999999999997</v>
      </c>
      <c r="AM244">
        <v>-1.30647</v>
      </c>
      <c r="AN244">
        <v>-0.29602000000000001</v>
      </c>
      <c r="AO244">
        <v>-0.58008000000000004</v>
      </c>
      <c r="AP244">
        <v>0.16897999999999999</v>
      </c>
      <c r="AQ244">
        <v>-1.05</v>
      </c>
      <c r="AR244">
        <v>-0.60299999999999998</v>
      </c>
      <c r="AS244">
        <v>0.20930199999999999</v>
      </c>
    </row>
    <row r="245" spans="3:45" x14ac:dyDescent="0.15">
      <c r="C245">
        <v>0.76609899999999997</v>
      </c>
      <c r="F245" s="18">
        <v>7.4437900000000001E-2</v>
      </c>
      <c r="G245" s="18">
        <v>5.2950000000000002E-4</v>
      </c>
      <c r="H245" s="18">
        <v>-1.9300000000000002E-5</v>
      </c>
      <c r="I245" s="18">
        <v>4.9999999999999998E-7</v>
      </c>
      <c r="J245" s="18">
        <v>0.10098169999999999</v>
      </c>
      <c r="K245" s="18">
        <v>2.1021999999999998E-3</v>
      </c>
      <c r="L245" s="18"/>
      <c r="M245" s="18"/>
      <c r="AJ245">
        <v>0.49883699999999997</v>
      </c>
      <c r="AK245">
        <v>6.9358000000000003E-2</v>
      </c>
      <c r="AL245">
        <v>-0.91269999999999996</v>
      </c>
      <c r="AM245">
        <v>-1.9416500000000001</v>
      </c>
      <c r="AN245">
        <v>-3.4229999999999997E-2</v>
      </c>
      <c r="AO245">
        <v>-1.8335300000000001</v>
      </c>
      <c r="AP245">
        <v>0.55193499999999995</v>
      </c>
      <c r="AQ245">
        <v>0.31797300000000001</v>
      </c>
      <c r="AR245">
        <v>-1.12937</v>
      </c>
      <c r="AS245">
        <v>-0.38268999999999997</v>
      </c>
    </row>
    <row r="246" spans="3:45" x14ac:dyDescent="0.15">
      <c r="C246">
        <v>-0.19878000000000001</v>
      </c>
      <c r="F246" s="18">
        <v>7.4274999999999994E-2</v>
      </c>
      <c r="G246" s="18">
        <v>-1.63E-4</v>
      </c>
      <c r="H246" s="18">
        <v>-2.0100000000000001E-5</v>
      </c>
      <c r="I246" s="18">
        <v>4.9999999999999998E-7</v>
      </c>
      <c r="J246" s="18">
        <v>0.1005412</v>
      </c>
      <c r="K246" s="18">
        <v>-4.4049999999999997E-4</v>
      </c>
      <c r="L246" s="18"/>
      <c r="M246" s="18"/>
      <c r="AJ246">
        <v>0.96720700000000004</v>
      </c>
      <c r="AK246">
        <v>1.478707</v>
      </c>
      <c r="AL246">
        <v>-1.4216599999999999</v>
      </c>
      <c r="AM246">
        <v>0.24137800000000001</v>
      </c>
      <c r="AN246">
        <v>-0.35821999999999998</v>
      </c>
      <c r="AO246">
        <v>-3.3440300000000001</v>
      </c>
      <c r="AP246">
        <v>1.588514</v>
      </c>
      <c r="AQ246">
        <v>-0.31501000000000001</v>
      </c>
      <c r="AR246">
        <v>0.84053699999999998</v>
      </c>
      <c r="AS246">
        <v>-1.2659999999999999E-2</v>
      </c>
    </row>
    <row r="247" spans="3:45" x14ac:dyDescent="0.15">
      <c r="C247">
        <v>-0.14845</v>
      </c>
      <c r="F247" s="18">
        <v>7.4148500000000006E-2</v>
      </c>
      <c r="G247" s="18">
        <v>-1.2640000000000001E-4</v>
      </c>
      <c r="H247" s="18">
        <v>-1.98E-5</v>
      </c>
      <c r="I247" s="18">
        <v>4.9999999999999998E-7</v>
      </c>
      <c r="J247" s="18">
        <v>0.1002334</v>
      </c>
      <c r="K247" s="18">
        <v>-3.079E-4</v>
      </c>
      <c r="L247" s="18"/>
      <c r="M247" s="18"/>
      <c r="AJ247">
        <v>0.25418800000000003</v>
      </c>
      <c r="AK247">
        <v>0.41856500000000002</v>
      </c>
      <c r="AL247">
        <v>-1.0469599999999999</v>
      </c>
      <c r="AM247">
        <v>-2.6058500000000002</v>
      </c>
      <c r="AN247">
        <v>-2.0771700000000002</v>
      </c>
      <c r="AO247">
        <v>8.3195000000000005E-2</v>
      </c>
      <c r="AP247">
        <v>0.47960199999999997</v>
      </c>
      <c r="AQ247">
        <v>-1.2904199999999999</v>
      </c>
      <c r="AR247">
        <v>0.46623700000000001</v>
      </c>
      <c r="AS247">
        <v>1.8354060000000001</v>
      </c>
    </row>
    <row r="248" spans="3:45" x14ac:dyDescent="0.15">
      <c r="C248">
        <v>-0.13424</v>
      </c>
      <c r="F248" s="18">
        <v>7.4032500000000001E-2</v>
      </c>
      <c r="G248" s="18">
        <v>-1.16E-4</v>
      </c>
      <c r="H248" s="18">
        <v>-1.9700000000000001E-5</v>
      </c>
      <c r="I248" s="18">
        <v>4.9999999999999998E-7</v>
      </c>
      <c r="J248" s="18">
        <v>9.9962999999999996E-2</v>
      </c>
      <c r="K248" s="18">
        <v>-2.7040000000000001E-4</v>
      </c>
      <c r="L248" s="18"/>
      <c r="M248" s="18"/>
      <c r="AJ248">
        <v>0.310334</v>
      </c>
      <c r="AK248">
        <v>-0.31142999999999998</v>
      </c>
      <c r="AL248">
        <v>0.270013</v>
      </c>
      <c r="AM248">
        <v>-0.89676</v>
      </c>
      <c r="AN248">
        <v>-2.8109899999999999</v>
      </c>
      <c r="AO248">
        <v>1.9727000000000001E-2</v>
      </c>
      <c r="AP248">
        <v>0.70918099999999995</v>
      </c>
      <c r="AQ248">
        <v>-0.40714</v>
      </c>
      <c r="AR248">
        <v>-0.95232000000000006</v>
      </c>
      <c r="AS248">
        <v>-1.5700499999999999</v>
      </c>
    </row>
    <row r="249" spans="3:45" x14ac:dyDescent="0.15">
      <c r="C249">
        <v>-3.66825</v>
      </c>
      <c r="F249" s="18">
        <v>7.1382899999999999E-2</v>
      </c>
      <c r="G249" s="18">
        <v>-2.6497000000000001E-3</v>
      </c>
      <c r="H249" s="18">
        <v>-1.95E-5</v>
      </c>
      <c r="I249" s="18">
        <v>4.9999999999999998E-7</v>
      </c>
      <c r="J249" s="18">
        <v>9.0379600000000004E-2</v>
      </c>
      <c r="K249" s="18">
        <v>-9.5832999999999995E-3</v>
      </c>
      <c r="L249" s="18"/>
      <c r="M249" s="18"/>
      <c r="AJ249">
        <v>-0.88182000000000005</v>
      </c>
      <c r="AK249">
        <v>-0.12515999999999999</v>
      </c>
      <c r="AL249">
        <v>-4.648E-2</v>
      </c>
      <c r="AM249">
        <v>2.1351019999999998</v>
      </c>
      <c r="AN249">
        <v>0.72367800000000004</v>
      </c>
      <c r="AO249">
        <v>0.12606200000000001</v>
      </c>
      <c r="AP249">
        <v>3.9033999999999999E-2</v>
      </c>
      <c r="AQ249">
        <v>-0.98660000000000003</v>
      </c>
      <c r="AR249">
        <v>-0.33499000000000001</v>
      </c>
      <c r="AS249">
        <v>0.524196</v>
      </c>
    </row>
    <row r="250" spans="3:45" x14ac:dyDescent="0.15">
      <c r="C250">
        <v>0.96683200000000002</v>
      </c>
      <c r="F250" s="18">
        <v>7.2047799999999995E-2</v>
      </c>
      <c r="G250" s="18">
        <v>6.6489999999999995E-4</v>
      </c>
      <c r="H250" s="18">
        <v>-1.5800000000000001E-5</v>
      </c>
      <c r="I250" s="18">
        <v>4.9999999999999998E-7</v>
      </c>
      <c r="J250" s="18">
        <v>9.3010800000000005E-2</v>
      </c>
      <c r="K250" s="18">
        <v>2.6312000000000002E-3</v>
      </c>
      <c r="L250" s="18"/>
      <c r="M250" s="18"/>
      <c r="AJ250">
        <v>0.54688400000000004</v>
      </c>
      <c r="AK250">
        <v>1.0521000000000001E-2</v>
      </c>
      <c r="AL250">
        <v>-1.76474</v>
      </c>
      <c r="AM250">
        <v>-0.92293999999999998</v>
      </c>
      <c r="AN250">
        <v>1.707822</v>
      </c>
      <c r="AO250">
        <v>-0.60002</v>
      </c>
      <c r="AP250">
        <v>-0.63383999999999996</v>
      </c>
      <c r="AQ250">
        <v>0.88248300000000002</v>
      </c>
      <c r="AR250">
        <v>0.125526</v>
      </c>
      <c r="AS250">
        <v>1.6562669999999999</v>
      </c>
    </row>
    <row r="251" spans="3:45" x14ac:dyDescent="0.15">
      <c r="C251">
        <v>0.64188000000000001</v>
      </c>
      <c r="F251" s="18">
        <v>7.2485099999999997E-2</v>
      </c>
      <c r="G251" s="18">
        <v>4.373E-4</v>
      </c>
      <c r="H251" s="18">
        <v>-1.6699999999999999E-5</v>
      </c>
      <c r="I251" s="18">
        <v>4.9999999999999998E-7</v>
      </c>
      <c r="J251" s="18">
        <v>9.4785599999999998E-2</v>
      </c>
      <c r="K251" s="18">
        <v>1.7748E-3</v>
      </c>
      <c r="L251" s="18"/>
      <c r="M251" s="18"/>
      <c r="AJ251">
        <v>-0.67645</v>
      </c>
      <c r="AK251">
        <v>-0.64673000000000003</v>
      </c>
      <c r="AL251">
        <v>-0.31312000000000001</v>
      </c>
      <c r="AM251">
        <v>1.0848230000000001</v>
      </c>
      <c r="AN251">
        <v>0.943048</v>
      </c>
      <c r="AO251">
        <v>-0.60070999999999997</v>
      </c>
      <c r="AP251">
        <v>-0.18734999999999999</v>
      </c>
      <c r="AQ251">
        <v>0.24707100000000001</v>
      </c>
      <c r="AR251">
        <v>-0.21423</v>
      </c>
      <c r="AS251">
        <v>2.5384000000000002</v>
      </c>
    </row>
    <row r="252" spans="3:45" x14ac:dyDescent="0.15">
      <c r="C252">
        <v>0.372863</v>
      </c>
      <c r="F252" s="18">
        <v>7.27323E-2</v>
      </c>
      <c r="G252" s="18">
        <v>2.4719999999999999E-4</v>
      </c>
      <c r="H252" s="18">
        <v>-1.73E-5</v>
      </c>
      <c r="I252" s="18">
        <v>4.9999999999999998E-7</v>
      </c>
      <c r="J252" s="18">
        <v>9.5851500000000006E-2</v>
      </c>
      <c r="K252" s="18">
        <v>1.0659000000000001E-3</v>
      </c>
      <c r="L252" s="18"/>
      <c r="M252" s="18"/>
      <c r="AJ252">
        <v>-0.21257000000000001</v>
      </c>
      <c r="AK252">
        <v>1.0259400000000001</v>
      </c>
      <c r="AL252">
        <v>0.25854899999999997</v>
      </c>
      <c r="AM252">
        <v>1.6411739999999999</v>
      </c>
      <c r="AN252">
        <v>-0.67023999999999995</v>
      </c>
      <c r="AO252">
        <v>-0.10709</v>
      </c>
      <c r="AP252">
        <v>0.98449200000000003</v>
      </c>
      <c r="AQ252">
        <v>1.4068929999999999</v>
      </c>
      <c r="AR252">
        <v>2.045026</v>
      </c>
      <c r="AS252">
        <v>0.52703199999999994</v>
      </c>
    </row>
    <row r="253" spans="3:45" x14ac:dyDescent="0.15">
      <c r="C253">
        <v>-1.8903000000000001</v>
      </c>
      <c r="F253" s="18">
        <v>7.1371100000000007E-2</v>
      </c>
      <c r="G253" s="18">
        <v>-1.3611000000000001E-3</v>
      </c>
      <c r="H253" s="18">
        <v>-1.77E-5</v>
      </c>
      <c r="I253" s="18">
        <v>4.9999999999999998E-7</v>
      </c>
      <c r="J253" s="18">
        <v>9.0953500000000007E-2</v>
      </c>
      <c r="K253" s="18">
        <v>-4.8980999999999998E-3</v>
      </c>
      <c r="L253" s="18"/>
      <c r="M253" s="18"/>
      <c r="AJ253">
        <v>-0.62094000000000005</v>
      </c>
      <c r="AK253">
        <v>0.98563800000000001</v>
      </c>
      <c r="AL253">
        <v>0.383851</v>
      </c>
      <c r="AM253">
        <v>-0.25840000000000002</v>
      </c>
      <c r="AN253">
        <v>-1.7539400000000001</v>
      </c>
      <c r="AO253">
        <v>0.18143300000000001</v>
      </c>
      <c r="AP253">
        <v>-0.33973999999999999</v>
      </c>
      <c r="AQ253">
        <v>0.212813</v>
      </c>
      <c r="AR253">
        <v>0.57981000000000005</v>
      </c>
      <c r="AS253">
        <v>1.127</v>
      </c>
    </row>
    <row r="254" spans="3:45" x14ac:dyDescent="0.15">
      <c r="C254">
        <v>-1.0607</v>
      </c>
      <c r="F254" s="18">
        <v>7.0608599999999994E-2</v>
      </c>
      <c r="G254" s="18">
        <v>-7.6250000000000005E-4</v>
      </c>
      <c r="H254" s="18">
        <v>-1.5800000000000001E-5</v>
      </c>
      <c r="I254" s="18">
        <v>4.9999999999999998E-7</v>
      </c>
      <c r="J254" s="18">
        <v>8.8241600000000003E-2</v>
      </c>
      <c r="K254" s="18">
        <v>-2.7119000000000002E-3</v>
      </c>
      <c r="L254" s="18"/>
      <c r="M254" s="18"/>
      <c r="AJ254">
        <v>-0.65551999999999999</v>
      </c>
      <c r="AK254">
        <v>0.52556499999999995</v>
      </c>
      <c r="AL254">
        <v>0.52472799999999997</v>
      </c>
      <c r="AM254">
        <v>0.89353099999999996</v>
      </c>
      <c r="AN254">
        <v>-4.2459999999999998E-2</v>
      </c>
      <c r="AO254">
        <v>1.300527</v>
      </c>
      <c r="AP254">
        <v>0.223383</v>
      </c>
      <c r="AQ254">
        <v>1.461344</v>
      </c>
      <c r="AR254">
        <v>0.13699800000000001</v>
      </c>
      <c r="AS254">
        <v>-0.79893999999999998</v>
      </c>
    </row>
    <row r="255" spans="3:45" x14ac:dyDescent="0.15">
      <c r="C255">
        <v>0.78157900000000002</v>
      </c>
      <c r="F255" s="18">
        <v>7.1141200000000002E-2</v>
      </c>
      <c r="G255" s="18">
        <v>5.3260000000000004E-4</v>
      </c>
      <c r="H255" s="18">
        <v>-1.47E-5</v>
      </c>
      <c r="I255" s="18">
        <v>4.9999999999999998E-7</v>
      </c>
      <c r="J255" s="18">
        <v>9.0384599999999996E-2</v>
      </c>
      <c r="K255" s="18">
        <v>2.1429999999999999E-3</v>
      </c>
      <c r="L255" s="18"/>
      <c r="M255" s="18"/>
      <c r="AJ255">
        <v>0.82270399999999999</v>
      </c>
      <c r="AK255">
        <v>1.1717500000000001</v>
      </c>
      <c r="AL255">
        <v>-0.65751999999999999</v>
      </c>
      <c r="AM255">
        <v>1.247938</v>
      </c>
      <c r="AN255">
        <v>-2.5553499999999998</v>
      </c>
      <c r="AO255">
        <v>-1.0701499999999999</v>
      </c>
      <c r="AP255">
        <v>-0.76173000000000002</v>
      </c>
      <c r="AQ255">
        <v>0.91290300000000002</v>
      </c>
      <c r="AR255">
        <v>1.1491690000000001</v>
      </c>
      <c r="AS255">
        <v>-1.7598199999999999</v>
      </c>
    </row>
    <row r="256" spans="3:45" x14ac:dyDescent="0.15">
      <c r="C256">
        <v>-1.52965</v>
      </c>
      <c r="F256" s="18">
        <v>7.0050500000000002E-2</v>
      </c>
      <c r="G256" s="18">
        <v>-1.0905999999999999E-3</v>
      </c>
      <c r="H256" s="18">
        <v>-1.5500000000000001E-5</v>
      </c>
      <c r="I256" s="18">
        <v>4.9999999999999998E-7</v>
      </c>
      <c r="J256" s="18">
        <v>8.6436899999999997E-2</v>
      </c>
      <c r="K256" s="18">
        <v>-3.9477000000000002E-3</v>
      </c>
      <c r="L256" s="18"/>
      <c r="M256" s="18"/>
      <c r="AJ256">
        <v>-0.98772000000000004</v>
      </c>
      <c r="AK256">
        <v>0.69120499999999996</v>
      </c>
      <c r="AL256">
        <v>-2.161</v>
      </c>
      <c r="AM256">
        <v>1.6334340000000001</v>
      </c>
      <c r="AN256">
        <v>0.44690999999999997</v>
      </c>
      <c r="AO256">
        <v>-0.80264000000000002</v>
      </c>
      <c r="AP256">
        <v>0.85277000000000003</v>
      </c>
      <c r="AQ256">
        <v>0.89098599999999994</v>
      </c>
      <c r="AR256">
        <v>-1.9148000000000001</v>
      </c>
      <c r="AS256">
        <v>0.10548</v>
      </c>
    </row>
    <row r="257" spans="3:45" x14ac:dyDescent="0.15">
      <c r="C257">
        <v>0.51906200000000002</v>
      </c>
      <c r="F257" s="18">
        <v>7.0398600000000006E-2</v>
      </c>
      <c r="G257" s="18">
        <v>3.481E-4</v>
      </c>
      <c r="H257" s="18">
        <v>-1.4E-5</v>
      </c>
      <c r="I257" s="18">
        <v>4.9999999999999998E-7</v>
      </c>
      <c r="J257" s="18">
        <v>8.7888099999999997E-2</v>
      </c>
      <c r="K257" s="18">
        <v>1.4511999999999999E-3</v>
      </c>
      <c r="L257" s="18"/>
      <c r="M257" s="18"/>
      <c r="AJ257">
        <v>-0.16420000000000001</v>
      </c>
      <c r="AK257">
        <v>-0.14008999999999999</v>
      </c>
      <c r="AL257">
        <v>-0.60780000000000001</v>
      </c>
      <c r="AM257">
        <v>0.88290999999999997</v>
      </c>
      <c r="AN257">
        <v>-4.0730000000000002E-2</v>
      </c>
      <c r="AO257">
        <v>-2.0799999999999999E-2</v>
      </c>
      <c r="AP257">
        <v>-2.2312599999999998</v>
      </c>
      <c r="AQ257">
        <v>0.41614800000000002</v>
      </c>
      <c r="AR257">
        <v>-0.52146999999999999</v>
      </c>
      <c r="AS257">
        <v>-0.62072000000000005</v>
      </c>
    </row>
    <row r="258" spans="3:45" x14ac:dyDescent="0.15">
      <c r="C258">
        <v>0.46500599999999997</v>
      </c>
      <c r="F258" s="18">
        <v>7.0709300000000003E-2</v>
      </c>
      <c r="G258" s="18">
        <v>3.1070000000000002E-4</v>
      </c>
      <c r="H258" s="18">
        <v>-1.4399999999999999E-5</v>
      </c>
      <c r="I258" s="18">
        <v>4.9999999999999998E-7</v>
      </c>
      <c r="J258" s="18">
        <v>8.9196800000000007E-2</v>
      </c>
      <c r="K258" s="18">
        <v>1.3087000000000001E-3</v>
      </c>
      <c r="L258" s="18"/>
      <c r="M258" s="18"/>
      <c r="AJ258">
        <v>-1.8204199999999999</v>
      </c>
      <c r="AK258">
        <v>-0.58865999999999996</v>
      </c>
      <c r="AL258">
        <v>-1.3087299999999999</v>
      </c>
      <c r="AM258">
        <v>1.4798119999999999</v>
      </c>
      <c r="AN258">
        <v>0.15099099999999999</v>
      </c>
      <c r="AO258">
        <v>-1.5032300000000001</v>
      </c>
      <c r="AP258">
        <v>0.88616300000000003</v>
      </c>
      <c r="AQ258">
        <v>-0.72001999999999999</v>
      </c>
      <c r="AR258">
        <v>-0.29511999999999999</v>
      </c>
      <c r="AS258">
        <v>-1.7427299999999999</v>
      </c>
    </row>
    <row r="259" spans="3:45" x14ac:dyDescent="0.15">
      <c r="C259">
        <v>0.34837200000000001</v>
      </c>
      <c r="F259" s="18">
        <v>7.0938500000000002E-2</v>
      </c>
      <c r="G259" s="18">
        <v>2.2919999999999999E-4</v>
      </c>
      <c r="H259" s="18">
        <v>-1.49E-5</v>
      </c>
      <c r="I259" s="18">
        <v>4.9999999999999998E-7</v>
      </c>
      <c r="J259" s="18">
        <v>9.0198200000000006E-2</v>
      </c>
      <c r="K259" s="18">
        <v>1.0013999999999999E-3</v>
      </c>
      <c r="L259" s="18"/>
      <c r="M259" s="18"/>
      <c r="AJ259">
        <v>1.1825859999999999</v>
      </c>
      <c r="AK259">
        <v>0.23911499999999999</v>
      </c>
      <c r="AL259">
        <v>0.32469100000000001</v>
      </c>
      <c r="AM259">
        <v>1.2924329999999999</v>
      </c>
      <c r="AN259">
        <v>-0.94818999999999998</v>
      </c>
      <c r="AO259">
        <v>0.47789900000000002</v>
      </c>
      <c r="AP259">
        <v>1.3853420000000001</v>
      </c>
      <c r="AQ259">
        <v>-9.819E-2</v>
      </c>
      <c r="AR259">
        <v>-0.91435999999999995</v>
      </c>
      <c r="AS259">
        <v>0.53239999999999998</v>
      </c>
    </row>
    <row r="260" spans="3:45" x14ac:dyDescent="0.15">
      <c r="C260">
        <v>1.230494</v>
      </c>
      <c r="F260" s="18">
        <v>7.1787000000000004E-2</v>
      </c>
      <c r="G260" s="18">
        <v>8.4849999999999997E-4</v>
      </c>
      <c r="H260" s="18">
        <v>-1.52E-5</v>
      </c>
      <c r="I260" s="18">
        <v>4.9999999999999998E-7</v>
      </c>
      <c r="J260" s="18">
        <v>9.3524200000000002E-2</v>
      </c>
      <c r="K260" s="18">
        <v>3.326E-3</v>
      </c>
      <c r="L260" s="18"/>
      <c r="M260" s="18"/>
      <c r="AJ260">
        <v>0.13226299999999999</v>
      </c>
      <c r="AK260">
        <v>0.68859700000000001</v>
      </c>
      <c r="AL260">
        <v>-0.73192000000000002</v>
      </c>
      <c r="AM260">
        <v>-1.4980899999999999</v>
      </c>
      <c r="AN260">
        <v>2.1121560000000001</v>
      </c>
      <c r="AO260">
        <v>0.30957200000000001</v>
      </c>
      <c r="AP260">
        <v>9.5689999999999994E-3</v>
      </c>
      <c r="AQ260">
        <v>0.41145999999999999</v>
      </c>
      <c r="AR260">
        <v>-0.15884999999999999</v>
      </c>
      <c r="AS260">
        <v>1.179567</v>
      </c>
    </row>
    <row r="261" spans="3:45" x14ac:dyDescent="0.15">
      <c r="C261">
        <v>0.74503299999999995</v>
      </c>
      <c r="F261" s="18">
        <v>7.2296700000000005E-2</v>
      </c>
      <c r="G261" s="18">
        <v>5.0969999999999998E-4</v>
      </c>
      <c r="H261" s="18">
        <v>-1.6399999999999999E-5</v>
      </c>
      <c r="I261" s="18">
        <v>4.9999999999999998E-7</v>
      </c>
      <c r="J261" s="18">
        <v>9.55709E-2</v>
      </c>
      <c r="K261" s="18">
        <v>2.0466999999999998E-3</v>
      </c>
      <c r="L261" s="18"/>
      <c r="M261" s="18"/>
      <c r="AJ261">
        <v>3.5520000000000003E-2</v>
      </c>
      <c r="AK261">
        <v>0.28937499999999999</v>
      </c>
      <c r="AL261">
        <v>-1.96106</v>
      </c>
      <c r="AM261">
        <v>-1.3114699999999999</v>
      </c>
      <c r="AN261">
        <v>-1.05511</v>
      </c>
      <c r="AO261">
        <v>0.201462</v>
      </c>
      <c r="AP261">
        <v>-0.73743000000000003</v>
      </c>
      <c r="AQ261">
        <v>0.91255500000000001</v>
      </c>
      <c r="AR261">
        <v>-0.44395000000000001</v>
      </c>
      <c r="AS261">
        <v>0.75910500000000003</v>
      </c>
    </row>
    <row r="262" spans="3:45" x14ac:dyDescent="0.15">
      <c r="C262">
        <v>0.32046000000000002</v>
      </c>
      <c r="F262" s="18">
        <v>7.2506699999999993E-2</v>
      </c>
      <c r="G262" s="18">
        <v>2.1000000000000001E-4</v>
      </c>
      <c r="H262" s="18">
        <v>-1.7099999999999999E-5</v>
      </c>
      <c r="I262" s="18">
        <v>4.9999999999999998E-7</v>
      </c>
      <c r="J262" s="18">
        <v>9.6498700000000007E-2</v>
      </c>
      <c r="K262" s="18">
        <v>9.278E-4</v>
      </c>
      <c r="L262" s="18"/>
      <c r="M262" s="18"/>
      <c r="AJ262">
        <v>2.6662750000000002</v>
      </c>
      <c r="AK262">
        <v>0.105392</v>
      </c>
      <c r="AL262">
        <v>1.062908</v>
      </c>
      <c r="AM262">
        <v>-0.59128999999999998</v>
      </c>
      <c r="AN262">
        <v>-0.51600000000000001</v>
      </c>
      <c r="AO262">
        <v>-0.51493</v>
      </c>
      <c r="AP262">
        <v>0.27589999999999998</v>
      </c>
      <c r="AQ262">
        <v>-0.80106999999999995</v>
      </c>
      <c r="AR262">
        <v>-0.15143000000000001</v>
      </c>
      <c r="AS262">
        <v>-1.68025</v>
      </c>
    </row>
    <row r="263" spans="3:45" x14ac:dyDescent="0.15">
      <c r="C263">
        <v>0.76938700000000004</v>
      </c>
      <c r="F263" s="18">
        <v>7.3035199999999995E-2</v>
      </c>
      <c r="G263" s="18">
        <v>5.2859999999999995E-4</v>
      </c>
      <c r="H263" s="18">
        <v>-1.7399999999999999E-5</v>
      </c>
      <c r="I263" s="18">
        <v>4.9999999999999998E-7</v>
      </c>
      <c r="J263" s="18">
        <v>9.8609500000000003E-2</v>
      </c>
      <c r="K263" s="18">
        <v>2.1107999999999999E-3</v>
      </c>
      <c r="L263" s="18"/>
      <c r="M263" s="18"/>
      <c r="AJ263">
        <v>0.72632699999999994</v>
      </c>
      <c r="AK263">
        <v>-0.82291000000000003</v>
      </c>
      <c r="AL263">
        <v>-1.15652</v>
      </c>
      <c r="AM263">
        <v>0.23439599999999999</v>
      </c>
      <c r="AN263">
        <v>1.0611569999999999</v>
      </c>
      <c r="AO263">
        <v>0.252162</v>
      </c>
      <c r="AP263">
        <v>-5.2999999999999998E-4</v>
      </c>
      <c r="AQ263">
        <v>1.9547589999999999</v>
      </c>
      <c r="AR263">
        <v>0.48025600000000002</v>
      </c>
      <c r="AS263">
        <v>-2.1327400000000001</v>
      </c>
    </row>
    <row r="264" spans="3:45" x14ac:dyDescent="0.15">
      <c r="C264">
        <v>-1.6059699999999999</v>
      </c>
      <c r="F264" s="18">
        <v>7.1873400000000004E-2</v>
      </c>
      <c r="G264" s="18">
        <v>-1.1617999999999999E-3</v>
      </c>
      <c r="H264" s="18">
        <v>-1.8099999999999999E-5</v>
      </c>
      <c r="I264" s="18">
        <v>4.9999999999999998E-7</v>
      </c>
      <c r="J264" s="18">
        <v>9.4460799999999998E-2</v>
      </c>
      <c r="K264" s="18">
        <v>-4.1488000000000002E-3</v>
      </c>
      <c r="L264" s="18"/>
      <c r="M264" s="18"/>
      <c r="AJ264">
        <v>1.098017</v>
      </c>
      <c r="AK264">
        <v>0.232599</v>
      </c>
      <c r="AL264">
        <v>-1.10958</v>
      </c>
      <c r="AM264">
        <v>-0.68525000000000003</v>
      </c>
      <c r="AN264">
        <v>4.1035000000000002E-2</v>
      </c>
      <c r="AO264">
        <v>0.16773199999999999</v>
      </c>
      <c r="AP264">
        <v>1.2775669999999999</v>
      </c>
      <c r="AQ264">
        <v>4.0032999999999999E-2</v>
      </c>
      <c r="AR264">
        <v>1.03247</v>
      </c>
      <c r="AS264">
        <v>-0.29243000000000002</v>
      </c>
    </row>
    <row r="265" spans="3:45" x14ac:dyDescent="0.15">
      <c r="C265">
        <v>1.1840440000000001</v>
      </c>
      <c r="F265" s="18">
        <v>7.2693400000000005E-2</v>
      </c>
      <c r="G265" s="18">
        <v>8.1999999999999998E-4</v>
      </c>
      <c r="H265" s="18">
        <v>-1.6500000000000001E-5</v>
      </c>
      <c r="I265" s="18">
        <v>4.9999999999999998E-7</v>
      </c>
      <c r="J265" s="18">
        <v>9.7664299999999996E-2</v>
      </c>
      <c r="K265" s="18">
        <v>3.2036E-3</v>
      </c>
      <c r="L265" s="18"/>
      <c r="M265" s="18"/>
      <c r="AJ265">
        <v>-0.36965999999999999</v>
      </c>
      <c r="AK265">
        <v>-0.61934999999999996</v>
      </c>
      <c r="AL265">
        <v>0.27870400000000001</v>
      </c>
      <c r="AM265">
        <v>-0.50434000000000001</v>
      </c>
      <c r="AN265">
        <v>1.497374</v>
      </c>
      <c r="AO265">
        <v>-0.13582</v>
      </c>
      <c r="AP265">
        <v>0.29487000000000002</v>
      </c>
      <c r="AQ265">
        <v>-0.44985000000000003</v>
      </c>
      <c r="AR265">
        <v>1.5789869999999999</v>
      </c>
      <c r="AS265">
        <v>-1.0132099999999999</v>
      </c>
    </row>
    <row r="266" spans="3:45" x14ac:dyDescent="0.15">
      <c r="C266">
        <v>-0.34642000000000001</v>
      </c>
      <c r="F266" s="18">
        <v>7.24297E-2</v>
      </c>
      <c r="G266" s="18">
        <v>-2.6380000000000002E-4</v>
      </c>
      <c r="H266" s="18">
        <v>-1.7600000000000001E-5</v>
      </c>
      <c r="I266" s="18">
        <v>4.9999999999999998E-7</v>
      </c>
      <c r="J266" s="18">
        <v>9.6834699999999996E-2</v>
      </c>
      <c r="K266" s="18">
        <v>-8.296E-4</v>
      </c>
      <c r="L266" s="18"/>
      <c r="M266" s="18"/>
      <c r="AJ266">
        <v>-1.0341499999999999</v>
      </c>
      <c r="AK266">
        <v>-2.3687999999999998</v>
      </c>
      <c r="AL266">
        <v>1.810467</v>
      </c>
      <c r="AM266">
        <v>1.1779409999999999</v>
      </c>
      <c r="AN266">
        <v>-1.47892</v>
      </c>
      <c r="AO266">
        <v>-0.10623</v>
      </c>
      <c r="AP266">
        <v>0.14902599999999999</v>
      </c>
      <c r="AQ266">
        <v>-1.7475099999999999</v>
      </c>
      <c r="AR266">
        <v>1.259655</v>
      </c>
      <c r="AS266">
        <v>0.85874899999999998</v>
      </c>
    </row>
    <row r="267" spans="3:45" x14ac:dyDescent="0.15">
      <c r="C267">
        <v>0.67293099999999995</v>
      </c>
      <c r="F267" s="18">
        <v>7.2889599999999999E-2</v>
      </c>
      <c r="G267" s="18">
        <v>4.6000000000000001E-4</v>
      </c>
      <c r="H267" s="18">
        <v>-1.73E-5</v>
      </c>
      <c r="I267" s="18">
        <v>4.9999999999999998E-7</v>
      </c>
      <c r="J267" s="18">
        <v>9.8691399999999999E-2</v>
      </c>
      <c r="K267" s="18">
        <v>1.8567E-3</v>
      </c>
      <c r="L267" s="18"/>
      <c r="M267" s="18"/>
      <c r="AJ267">
        <v>0.27457300000000001</v>
      </c>
      <c r="AK267">
        <v>0.36903200000000003</v>
      </c>
      <c r="AL267">
        <v>0.99158100000000005</v>
      </c>
      <c r="AM267">
        <v>-1.2826900000000001</v>
      </c>
      <c r="AN267">
        <v>-0.41543000000000002</v>
      </c>
      <c r="AO267">
        <v>-1.1973800000000001</v>
      </c>
      <c r="AP267">
        <v>7.9865000000000005E-2</v>
      </c>
      <c r="AQ267">
        <v>-0.18174999999999999</v>
      </c>
      <c r="AR267">
        <v>0.101322</v>
      </c>
      <c r="AS267">
        <v>0.55456799999999995</v>
      </c>
    </row>
    <row r="268" spans="3:45" x14ac:dyDescent="0.15">
      <c r="C268">
        <v>-0.24048</v>
      </c>
      <c r="F268" s="18">
        <v>7.2700699999999993E-2</v>
      </c>
      <c r="G268" s="18">
        <v>-1.8900000000000001E-4</v>
      </c>
      <c r="H268" s="18">
        <v>-1.7900000000000001E-5</v>
      </c>
      <c r="I268" s="18">
        <v>4.9999999999999998E-7</v>
      </c>
      <c r="J268" s="18">
        <v>9.8141000000000006E-2</v>
      </c>
      <c r="K268" s="18">
        <v>-5.5040000000000004E-4</v>
      </c>
      <c r="L268" s="18"/>
      <c r="M268" s="18"/>
      <c r="AJ268">
        <v>0.75330799999999998</v>
      </c>
      <c r="AK268">
        <v>0.83786700000000003</v>
      </c>
      <c r="AL268">
        <v>1.323874</v>
      </c>
      <c r="AM268">
        <v>0.75007599999999996</v>
      </c>
      <c r="AN268">
        <v>-9.1980000000000006E-2</v>
      </c>
      <c r="AO268">
        <v>0.40953299999999998</v>
      </c>
      <c r="AP268">
        <v>0.16275400000000001</v>
      </c>
      <c r="AQ268">
        <v>1.968601</v>
      </c>
      <c r="AR268">
        <v>-0.69784000000000002</v>
      </c>
      <c r="AS268">
        <v>-2.7498800000000001</v>
      </c>
    </row>
    <row r="269" spans="3:45" x14ac:dyDescent="0.15">
      <c r="C269">
        <v>0.194103</v>
      </c>
      <c r="F269" s="18">
        <v>7.2820899999999994E-2</v>
      </c>
      <c r="G269" s="18">
        <v>1.203E-4</v>
      </c>
      <c r="H269" s="18">
        <v>-1.7600000000000001E-5</v>
      </c>
      <c r="I269" s="18">
        <v>4.9999999999999998E-7</v>
      </c>
      <c r="J269" s="18">
        <v>9.8735900000000001E-2</v>
      </c>
      <c r="K269" s="18">
        <v>5.9480000000000004E-4</v>
      </c>
      <c r="L269" s="18"/>
      <c r="M269" s="18"/>
      <c r="AJ269">
        <v>-1.2798</v>
      </c>
      <c r="AK269">
        <v>1.0909549999999999</v>
      </c>
      <c r="AL269">
        <v>0.20163400000000001</v>
      </c>
      <c r="AM269">
        <v>-0.37655</v>
      </c>
      <c r="AN269">
        <v>-1.0316700000000001</v>
      </c>
      <c r="AO269">
        <v>0.69764199999999998</v>
      </c>
      <c r="AP269">
        <v>1.510812</v>
      </c>
      <c r="AQ269">
        <v>3.3632000000000002E-2</v>
      </c>
      <c r="AR269">
        <v>1.74552</v>
      </c>
      <c r="AS269">
        <v>-0.82023000000000001</v>
      </c>
    </row>
    <row r="270" spans="3:45" x14ac:dyDescent="0.15">
      <c r="C270">
        <v>-0.16014</v>
      </c>
      <c r="F270" s="18">
        <v>7.2689199999999995E-2</v>
      </c>
      <c r="G270" s="18">
        <v>-1.317E-4</v>
      </c>
      <c r="H270" s="18">
        <v>-1.7799999999999999E-5</v>
      </c>
      <c r="I270" s="18">
        <v>4.9999999999999998E-7</v>
      </c>
      <c r="J270" s="18">
        <v>9.8397200000000004E-2</v>
      </c>
      <c r="K270" s="18">
        <v>-3.3869999999999999E-4</v>
      </c>
      <c r="L270" s="18"/>
      <c r="M270" s="18"/>
      <c r="AJ270">
        <v>1.7683580000000001</v>
      </c>
      <c r="AK270">
        <v>1.4076569999999999</v>
      </c>
      <c r="AL270">
        <v>1.2212510000000001</v>
      </c>
      <c r="AM270">
        <v>3.1050000000000001E-3</v>
      </c>
      <c r="AN270">
        <v>-0.46715000000000001</v>
      </c>
      <c r="AO270">
        <v>0.11336599999999999</v>
      </c>
      <c r="AP270">
        <v>-2.70302</v>
      </c>
      <c r="AQ270">
        <v>0.66375399999999996</v>
      </c>
      <c r="AR270">
        <v>0.53280700000000003</v>
      </c>
      <c r="AS270">
        <v>1.355802</v>
      </c>
    </row>
    <row r="271" spans="3:45" x14ac:dyDescent="0.15">
      <c r="C271">
        <v>1.0831170000000001</v>
      </c>
      <c r="F271" s="18">
        <v>7.3441199999999998E-2</v>
      </c>
      <c r="G271" s="18">
        <v>7.5190000000000001E-4</v>
      </c>
      <c r="H271" s="18">
        <v>-1.7600000000000001E-5</v>
      </c>
      <c r="I271" s="18">
        <v>4.9999999999999998E-7</v>
      </c>
      <c r="J271" s="18">
        <v>0.1013348</v>
      </c>
      <c r="K271" s="18">
        <v>2.9375999999999998E-3</v>
      </c>
      <c r="L271" s="18"/>
      <c r="M271" s="18"/>
      <c r="AJ271">
        <v>-1.90574</v>
      </c>
      <c r="AK271">
        <v>-0.38840999999999998</v>
      </c>
      <c r="AL271">
        <v>-0.65935999999999995</v>
      </c>
      <c r="AM271">
        <v>1.7517050000000001</v>
      </c>
      <c r="AN271">
        <v>-0.85809999999999997</v>
      </c>
      <c r="AO271">
        <v>-0.26241999999999999</v>
      </c>
      <c r="AP271">
        <v>1.635826</v>
      </c>
      <c r="AQ271">
        <v>1.2221900000000001</v>
      </c>
      <c r="AR271">
        <v>-4.2880000000000001E-2</v>
      </c>
      <c r="AS271">
        <v>-1.54999</v>
      </c>
    </row>
    <row r="272" spans="3:45" x14ac:dyDescent="0.15">
      <c r="C272">
        <v>0.51006700000000005</v>
      </c>
      <c r="F272" s="18">
        <v>7.37868E-2</v>
      </c>
      <c r="G272" s="18">
        <v>3.456E-4</v>
      </c>
      <c r="H272" s="18">
        <v>-1.8700000000000001E-5</v>
      </c>
      <c r="I272" s="18">
        <v>4.9999999999999998E-7</v>
      </c>
      <c r="J272" s="18">
        <v>0.1027623</v>
      </c>
      <c r="K272" s="18">
        <v>1.4274999999999999E-3</v>
      </c>
      <c r="L272" s="18"/>
      <c r="M272" s="18"/>
      <c r="AJ272">
        <v>-1.77006</v>
      </c>
      <c r="AK272">
        <v>0.51320299999999996</v>
      </c>
      <c r="AL272">
        <v>-0.58994000000000002</v>
      </c>
      <c r="AM272">
        <v>1.2696019999999999</v>
      </c>
      <c r="AN272">
        <v>0.77939400000000003</v>
      </c>
      <c r="AO272">
        <v>-0.86792999999999998</v>
      </c>
      <c r="AP272">
        <v>1.9839260000000001</v>
      </c>
      <c r="AQ272">
        <v>0.89855799999999997</v>
      </c>
      <c r="AR272">
        <v>-1.6689700000000001</v>
      </c>
      <c r="AS272">
        <v>-0.33932000000000001</v>
      </c>
    </row>
    <row r="273" spans="3:45" x14ac:dyDescent="0.15">
      <c r="C273">
        <v>-1.93658</v>
      </c>
      <c r="F273" s="18">
        <v>7.2381399999999999E-2</v>
      </c>
      <c r="G273" s="18">
        <v>-1.4054E-3</v>
      </c>
      <c r="H273" s="18">
        <v>-1.91E-5</v>
      </c>
      <c r="I273" s="18">
        <v>4.9999999999999998E-7</v>
      </c>
      <c r="J273" s="18">
        <v>9.7742300000000004E-2</v>
      </c>
      <c r="K273" s="18">
        <v>-5.0200000000000002E-3</v>
      </c>
      <c r="L273" s="18"/>
      <c r="M273" s="18"/>
      <c r="AJ273">
        <v>-0.67386000000000001</v>
      </c>
      <c r="AK273">
        <v>-1.31985</v>
      </c>
      <c r="AL273">
        <v>-2.7439999999999999E-2</v>
      </c>
      <c r="AM273">
        <v>0.10989400000000001</v>
      </c>
      <c r="AN273">
        <v>1.118487</v>
      </c>
      <c r="AO273">
        <v>1.091842</v>
      </c>
      <c r="AP273">
        <v>1.0671919999999999</v>
      </c>
      <c r="AQ273">
        <v>0.165938</v>
      </c>
      <c r="AR273">
        <v>-1.81853</v>
      </c>
      <c r="AS273">
        <v>0.53302099999999997</v>
      </c>
    </row>
    <row r="274" spans="3:45" x14ac:dyDescent="0.15">
      <c r="C274">
        <v>0.15387100000000001</v>
      </c>
      <c r="F274" s="18">
        <v>7.2473200000000002E-2</v>
      </c>
      <c r="G274" s="18">
        <v>9.1899999999999998E-5</v>
      </c>
      <c r="H274" s="18">
        <v>-1.7200000000000001E-5</v>
      </c>
      <c r="I274" s="18">
        <v>4.9999999999999998E-7</v>
      </c>
      <c r="J274" s="18">
        <v>9.8231100000000002E-2</v>
      </c>
      <c r="K274" s="18">
        <v>4.8879999999999996E-4</v>
      </c>
      <c r="L274" s="18"/>
      <c r="M274" s="18"/>
      <c r="AJ274">
        <v>-1.00186</v>
      </c>
      <c r="AK274">
        <v>1.648582</v>
      </c>
      <c r="AL274">
        <v>-1.3234999999999999</v>
      </c>
      <c r="AM274">
        <v>-0.62638000000000005</v>
      </c>
      <c r="AN274">
        <v>0.78374299999999997</v>
      </c>
      <c r="AO274">
        <v>0.46988000000000002</v>
      </c>
      <c r="AP274">
        <v>1.1003860000000001</v>
      </c>
      <c r="AQ274">
        <v>-0.59187999999999996</v>
      </c>
      <c r="AR274">
        <v>1.494445</v>
      </c>
      <c r="AS274">
        <v>-1.9004300000000001</v>
      </c>
    </row>
    <row r="275" spans="3:45" x14ac:dyDescent="0.15">
      <c r="C275">
        <v>0.74483100000000002</v>
      </c>
      <c r="F275" s="18">
        <v>7.2984300000000002E-2</v>
      </c>
      <c r="G275" s="18">
        <v>5.1110000000000001E-4</v>
      </c>
      <c r="H275" s="18">
        <v>-1.73E-5</v>
      </c>
      <c r="I275" s="18">
        <v>4.9999999999999998E-7</v>
      </c>
      <c r="J275" s="18">
        <v>0.1002772</v>
      </c>
      <c r="K275" s="18">
        <v>2.0460999999999999E-3</v>
      </c>
      <c r="L275" s="18"/>
      <c r="M275" s="18"/>
      <c r="AJ275">
        <v>-1.0183199999999999</v>
      </c>
      <c r="AK275">
        <v>0.51760099999999998</v>
      </c>
      <c r="AL275">
        <v>-1.2932699999999999</v>
      </c>
      <c r="AM275">
        <v>-0.26105</v>
      </c>
      <c r="AN275">
        <v>0.89284399999999997</v>
      </c>
      <c r="AO275">
        <v>-0.25463999999999998</v>
      </c>
      <c r="AP275">
        <v>-0.22914999999999999</v>
      </c>
      <c r="AQ275">
        <v>-0.36313000000000001</v>
      </c>
      <c r="AR275">
        <v>-1.0278400000000001</v>
      </c>
      <c r="AS275">
        <v>1.0859319999999999</v>
      </c>
    </row>
    <row r="276" spans="3:45" x14ac:dyDescent="0.15">
      <c r="C276">
        <v>2.3157920000000001</v>
      </c>
      <c r="F276" s="18">
        <v>7.4615000000000001E-2</v>
      </c>
      <c r="G276" s="18">
        <v>1.6306000000000001E-3</v>
      </c>
      <c r="H276" s="18">
        <v>-1.8E-5</v>
      </c>
      <c r="I276" s="18">
        <v>4.9999999999999998E-7</v>
      </c>
      <c r="J276" s="18">
        <v>0.10646319999999999</v>
      </c>
      <c r="K276" s="18">
        <v>6.1859999999999997E-3</v>
      </c>
      <c r="L276" s="18"/>
      <c r="M276" s="18"/>
      <c r="AJ276">
        <v>1.6412329999999999</v>
      </c>
      <c r="AK276">
        <v>-0.36647000000000002</v>
      </c>
      <c r="AL276">
        <v>-0.78066999999999998</v>
      </c>
      <c r="AM276">
        <v>2.3595999999999999E-2</v>
      </c>
      <c r="AN276">
        <v>0.51593800000000001</v>
      </c>
      <c r="AO276">
        <v>-0.4199</v>
      </c>
      <c r="AP276">
        <v>0.385131</v>
      </c>
      <c r="AQ276">
        <v>-0.33280999999999999</v>
      </c>
      <c r="AR276">
        <v>2.8885999999999998E-2</v>
      </c>
      <c r="AS276">
        <v>-1.03244</v>
      </c>
    </row>
    <row r="277" spans="3:45" x14ac:dyDescent="0.15">
      <c r="C277">
        <v>-0.24504999999999999</v>
      </c>
      <c r="F277" s="18">
        <v>7.4418300000000007E-2</v>
      </c>
      <c r="G277" s="18">
        <v>-1.9670000000000001E-4</v>
      </c>
      <c r="H277" s="18">
        <v>-2.0299999999999999E-5</v>
      </c>
      <c r="I277" s="18">
        <v>4.9999999999999998E-7</v>
      </c>
      <c r="J277" s="18">
        <v>0.1059008</v>
      </c>
      <c r="K277" s="18">
        <v>-5.6240000000000001E-4</v>
      </c>
      <c r="L277" s="18"/>
      <c r="M277" s="18"/>
      <c r="AJ277">
        <v>0.68125800000000003</v>
      </c>
      <c r="AK277">
        <v>-0.47395999999999999</v>
      </c>
      <c r="AL277">
        <v>0.50439699999999998</v>
      </c>
      <c r="AM277">
        <v>-0.25542999999999999</v>
      </c>
      <c r="AN277">
        <v>-0.50222</v>
      </c>
      <c r="AO277">
        <v>-0.123</v>
      </c>
      <c r="AP277">
        <v>0.92585399999999995</v>
      </c>
      <c r="AQ277">
        <v>0.74793699999999996</v>
      </c>
      <c r="AR277">
        <v>0.32106299999999999</v>
      </c>
      <c r="AS277">
        <v>0.88306300000000004</v>
      </c>
    </row>
    <row r="278" spans="3:45" x14ac:dyDescent="0.15">
      <c r="C278">
        <v>0.28171600000000002</v>
      </c>
      <c r="F278" s="18">
        <v>7.4600799999999995E-2</v>
      </c>
      <c r="G278" s="18">
        <v>1.8249999999999999E-4</v>
      </c>
      <c r="H278" s="18">
        <v>-2.0000000000000002E-5</v>
      </c>
      <c r="I278" s="18">
        <v>4.9999999999999998E-7</v>
      </c>
      <c r="J278" s="18">
        <v>0.1067265</v>
      </c>
      <c r="K278" s="18">
        <v>8.2569999999999996E-4</v>
      </c>
      <c r="L278" s="18"/>
      <c r="M278" s="18"/>
      <c r="AJ278">
        <v>-0.89864999999999995</v>
      </c>
      <c r="AK278">
        <v>0.109815</v>
      </c>
      <c r="AL278">
        <v>-0.42641000000000001</v>
      </c>
      <c r="AM278">
        <v>0.74896200000000002</v>
      </c>
      <c r="AN278">
        <v>0.91810499999999995</v>
      </c>
      <c r="AO278">
        <v>0.86874300000000004</v>
      </c>
      <c r="AP278">
        <v>0.67656400000000005</v>
      </c>
      <c r="AQ278">
        <v>-0.46578000000000003</v>
      </c>
      <c r="AR278">
        <v>0.79036200000000001</v>
      </c>
      <c r="AS278">
        <v>-0.68478000000000006</v>
      </c>
    </row>
    <row r="279" spans="3:45" x14ac:dyDescent="0.15">
      <c r="C279">
        <v>-0.86512</v>
      </c>
      <c r="F279" s="18">
        <v>7.3957800000000004E-2</v>
      </c>
      <c r="G279" s="18">
        <v>-6.4300000000000002E-4</v>
      </c>
      <c r="H279" s="18">
        <v>-2.0299999999999999E-5</v>
      </c>
      <c r="I279" s="18">
        <v>4.9999999999999998E-7</v>
      </c>
      <c r="J279" s="18">
        <v>0.1045301</v>
      </c>
      <c r="K279" s="18">
        <v>-2.1963999999999998E-3</v>
      </c>
      <c r="L279" s="18"/>
      <c r="M279" s="18"/>
      <c r="AJ279">
        <v>1.838398</v>
      </c>
      <c r="AK279">
        <v>-0.42198999999999998</v>
      </c>
      <c r="AL279">
        <v>0.89951499999999995</v>
      </c>
      <c r="AM279">
        <v>-0.41649000000000003</v>
      </c>
      <c r="AN279">
        <v>0.22828799999999999</v>
      </c>
      <c r="AO279">
        <v>2.057868</v>
      </c>
      <c r="AP279">
        <v>-0.83709</v>
      </c>
      <c r="AQ279">
        <v>0.78002099999999996</v>
      </c>
      <c r="AR279">
        <v>-0.53351000000000004</v>
      </c>
      <c r="AS279">
        <v>-2.05267</v>
      </c>
    </row>
    <row r="280" spans="3:45" x14ac:dyDescent="0.15">
      <c r="C280">
        <v>0.46168599999999999</v>
      </c>
      <c r="F280" s="18">
        <v>7.4269299999999996E-2</v>
      </c>
      <c r="G280" s="18">
        <v>3.1149999999999998E-4</v>
      </c>
      <c r="H280" s="18">
        <v>-1.9400000000000001E-5</v>
      </c>
      <c r="I280" s="18">
        <v>4.9999999999999998E-7</v>
      </c>
      <c r="J280" s="18">
        <v>0.10582999999999999</v>
      </c>
      <c r="K280" s="18">
        <v>1.2999999999999999E-3</v>
      </c>
      <c r="L280" s="18"/>
      <c r="M280" s="18"/>
      <c r="AJ280">
        <v>-2.0361799999999999</v>
      </c>
      <c r="AK280">
        <v>0.51718200000000003</v>
      </c>
      <c r="AL280">
        <v>0.35833900000000002</v>
      </c>
      <c r="AM280">
        <v>0.57844200000000001</v>
      </c>
      <c r="AN280">
        <v>-1.1885699999999999</v>
      </c>
      <c r="AO280">
        <v>7.1544999999999997E-2</v>
      </c>
      <c r="AP280">
        <v>0.84671200000000002</v>
      </c>
      <c r="AQ280">
        <v>8.7229999999999999E-3</v>
      </c>
      <c r="AR280">
        <v>2.3467509999999998</v>
      </c>
      <c r="AS280">
        <v>1.063456</v>
      </c>
    </row>
    <row r="281" spans="3:45" x14ac:dyDescent="0.15">
      <c r="C281">
        <v>-4.7410000000000001E-2</v>
      </c>
      <c r="F281" s="18">
        <v>7.4215400000000001E-2</v>
      </c>
      <c r="G281" s="18">
        <v>-5.3900000000000002E-5</v>
      </c>
      <c r="H281" s="18">
        <v>-1.98E-5</v>
      </c>
      <c r="I281" s="18">
        <v>4.9999999999999998E-7</v>
      </c>
      <c r="J281" s="18">
        <v>0.1057884</v>
      </c>
      <c r="K281" s="18">
        <v>-4.1600000000000002E-5</v>
      </c>
      <c r="L281" s="18"/>
      <c r="M281" s="18"/>
      <c r="AJ281">
        <v>-0.34423999999999999</v>
      </c>
      <c r="AK281">
        <v>-0.98116000000000003</v>
      </c>
      <c r="AL281">
        <v>1.128892</v>
      </c>
      <c r="AM281">
        <v>1.8478289999999999</v>
      </c>
      <c r="AN281">
        <v>1.302888</v>
      </c>
      <c r="AO281">
        <v>-0.31009999999999999</v>
      </c>
      <c r="AP281">
        <v>-1.20244</v>
      </c>
      <c r="AQ281">
        <v>-2.0744699999999998</v>
      </c>
      <c r="AR281">
        <v>0.35288599999999998</v>
      </c>
      <c r="AS281">
        <v>-0.24124000000000001</v>
      </c>
    </row>
    <row r="282" spans="3:45" x14ac:dyDescent="0.15">
      <c r="C282">
        <v>1.594144</v>
      </c>
      <c r="F282" s="18">
        <v>7.5340099999999993E-2</v>
      </c>
      <c r="G282" s="18">
        <v>1.1247E-3</v>
      </c>
      <c r="H282" s="18">
        <v>-1.9700000000000001E-5</v>
      </c>
      <c r="I282" s="18">
        <v>4.9999999999999998E-7</v>
      </c>
      <c r="J282" s="18">
        <v>0.1100727</v>
      </c>
      <c r="K282" s="18">
        <v>4.2842999999999996E-3</v>
      </c>
      <c r="L282" s="18"/>
      <c r="M282" s="18"/>
      <c r="AJ282">
        <v>0.12303500000000001</v>
      </c>
      <c r="AK282">
        <v>-0.31401000000000001</v>
      </c>
      <c r="AL282">
        <v>-1.14808</v>
      </c>
      <c r="AM282">
        <v>0.68632099999999996</v>
      </c>
      <c r="AN282">
        <v>-0.91359999999999997</v>
      </c>
      <c r="AO282">
        <v>-1.62144</v>
      </c>
      <c r="AP282">
        <v>0.60057199999999999</v>
      </c>
      <c r="AQ282">
        <v>0.96353699999999998</v>
      </c>
      <c r="AR282">
        <v>-2.8649999999999998E-2</v>
      </c>
      <c r="AS282">
        <v>-0.13915</v>
      </c>
    </row>
    <row r="283" spans="3:45" x14ac:dyDescent="0.15">
      <c r="C283">
        <v>2.1229999999999999E-2</v>
      </c>
      <c r="F283" s="18">
        <v>7.5334200000000004E-2</v>
      </c>
      <c r="G283" s="18">
        <v>-5.9000000000000003E-6</v>
      </c>
      <c r="H283" s="18">
        <v>-2.1299999999999999E-5</v>
      </c>
      <c r="I283" s="18">
        <v>4.9999999999999998E-7</v>
      </c>
      <c r="J283" s="18">
        <v>0.110212</v>
      </c>
      <c r="K283" s="18">
        <v>1.393E-4</v>
      </c>
      <c r="L283" s="18"/>
      <c r="M283" s="18"/>
      <c r="AJ283">
        <v>3.6131999999999997E-2</v>
      </c>
      <c r="AK283">
        <v>0.57482900000000003</v>
      </c>
      <c r="AL283">
        <v>0.26017899999999999</v>
      </c>
      <c r="AM283">
        <v>5.3491999999999998E-2</v>
      </c>
      <c r="AN283">
        <v>2.6834820000000001</v>
      </c>
      <c r="AO283">
        <v>0.73910799999999999</v>
      </c>
      <c r="AP283">
        <v>0.58704199999999995</v>
      </c>
      <c r="AQ283">
        <v>0.77892799999999995</v>
      </c>
      <c r="AR283">
        <v>1.2172289999999999</v>
      </c>
      <c r="AS283">
        <v>0.452787</v>
      </c>
    </row>
    <row r="284" spans="3:45" x14ac:dyDescent="0.15">
      <c r="C284">
        <v>0.62096399999999996</v>
      </c>
      <c r="F284" s="18">
        <v>7.5761999999999996E-2</v>
      </c>
      <c r="G284" s="18">
        <v>4.2779999999999999E-4</v>
      </c>
      <c r="H284" s="18">
        <v>-2.1299999999999999E-5</v>
      </c>
      <c r="I284" s="18">
        <v>4.9999999999999998E-7</v>
      </c>
      <c r="J284" s="18">
        <v>0.1119317</v>
      </c>
      <c r="K284" s="18">
        <v>1.7197E-3</v>
      </c>
      <c r="L284" s="18"/>
      <c r="M284" s="18"/>
      <c r="AJ284">
        <v>0.94799999999999995</v>
      </c>
      <c r="AK284">
        <v>4.0660000000000002E-2</v>
      </c>
      <c r="AL284">
        <v>-1.60609</v>
      </c>
      <c r="AM284">
        <v>0.57627300000000004</v>
      </c>
      <c r="AN284">
        <v>0.86397199999999996</v>
      </c>
      <c r="AO284">
        <v>0.74933700000000003</v>
      </c>
      <c r="AP284">
        <v>0.57411500000000004</v>
      </c>
      <c r="AQ284">
        <v>0.113317</v>
      </c>
      <c r="AR284">
        <v>0.45607500000000001</v>
      </c>
      <c r="AS284">
        <v>0.54261400000000004</v>
      </c>
    </row>
    <row r="285" spans="3:45" x14ac:dyDescent="0.15">
      <c r="C285">
        <v>-6.1499999999999999E-2</v>
      </c>
      <c r="F285" s="18">
        <v>7.5695499999999999E-2</v>
      </c>
      <c r="G285" s="18">
        <v>-6.6500000000000004E-5</v>
      </c>
      <c r="H285" s="18">
        <v>-2.19E-5</v>
      </c>
      <c r="I285" s="18">
        <v>4.9999999999999998E-7</v>
      </c>
      <c r="J285" s="18">
        <v>0.11185299999999999</v>
      </c>
      <c r="K285" s="18">
        <v>-7.8700000000000002E-5</v>
      </c>
      <c r="L285" s="18"/>
      <c r="M285" s="18"/>
      <c r="AJ285">
        <v>0.914354</v>
      </c>
      <c r="AK285">
        <v>-0.59313000000000005</v>
      </c>
      <c r="AL285">
        <v>1.4363699999999999</v>
      </c>
      <c r="AM285">
        <v>1.524254</v>
      </c>
      <c r="AN285">
        <v>-2.19055</v>
      </c>
      <c r="AO285">
        <v>-0.35337000000000002</v>
      </c>
      <c r="AP285">
        <v>6.8148E-2</v>
      </c>
      <c r="AQ285">
        <v>-1.3622000000000001</v>
      </c>
      <c r="AR285">
        <v>1.518856</v>
      </c>
      <c r="AS285">
        <v>0.356491</v>
      </c>
    </row>
    <row r="286" spans="3:45" x14ac:dyDescent="0.15">
      <c r="C286">
        <v>-2.3305600000000002</v>
      </c>
      <c r="F286" s="18">
        <v>7.3983999999999994E-2</v>
      </c>
      <c r="G286" s="18">
        <v>-1.7114999999999999E-3</v>
      </c>
      <c r="H286" s="18">
        <v>-2.1800000000000001E-5</v>
      </c>
      <c r="I286" s="18">
        <v>4.9999999999999998E-7</v>
      </c>
      <c r="J286" s="18">
        <v>0.10579470000000001</v>
      </c>
      <c r="K286" s="18">
        <v>-6.0581999999999997E-3</v>
      </c>
      <c r="L286" s="18"/>
      <c r="M286" s="18"/>
      <c r="AJ286">
        <v>-1.2564599999999999</v>
      </c>
      <c r="AK286">
        <v>1.3200909999999999</v>
      </c>
      <c r="AL286">
        <v>-0.88612000000000002</v>
      </c>
      <c r="AM286">
        <v>1.9721299999999999</v>
      </c>
      <c r="AN286">
        <v>0.34658499999999998</v>
      </c>
      <c r="AO286">
        <v>0.41112700000000002</v>
      </c>
      <c r="AP286">
        <v>-0.28871000000000002</v>
      </c>
      <c r="AQ286">
        <v>-0.69510000000000005</v>
      </c>
      <c r="AR286">
        <v>-0.17391999999999999</v>
      </c>
      <c r="AS286">
        <v>-0.85387000000000002</v>
      </c>
    </row>
    <row r="287" spans="3:45" x14ac:dyDescent="0.15">
      <c r="C287">
        <v>0.22836699999999999</v>
      </c>
      <c r="F287" s="18">
        <v>7.4128299999999994E-2</v>
      </c>
      <c r="G287" s="18">
        <v>1.4430000000000001E-4</v>
      </c>
      <c r="H287" s="18">
        <v>-1.9400000000000001E-5</v>
      </c>
      <c r="I287" s="18">
        <v>4.9999999999999998E-7</v>
      </c>
      <c r="J287" s="18">
        <v>0.1064799</v>
      </c>
      <c r="K287" s="18">
        <v>6.8510000000000001E-4</v>
      </c>
      <c r="L287" s="18"/>
      <c r="M287" s="18"/>
      <c r="AJ287">
        <v>-1.44472</v>
      </c>
      <c r="AK287">
        <v>-0.75224999999999997</v>
      </c>
      <c r="AL287">
        <v>0.12649299999999999</v>
      </c>
      <c r="AM287">
        <v>-0.30091000000000001</v>
      </c>
      <c r="AN287">
        <v>1.480971</v>
      </c>
      <c r="AO287">
        <v>-1.03681</v>
      </c>
      <c r="AP287">
        <v>0.1288</v>
      </c>
      <c r="AQ287">
        <v>0.59912699999999997</v>
      </c>
      <c r="AR287">
        <v>0.63539299999999999</v>
      </c>
      <c r="AS287">
        <v>0.57736500000000002</v>
      </c>
    </row>
    <row r="288" spans="3:45" x14ac:dyDescent="0.15">
      <c r="C288">
        <v>-0.30126999999999998</v>
      </c>
      <c r="F288" s="18">
        <v>7.38925E-2</v>
      </c>
      <c r="G288" s="18">
        <v>-2.3580000000000001E-4</v>
      </c>
      <c r="H288" s="18">
        <v>-1.9599999999999999E-5</v>
      </c>
      <c r="I288" s="18">
        <v>4.9999999999999998E-7</v>
      </c>
      <c r="J288" s="18">
        <v>0.1057693</v>
      </c>
      <c r="K288" s="18">
        <v>-7.1060000000000003E-4</v>
      </c>
      <c r="L288" s="18"/>
      <c r="M288" s="18"/>
      <c r="AJ288">
        <v>-2.17997</v>
      </c>
      <c r="AK288">
        <v>1.2050670000000001</v>
      </c>
      <c r="AL288">
        <v>1.6539000000000002E-2</v>
      </c>
      <c r="AM288">
        <v>-0.26913999999999999</v>
      </c>
      <c r="AN288">
        <v>-6.2649999999999997E-2</v>
      </c>
      <c r="AO288">
        <v>0.46490399999999998</v>
      </c>
      <c r="AP288">
        <v>1.639864</v>
      </c>
      <c r="AQ288">
        <v>1.8714949999999999</v>
      </c>
      <c r="AR288">
        <v>-1.5243899999999999</v>
      </c>
      <c r="AS288">
        <v>0.53748399999999996</v>
      </c>
    </row>
    <row r="289" spans="3:45" x14ac:dyDescent="0.15">
      <c r="C289">
        <v>0.412194</v>
      </c>
      <c r="F289" s="18">
        <v>7.4168499999999998E-2</v>
      </c>
      <c r="G289" s="18">
        <v>2.7599999999999999E-4</v>
      </c>
      <c r="H289" s="18">
        <v>-1.9300000000000002E-5</v>
      </c>
      <c r="I289" s="18">
        <v>4.9999999999999998E-7</v>
      </c>
      <c r="J289" s="18">
        <v>0.1069388</v>
      </c>
      <c r="K289" s="18">
        <v>1.1696E-3</v>
      </c>
      <c r="L289" s="18"/>
      <c r="M289" s="18"/>
      <c r="AJ289">
        <v>-1.33613</v>
      </c>
      <c r="AK289">
        <v>-0.50497000000000003</v>
      </c>
      <c r="AL289">
        <v>-0.71196999999999999</v>
      </c>
      <c r="AM289">
        <v>-1.0836600000000001</v>
      </c>
      <c r="AN289">
        <v>7.3700000000000002E-4</v>
      </c>
      <c r="AO289">
        <v>-0.14760000000000001</v>
      </c>
      <c r="AP289">
        <v>-0.13189999999999999</v>
      </c>
      <c r="AQ289">
        <v>0.397422</v>
      </c>
      <c r="AR289">
        <v>0.53729300000000002</v>
      </c>
      <c r="AS289">
        <v>2.1519919999999999</v>
      </c>
    </row>
    <row r="290" spans="3:45" x14ac:dyDescent="0.15">
      <c r="C290">
        <v>0.30543799999999999</v>
      </c>
      <c r="F290" s="18">
        <v>7.4368000000000004E-2</v>
      </c>
      <c r="G290" s="18">
        <v>1.995E-4</v>
      </c>
      <c r="H290" s="18">
        <v>-1.9700000000000001E-5</v>
      </c>
      <c r="I290" s="18">
        <v>4.9999999999999998E-7</v>
      </c>
      <c r="J290" s="18">
        <v>0.1078271</v>
      </c>
      <c r="K290" s="18">
        <v>8.8820000000000001E-4</v>
      </c>
      <c r="L290" s="18"/>
      <c r="M290" s="18"/>
      <c r="AJ290">
        <v>-1.02793</v>
      </c>
      <c r="AK290">
        <v>8.9900999999999995E-2</v>
      </c>
      <c r="AL290">
        <v>-5.8040000000000001E-2</v>
      </c>
      <c r="AM290">
        <v>8.0561999999999995E-2</v>
      </c>
      <c r="AN290">
        <v>-1.3634900000000001</v>
      </c>
      <c r="AO290">
        <v>3.7392000000000002E-2</v>
      </c>
      <c r="AP290">
        <v>-1.0146999999999999</v>
      </c>
      <c r="AQ290">
        <v>-0.93423</v>
      </c>
      <c r="AR290">
        <v>0.75921400000000006</v>
      </c>
      <c r="AS290">
        <v>0.115025</v>
      </c>
    </row>
    <row r="291" spans="3:45" x14ac:dyDescent="0.15">
      <c r="C291">
        <v>0.254438</v>
      </c>
      <c r="F291" s="18">
        <v>7.4530899999999997E-2</v>
      </c>
      <c r="G291" s="18">
        <v>1.629E-4</v>
      </c>
      <c r="H291" s="18">
        <v>-2.0000000000000002E-5</v>
      </c>
      <c r="I291" s="18">
        <v>4.9999999999999998E-7</v>
      </c>
      <c r="J291" s="18">
        <v>0.10858089999999999</v>
      </c>
      <c r="K291" s="18">
        <v>7.538E-4</v>
      </c>
      <c r="L291" s="18"/>
      <c r="M291" s="18"/>
      <c r="AJ291">
        <v>-1.6827099999999999</v>
      </c>
      <c r="AK291">
        <v>0.67779900000000004</v>
      </c>
      <c r="AL291">
        <v>1.281433</v>
      </c>
      <c r="AM291">
        <v>1.6230389999999999</v>
      </c>
      <c r="AN291">
        <v>-1.03609</v>
      </c>
      <c r="AO291">
        <v>-0.22509999999999999</v>
      </c>
      <c r="AP291">
        <v>1.0111030000000001</v>
      </c>
      <c r="AQ291">
        <v>-0.28320000000000001</v>
      </c>
      <c r="AR291">
        <v>0.59613700000000003</v>
      </c>
      <c r="AS291">
        <v>1.832705</v>
      </c>
    </row>
    <row r="292" spans="3:45" x14ac:dyDescent="0.15">
      <c r="C292">
        <v>0.99467300000000003</v>
      </c>
      <c r="F292" s="18">
        <v>7.5226299999999996E-2</v>
      </c>
      <c r="G292" s="18">
        <v>6.9539999999999999E-4</v>
      </c>
      <c r="H292" s="18">
        <v>-2.02E-5</v>
      </c>
      <c r="I292" s="18">
        <v>4.9999999999999998E-7</v>
      </c>
      <c r="J292" s="18">
        <v>0.11128540000000001</v>
      </c>
      <c r="K292" s="18">
        <v>2.7044999999999999E-3</v>
      </c>
      <c r="L292" s="18"/>
      <c r="M292" s="18"/>
      <c r="AJ292">
        <v>-0.64693000000000001</v>
      </c>
      <c r="AK292">
        <v>-0.44795000000000001</v>
      </c>
      <c r="AL292">
        <v>-2.9409999999999999E-2</v>
      </c>
      <c r="AM292">
        <v>-0.50739999999999996</v>
      </c>
      <c r="AN292">
        <v>1.058206</v>
      </c>
      <c r="AO292">
        <v>-0.50270999999999999</v>
      </c>
      <c r="AP292">
        <v>0.24098700000000001</v>
      </c>
      <c r="AQ292">
        <v>0.89790999999999999</v>
      </c>
      <c r="AR292">
        <v>-1.0524899999999999</v>
      </c>
      <c r="AS292">
        <v>0.38918399999999997</v>
      </c>
    </row>
    <row r="293" spans="3:45" x14ac:dyDescent="0.15">
      <c r="C293">
        <v>0.802095</v>
      </c>
      <c r="F293" s="18">
        <v>7.5784900000000002E-2</v>
      </c>
      <c r="G293" s="18">
        <v>5.5860000000000003E-4</v>
      </c>
      <c r="H293" s="18">
        <v>-2.1100000000000001E-5</v>
      </c>
      <c r="I293" s="18">
        <v>4.9999999999999998E-7</v>
      </c>
      <c r="J293" s="18">
        <v>0.1134825</v>
      </c>
      <c r="K293" s="18">
        <v>2.1970000000000002E-3</v>
      </c>
      <c r="L293" s="18"/>
      <c r="M293" s="18"/>
      <c r="AJ293">
        <v>0.199936</v>
      </c>
      <c r="AK293">
        <v>-0.85494999999999999</v>
      </c>
      <c r="AL293">
        <v>-2.31488</v>
      </c>
      <c r="AM293">
        <v>-0.58704999999999996</v>
      </c>
      <c r="AN293">
        <v>-0.86373999999999995</v>
      </c>
      <c r="AO293">
        <v>-0.47419</v>
      </c>
      <c r="AP293">
        <v>-0.57415000000000005</v>
      </c>
      <c r="AQ293">
        <v>-0.71953</v>
      </c>
      <c r="AR293">
        <v>1.263838</v>
      </c>
      <c r="AS293">
        <v>-0.10854</v>
      </c>
    </row>
    <row r="294" spans="3:45" x14ac:dyDescent="0.15">
      <c r="C294">
        <v>0.87304000000000004</v>
      </c>
      <c r="F294" s="18">
        <v>7.63963E-2</v>
      </c>
      <c r="G294" s="18">
        <v>6.1140000000000001E-4</v>
      </c>
      <c r="H294" s="18">
        <v>-2.19E-5</v>
      </c>
      <c r="I294" s="18">
        <v>4.9999999999999998E-7</v>
      </c>
      <c r="J294" s="18">
        <v>0.1158665</v>
      </c>
      <c r="K294" s="18">
        <v>2.3839999999999998E-3</v>
      </c>
      <c r="L294" s="18"/>
      <c r="M294" s="18"/>
      <c r="AJ294">
        <v>-1.03826</v>
      </c>
      <c r="AK294">
        <v>1.2599180000000001</v>
      </c>
      <c r="AL294">
        <v>0.24666199999999999</v>
      </c>
      <c r="AM294">
        <v>0.69145699999999999</v>
      </c>
      <c r="AN294">
        <v>-0.38268000000000002</v>
      </c>
      <c r="AO294">
        <v>1.437138</v>
      </c>
      <c r="AP294">
        <v>0.72444900000000001</v>
      </c>
      <c r="AQ294">
        <v>6.3471E-2</v>
      </c>
      <c r="AR294">
        <v>0.82146399999999997</v>
      </c>
      <c r="AS294">
        <v>1.648277</v>
      </c>
    </row>
    <row r="295" spans="3:45" x14ac:dyDescent="0.15">
      <c r="C295">
        <v>-1.6971799999999999</v>
      </c>
      <c r="F295" s="18">
        <v>7.5137399999999993E-2</v>
      </c>
      <c r="G295" s="18">
        <v>-1.2589999999999999E-3</v>
      </c>
      <c r="H295" s="18">
        <v>-2.2799999999999999E-5</v>
      </c>
      <c r="I295" s="18">
        <v>4.9999999999999998E-7</v>
      </c>
      <c r="J295" s="18">
        <v>0.1114773</v>
      </c>
      <c r="K295" s="18">
        <v>-4.3890999999999999E-3</v>
      </c>
      <c r="L295" s="18"/>
      <c r="M295" s="18"/>
      <c r="AJ295">
        <v>0.170961</v>
      </c>
      <c r="AK295">
        <v>-0.71645999999999999</v>
      </c>
      <c r="AL295">
        <v>0.84452899999999997</v>
      </c>
      <c r="AM295">
        <v>-0.62944</v>
      </c>
      <c r="AN295">
        <v>1.869184</v>
      </c>
      <c r="AO295">
        <v>-0.33030999999999999</v>
      </c>
      <c r="AP295">
        <v>-0.3377</v>
      </c>
      <c r="AQ295">
        <v>-2.66E-3</v>
      </c>
      <c r="AR295">
        <v>0.43589899999999998</v>
      </c>
      <c r="AS295">
        <v>-0.71616999999999997</v>
      </c>
    </row>
    <row r="296" spans="3:45" x14ac:dyDescent="0.15">
      <c r="C296">
        <v>-0.62402999999999997</v>
      </c>
      <c r="F296" s="18">
        <v>7.4665599999999999E-2</v>
      </c>
      <c r="G296" s="18">
        <v>-4.7179999999999998E-4</v>
      </c>
      <c r="H296" s="18">
        <v>-2.0999999999999999E-5</v>
      </c>
      <c r="I296" s="18">
        <v>4.9999999999999998E-7</v>
      </c>
      <c r="J296" s="18">
        <v>0.10991620000000001</v>
      </c>
      <c r="K296" s="18">
        <v>-1.5610999999999999E-3</v>
      </c>
      <c r="L296" s="18"/>
      <c r="M296" s="18"/>
      <c r="AJ296">
        <v>-0.48847000000000002</v>
      </c>
      <c r="AK296">
        <v>-1.9694100000000001</v>
      </c>
      <c r="AL296">
        <v>2.1077539999999999</v>
      </c>
      <c r="AM296">
        <v>-0.14940999999999999</v>
      </c>
      <c r="AN296">
        <v>-0.21023</v>
      </c>
      <c r="AO296">
        <v>-0.88497999999999999</v>
      </c>
      <c r="AP296">
        <v>-1.0988100000000001</v>
      </c>
      <c r="AQ296">
        <v>-5.7499999999999999E-3</v>
      </c>
      <c r="AR296">
        <v>1.7675940000000001</v>
      </c>
      <c r="AS296">
        <v>1.0240050000000001</v>
      </c>
    </row>
    <row r="297" spans="3:45" x14ac:dyDescent="0.15">
      <c r="C297">
        <v>1.0731329999999999</v>
      </c>
      <c r="F297" s="18">
        <v>7.5417899999999996E-2</v>
      </c>
      <c r="G297" s="18">
        <v>7.5239999999999997E-4</v>
      </c>
      <c r="H297" s="18">
        <v>-2.0400000000000001E-5</v>
      </c>
      <c r="I297" s="18">
        <v>4.9999999999999998E-7</v>
      </c>
      <c r="J297" s="18">
        <v>0.1128275</v>
      </c>
      <c r="K297" s="18">
        <v>2.9112999999999999E-3</v>
      </c>
      <c r="L297" s="18"/>
      <c r="M297" s="18"/>
      <c r="AJ297">
        <v>1.463077</v>
      </c>
      <c r="AK297">
        <v>0.107889</v>
      </c>
      <c r="AL297">
        <v>-6.0999999999999997E-4</v>
      </c>
      <c r="AM297">
        <v>-0.30821999999999999</v>
      </c>
      <c r="AN297">
        <v>-0.99617999999999995</v>
      </c>
      <c r="AO297">
        <v>-1.3108599999999999</v>
      </c>
      <c r="AP297">
        <v>1.1479710000000001</v>
      </c>
      <c r="AQ297">
        <v>1.1881820000000001</v>
      </c>
      <c r="AR297">
        <v>-0.91808999999999996</v>
      </c>
      <c r="AS297">
        <v>-0.65122000000000002</v>
      </c>
    </row>
    <row r="298" spans="3:45" x14ac:dyDescent="0.15">
      <c r="C298">
        <v>0.44955000000000001</v>
      </c>
      <c r="F298" s="18">
        <v>7.5721899999999995E-2</v>
      </c>
      <c r="G298" s="18">
        <v>3.0390000000000001E-4</v>
      </c>
      <c r="H298" s="18">
        <v>-2.1399999999999998E-5</v>
      </c>
      <c r="I298" s="18">
        <v>4.9999999999999998E-7</v>
      </c>
      <c r="J298" s="18">
        <v>0.1140955</v>
      </c>
      <c r="K298" s="18">
        <v>1.268E-3</v>
      </c>
      <c r="L298" s="18"/>
      <c r="M298" s="18"/>
      <c r="AJ298">
        <v>-2.2267199999999998</v>
      </c>
      <c r="AK298">
        <v>-0.82923000000000002</v>
      </c>
      <c r="AL298">
        <v>-2.2989799999999998</v>
      </c>
      <c r="AM298">
        <v>0.58679700000000001</v>
      </c>
      <c r="AN298">
        <v>-0.26826</v>
      </c>
      <c r="AO298">
        <v>-1.1086100000000001</v>
      </c>
      <c r="AP298">
        <v>0.710615</v>
      </c>
      <c r="AQ298">
        <v>0.92164599999999997</v>
      </c>
      <c r="AR298">
        <v>-0.35646</v>
      </c>
      <c r="AS298">
        <v>-1.3591800000000001</v>
      </c>
    </row>
    <row r="299" spans="3:45" x14ac:dyDescent="0.15">
      <c r="C299">
        <v>1.13534</v>
      </c>
      <c r="F299" s="18">
        <v>7.6523300000000002E-2</v>
      </c>
      <c r="G299" s="18">
        <v>8.0150000000000002E-4</v>
      </c>
      <c r="H299" s="18">
        <v>-2.1800000000000001E-5</v>
      </c>
      <c r="I299" s="18">
        <v>4.9999999999999998E-7</v>
      </c>
      <c r="J299" s="18">
        <v>0.1171707</v>
      </c>
      <c r="K299" s="18">
        <v>3.0752000000000002E-3</v>
      </c>
      <c r="L299" s="18"/>
      <c r="M299" s="18"/>
      <c r="AJ299">
        <v>1.69136</v>
      </c>
      <c r="AK299">
        <v>-0.73863999999999996</v>
      </c>
      <c r="AL299">
        <v>0.38984799999999997</v>
      </c>
      <c r="AM299">
        <v>0.55782600000000004</v>
      </c>
      <c r="AN299">
        <v>-2.3220000000000001E-2</v>
      </c>
      <c r="AO299">
        <v>1.0043800000000001</v>
      </c>
      <c r="AP299">
        <v>-0.65886999999999996</v>
      </c>
      <c r="AQ299">
        <v>0.33552199999999999</v>
      </c>
      <c r="AR299">
        <v>0.44895400000000002</v>
      </c>
      <c r="AS299">
        <v>0.26649299999999998</v>
      </c>
    </row>
    <row r="300" spans="3:45" x14ac:dyDescent="0.15">
      <c r="C300">
        <v>0.23583299999999999</v>
      </c>
      <c r="F300" s="18">
        <v>7.6672299999999999E-2</v>
      </c>
      <c r="G300" s="18">
        <v>1.4899999999999999E-4</v>
      </c>
      <c r="H300" s="18">
        <v>-2.2900000000000001E-5</v>
      </c>
      <c r="I300" s="18">
        <v>4.9999999999999998E-7</v>
      </c>
      <c r="J300" s="18">
        <v>0.11787549999999999</v>
      </c>
      <c r="K300" s="18">
        <v>7.048E-4</v>
      </c>
      <c r="L300" s="18"/>
      <c r="M300" s="18"/>
      <c r="AJ300">
        <v>-0.22217000000000001</v>
      </c>
      <c r="AK300">
        <v>-2.78756</v>
      </c>
      <c r="AL300">
        <v>0.33815000000000001</v>
      </c>
      <c r="AM300">
        <v>-0.44274000000000002</v>
      </c>
      <c r="AN300">
        <v>-1.06464</v>
      </c>
      <c r="AO300">
        <v>-1.0566500000000001</v>
      </c>
      <c r="AP300">
        <v>0.40390500000000001</v>
      </c>
      <c r="AQ300">
        <v>0.94228000000000001</v>
      </c>
      <c r="AR300">
        <v>2.0186869999999999</v>
      </c>
      <c r="AS300">
        <v>-0.56908000000000003</v>
      </c>
    </row>
    <row r="301" spans="3:45" x14ac:dyDescent="0.15">
      <c r="C301">
        <v>-0.71606000000000003</v>
      </c>
      <c r="F301" s="18">
        <v>7.6126600000000003E-2</v>
      </c>
      <c r="G301" s="18">
        <v>-5.4569999999999998E-4</v>
      </c>
      <c r="H301" s="18">
        <v>-2.3200000000000001E-5</v>
      </c>
      <c r="I301" s="18">
        <v>4.9999999999999998E-7</v>
      </c>
      <c r="J301" s="18">
        <v>0.11607190000000001</v>
      </c>
      <c r="K301" s="18">
        <v>-1.8037000000000001E-3</v>
      </c>
      <c r="L301" s="18"/>
      <c r="M301" s="18"/>
      <c r="AJ301">
        <v>-1.1305000000000001</v>
      </c>
      <c r="AK301">
        <v>-0.41020000000000001</v>
      </c>
      <c r="AL301">
        <v>-0.47455999999999998</v>
      </c>
      <c r="AM301">
        <v>-1.43984</v>
      </c>
      <c r="AN301">
        <v>0.82430499999999995</v>
      </c>
      <c r="AO301">
        <v>5.8583999999999997E-2</v>
      </c>
      <c r="AP301">
        <v>-1.39462</v>
      </c>
      <c r="AQ301">
        <v>1.0649729999999999</v>
      </c>
      <c r="AR301">
        <v>-1.12401</v>
      </c>
      <c r="AS301">
        <v>-0.33109</v>
      </c>
    </row>
    <row r="302" spans="3:45" x14ac:dyDescent="0.15">
      <c r="C302">
        <v>-1.2249699999999999</v>
      </c>
      <c r="F302" s="18">
        <v>7.5213600000000005E-2</v>
      </c>
      <c r="G302" s="18">
        <v>-9.1310000000000002E-4</v>
      </c>
      <c r="H302" s="18">
        <v>-2.2399999999999999E-5</v>
      </c>
      <c r="I302" s="18">
        <v>4.9999999999999998E-7</v>
      </c>
      <c r="J302" s="18">
        <v>0.1129271</v>
      </c>
      <c r="K302" s="18">
        <v>-3.1446999999999998E-3</v>
      </c>
      <c r="L302" s="18"/>
      <c r="M302" s="18"/>
      <c r="AJ302">
        <v>-0.14732000000000001</v>
      </c>
      <c r="AK302">
        <v>-0.67774999999999996</v>
      </c>
      <c r="AL302">
        <v>-0.34550999999999998</v>
      </c>
      <c r="AM302">
        <v>-0.99650000000000005</v>
      </c>
      <c r="AN302">
        <v>0.76685599999999998</v>
      </c>
      <c r="AO302">
        <v>1.040146</v>
      </c>
      <c r="AP302">
        <v>-8.4000000000000005E-2</v>
      </c>
      <c r="AQ302">
        <v>1.9016900000000001</v>
      </c>
      <c r="AR302">
        <v>-0.77790999999999999</v>
      </c>
      <c r="AS302">
        <v>-1.0958300000000001</v>
      </c>
    </row>
    <row r="303" spans="3:45" x14ac:dyDescent="0.15">
      <c r="C303">
        <v>1.238855</v>
      </c>
      <c r="F303" s="18">
        <v>7.6087799999999997E-2</v>
      </c>
      <c r="G303" s="18">
        <v>8.742E-4</v>
      </c>
      <c r="H303" s="18">
        <v>-2.1100000000000001E-5</v>
      </c>
      <c r="I303" s="18">
        <v>4.9999999999999998E-7</v>
      </c>
      <c r="J303" s="18">
        <v>0.11627510000000001</v>
      </c>
      <c r="K303" s="18">
        <v>3.3479999999999998E-3</v>
      </c>
      <c r="L303" s="18"/>
      <c r="M303" s="18"/>
      <c r="AJ303">
        <v>-0.12001000000000001</v>
      </c>
      <c r="AK303">
        <v>0.66136399999999995</v>
      </c>
      <c r="AL303">
        <v>0.98844600000000005</v>
      </c>
      <c r="AM303">
        <v>-0.75649</v>
      </c>
      <c r="AN303">
        <v>-0.91032000000000002</v>
      </c>
      <c r="AO303">
        <v>0.196939</v>
      </c>
      <c r="AP303">
        <v>-1.7420000000000001E-2</v>
      </c>
      <c r="AQ303">
        <v>0.55180399999999996</v>
      </c>
      <c r="AR303">
        <v>1.163667</v>
      </c>
      <c r="AS303">
        <v>1.0257419999999999</v>
      </c>
    </row>
    <row r="304" spans="3:45" x14ac:dyDescent="0.15">
      <c r="C304">
        <v>-0.27201999999999998</v>
      </c>
      <c r="F304" s="18">
        <v>7.5867699999999996E-2</v>
      </c>
      <c r="G304" s="18">
        <v>-2.2010000000000001E-4</v>
      </c>
      <c r="H304" s="18">
        <v>-2.23E-5</v>
      </c>
      <c r="I304" s="18">
        <v>4.9999999999999998E-7</v>
      </c>
      <c r="J304" s="18">
        <v>0.1156416</v>
      </c>
      <c r="K304" s="18">
        <v>-6.3349999999999995E-4</v>
      </c>
      <c r="L304" s="18"/>
      <c r="M304" s="18"/>
      <c r="AJ304">
        <v>0.92674800000000002</v>
      </c>
      <c r="AK304">
        <v>0.46263700000000002</v>
      </c>
      <c r="AL304">
        <v>-0.53137000000000001</v>
      </c>
      <c r="AM304">
        <v>-0.19364000000000001</v>
      </c>
      <c r="AN304">
        <v>-0.88993</v>
      </c>
      <c r="AO304">
        <v>0.59136699999999998</v>
      </c>
      <c r="AP304">
        <v>-1.00074</v>
      </c>
      <c r="AQ304">
        <v>1.754E-2</v>
      </c>
      <c r="AR304">
        <v>-1.2641800000000001</v>
      </c>
      <c r="AS304">
        <v>1.7503000000000001E-2</v>
      </c>
    </row>
    <row r="305" spans="3:45" x14ac:dyDescent="0.15">
      <c r="C305">
        <v>0.51015500000000003</v>
      </c>
      <c r="F305" s="18">
        <v>7.6216000000000006E-2</v>
      </c>
      <c r="G305" s="18">
        <v>3.4830000000000001E-4</v>
      </c>
      <c r="H305" s="18">
        <v>-2.1999999999999999E-5</v>
      </c>
      <c r="I305" s="18">
        <v>4.9999999999999998E-7</v>
      </c>
      <c r="J305" s="18">
        <v>0.1170693</v>
      </c>
      <c r="K305" s="18">
        <v>1.4277000000000001E-3</v>
      </c>
      <c r="L305" s="18"/>
      <c r="M305" s="18"/>
      <c r="AJ305">
        <v>1.04792</v>
      </c>
      <c r="AK305">
        <v>0.50259399999999999</v>
      </c>
      <c r="AL305">
        <v>0.67187300000000005</v>
      </c>
      <c r="AM305">
        <v>-0.63073999999999997</v>
      </c>
      <c r="AN305">
        <v>0.82696700000000001</v>
      </c>
      <c r="AO305">
        <v>-0.74870000000000003</v>
      </c>
      <c r="AP305">
        <v>2.3282000000000001E-2</v>
      </c>
      <c r="AQ305">
        <v>0.234427</v>
      </c>
      <c r="AR305">
        <v>-1.5366500000000001</v>
      </c>
      <c r="AS305">
        <v>-0.75848000000000004</v>
      </c>
    </row>
    <row r="306" spans="3:45" x14ac:dyDescent="0.15">
      <c r="C306">
        <v>1.0251189999999999</v>
      </c>
      <c r="F306" s="18">
        <v>7.6939199999999999E-2</v>
      </c>
      <c r="G306" s="18">
        <v>7.2329999999999996E-4</v>
      </c>
      <c r="H306" s="18">
        <v>-2.2500000000000001E-5</v>
      </c>
      <c r="I306" s="18">
        <v>4.9999999999999998E-7</v>
      </c>
      <c r="J306" s="18">
        <v>0.11985410000000001</v>
      </c>
      <c r="K306" s="18">
        <v>2.7848E-3</v>
      </c>
      <c r="L306" s="18"/>
      <c r="M306" s="18"/>
      <c r="AJ306">
        <v>-1.0528</v>
      </c>
      <c r="AK306">
        <v>-0.10440000000000001</v>
      </c>
      <c r="AL306">
        <v>0.66832400000000003</v>
      </c>
      <c r="AM306">
        <v>-0.66007000000000005</v>
      </c>
      <c r="AN306">
        <v>-1.0980099999999999</v>
      </c>
      <c r="AO306">
        <v>-0.15726000000000001</v>
      </c>
      <c r="AP306">
        <v>-0.33382000000000001</v>
      </c>
      <c r="AQ306">
        <v>-1.18174</v>
      </c>
      <c r="AR306">
        <v>-0.77666000000000002</v>
      </c>
      <c r="AS306">
        <v>-0.33827000000000002</v>
      </c>
    </row>
    <row r="307" spans="3:45" x14ac:dyDescent="0.15">
      <c r="C307">
        <v>-0.51634999999999998</v>
      </c>
      <c r="F307" s="18">
        <v>7.6538300000000004E-2</v>
      </c>
      <c r="G307" s="18">
        <v>-4.0099999999999999E-4</v>
      </c>
      <c r="H307" s="18">
        <v>-2.3499999999999999E-5</v>
      </c>
      <c r="I307" s="18">
        <v>4.9999999999999998E-7</v>
      </c>
      <c r="J307" s="18">
        <v>0.11857669999999999</v>
      </c>
      <c r="K307" s="18">
        <v>-1.2773999999999999E-3</v>
      </c>
      <c r="L307" s="18"/>
      <c r="M307" s="18"/>
      <c r="AJ307">
        <v>1.4047780000000001</v>
      </c>
      <c r="AK307">
        <v>0.52757500000000002</v>
      </c>
      <c r="AL307">
        <v>-0.16539999999999999</v>
      </c>
      <c r="AM307">
        <v>6.1655000000000001E-2</v>
      </c>
      <c r="AN307">
        <v>0.33800200000000002</v>
      </c>
      <c r="AO307">
        <v>-0.29371999999999998</v>
      </c>
      <c r="AP307">
        <v>-1.8562399999999999</v>
      </c>
      <c r="AQ307">
        <v>1.5501560000000001</v>
      </c>
      <c r="AR307">
        <v>-0.52356999999999998</v>
      </c>
      <c r="AS307">
        <v>1.5892459999999999</v>
      </c>
    </row>
    <row r="308" spans="3:45" x14ac:dyDescent="0.15">
      <c r="C308">
        <v>-0.17402999999999999</v>
      </c>
      <c r="F308" s="18">
        <v>7.6388399999999995E-2</v>
      </c>
      <c r="G308" s="18">
        <v>-1.4980000000000001E-4</v>
      </c>
      <c r="H308" s="18">
        <v>-2.3E-5</v>
      </c>
      <c r="I308" s="18">
        <v>4.9999999999999998E-7</v>
      </c>
      <c r="J308" s="18">
        <v>0.1182015</v>
      </c>
      <c r="K308" s="18">
        <v>-3.7530000000000002E-4</v>
      </c>
      <c r="L308" s="18"/>
      <c r="M308" s="18"/>
      <c r="AJ308">
        <v>0.72142300000000004</v>
      </c>
      <c r="AK308">
        <v>1.244389</v>
      </c>
      <c r="AL308">
        <v>-1.58717</v>
      </c>
      <c r="AM308">
        <v>-0.94913000000000003</v>
      </c>
      <c r="AN308">
        <v>0.36964399999999997</v>
      </c>
      <c r="AO308">
        <v>0.41449200000000003</v>
      </c>
      <c r="AP308">
        <v>-1.23767</v>
      </c>
      <c r="AQ308">
        <v>0.82186700000000001</v>
      </c>
      <c r="AR308">
        <v>1.198785</v>
      </c>
      <c r="AS308">
        <v>-1.6166499999999999</v>
      </c>
    </row>
    <row r="309" spans="3:45" x14ac:dyDescent="0.15">
      <c r="C309">
        <v>-0.33928000000000003</v>
      </c>
      <c r="F309" s="18">
        <v>7.6118500000000006E-2</v>
      </c>
      <c r="G309" s="18">
        <v>-2.699E-4</v>
      </c>
      <c r="H309" s="18">
        <v>-2.2799999999999999E-5</v>
      </c>
      <c r="I309" s="18">
        <v>4.9999999999999998E-7</v>
      </c>
      <c r="J309" s="18">
        <v>0.1173907</v>
      </c>
      <c r="K309" s="18">
        <v>-8.1079999999999998E-4</v>
      </c>
      <c r="L309" s="18"/>
      <c r="M309" s="18"/>
      <c r="AJ309">
        <v>-0.30162</v>
      </c>
      <c r="AK309">
        <v>-0.27549000000000001</v>
      </c>
      <c r="AL309">
        <v>-0.21052999999999999</v>
      </c>
      <c r="AM309">
        <v>-0.62856999999999996</v>
      </c>
      <c r="AN309">
        <v>0.76140200000000002</v>
      </c>
      <c r="AO309">
        <v>8.6888999999999994E-2</v>
      </c>
      <c r="AP309">
        <v>-0.35654000000000002</v>
      </c>
      <c r="AQ309">
        <v>0.152559</v>
      </c>
      <c r="AR309">
        <v>-0.10066</v>
      </c>
      <c r="AS309">
        <v>0.538489</v>
      </c>
    </row>
    <row r="310" spans="3:45" x14ac:dyDescent="0.15">
      <c r="C310">
        <v>0.47894599999999998</v>
      </c>
      <c r="F310" s="18">
        <v>7.6444399999999996E-2</v>
      </c>
      <c r="G310" s="18">
        <v>3.258E-4</v>
      </c>
      <c r="H310" s="18">
        <v>-2.2399999999999999E-5</v>
      </c>
      <c r="I310" s="18">
        <v>4.9999999999999998E-7</v>
      </c>
      <c r="J310" s="18">
        <v>0.1187362</v>
      </c>
      <c r="K310" s="18">
        <v>1.3454999999999999E-3</v>
      </c>
      <c r="L310" s="18"/>
      <c r="M310" s="18"/>
      <c r="AJ310">
        <v>1.450226</v>
      </c>
      <c r="AK310">
        <v>0.587588</v>
      </c>
      <c r="AL310">
        <v>1.0711440000000001</v>
      </c>
      <c r="AM310">
        <v>6.8802000000000002E-2</v>
      </c>
      <c r="AN310">
        <v>-0.1095</v>
      </c>
      <c r="AO310">
        <v>0.82930700000000002</v>
      </c>
      <c r="AP310">
        <v>-0.35926000000000002</v>
      </c>
      <c r="AQ310">
        <v>-2.9250000000000002E-2</v>
      </c>
      <c r="AR310">
        <v>-0.18128</v>
      </c>
      <c r="AS310">
        <v>0.28334900000000002</v>
      </c>
    </row>
    <row r="311" spans="3:45" x14ac:dyDescent="0.15">
      <c r="C311">
        <v>0.23905799999999999</v>
      </c>
      <c r="F311" s="18">
        <v>7.6595700000000003E-2</v>
      </c>
      <c r="G311" s="18">
        <v>1.5129999999999999E-4</v>
      </c>
      <c r="H311" s="18">
        <v>-2.2799999999999999E-5</v>
      </c>
      <c r="I311" s="18">
        <v>4.9999999999999998E-7</v>
      </c>
      <c r="J311" s="18">
        <v>0.1194495</v>
      </c>
      <c r="K311" s="18">
        <v>7.1330000000000005E-4</v>
      </c>
      <c r="L311" s="18"/>
      <c r="M311" s="18"/>
      <c r="AJ311">
        <v>-0.69643999999999995</v>
      </c>
      <c r="AK311">
        <v>-0.27285999999999999</v>
      </c>
      <c r="AL311">
        <v>-0.12789</v>
      </c>
      <c r="AM311">
        <v>-0.53749000000000002</v>
      </c>
      <c r="AN311">
        <v>1.086894</v>
      </c>
      <c r="AO311">
        <v>5.8875999999999998E-2</v>
      </c>
      <c r="AP311">
        <v>-1.8034300000000001</v>
      </c>
      <c r="AQ311">
        <v>-0.40418999999999999</v>
      </c>
      <c r="AR311">
        <v>-0.19434000000000001</v>
      </c>
      <c r="AS311">
        <v>0.23752999999999999</v>
      </c>
    </row>
    <row r="312" spans="3:45" x14ac:dyDescent="0.15">
      <c r="C312">
        <v>-1.49813</v>
      </c>
      <c r="F312" s="18">
        <v>7.5480000000000005E-2</v>
      </c>
      <c r="G312" s="18">
        <v>-1.1157000000000001E-3</v>
      </c>
      <c r="H312" s="18">
        <v>-2.3E-5</v>
      </c>
      <c r="I312" s="18">
        <v>4.9999999999999998E-7</v>
      </c>
      <c r="J312" s="18">
        <v>0.1155849</v>
      </c>
      <c r="K312" s="18">
        <v>-3.8646000000000002E-3</v>
      </c>
      <c r="L312" s="18"/>
      <c r="M312" s="18"/>
      <c r="AJ312">
        <v>-0.53003999999999996</v>
      </c>
      <c r="AK312">
        <v>-0.85033999999999998</v>
      </c>
      <c r="AL312">
        <v>2.9277999999999998E-2</v>
      </c>
      <c r="AM312">
        <v>0.77515599999999996</v>
      </c>
      <c r="AN312">
        <v>-0.89902000000000004</v>
      </c>
      <c r="AO312">
        <v>1.327421</v>
      </c>
      <c r="AP312">
        <v>0.38192100000000001</v>
      </c>
      <c r="AQ312">
        <v>-0.33029999999999998</v>
      </c>
      <c r="AR312">
        <v>-5.7950000000000002E-2</v>
      </c>
      <c r="AS312">
        <v>-1.09982</v>
      </c>
    </row>
    <row r="313" spans="3:45" x14ac:dyDescent="0.15">
      <c r="C313">
        <v>-0.92495000000000005</v>
      </c>
      <c r="F313" s="18">
        <v>7.4788900000000005E-2</v>
      </c>
      <c r="G313" s="18">
        <v>-6.912E-4</v>
      </c>
      <c r="H313" s="18">
        <v>-2.1500000000000001E-5</v>
      </c>
      <c r="I313" s="18">
        <v>4.9999999999999998E-7</v>
      </c>
      <c r="J313" s="18">
        <v>0.11323080000000001</v>
      </c>
      <c r="K313" s="18">
        <v>-2.3541E-3</v>
      </c>
      <c r="L313" s="18"/>
      <c r="M313" s="18"/>
      <c r="AJ313">
        <v>0.86593200000000004</v>
      </c>
      <c r="AK313">
        <v>0.91453799999999996</v>
      </c>
      <c r="AL313">
        <v>-1.35381</v>
      </c>
      <c r="AM313">
        <v>-0.48028999999999999</v>
      </c>
      <c r="AN313">
        <v>0.78722199999999998</v>
      </c>
      <c r="AO313">
        <v>0.89560399999999996</v>
      </c>
      <c r="AP313">
        <v>0.87289399999999995</v>
      </c>
      <c r="AQ313">
        <v>0.86709199999999997</v>
      </c>
      <c r="AR313">
        <v>-1.0157</v>
      </c>
      <c r="AS313">
        <v>-0.98653999999999997</v>
      </c>
    </row>
    <row r="314" spans="3:45" x14ac:dyDescent="0.15">
      <c r="C314">
        <v>-0.40953000000000001</v>
      </c>
      <c r="F314" s="18">
        <v>7.4473200000000003E-2</v>
      </c>
      <c r="G314" s="18">
        <v>-3.1569999999999998E-4</v>
      </c>
      <c r="H314" s="18">
        <v>-2.05E-5</v>
      </c>
      <c r="I314" s="18">
        <v>4.9999999999999998E-7</v>
      </c>
      <c r="J314" s="18">
        <v>0.1122349</v>
      </c>
      <c r="K314" s="18">
        <v>-9.9590000000000008E-4</v>
      </c>
      <c r="L314" s="18"/>
      <c r="M314" s="18"/>
      <c r="AJ314">
        <v>0.30117699999999997</v>
      </c>
      <c r="AK314">
        <v>0.779999</v>
      </c>
      <c r="AL314">
        <v>-0.90222000000000002</v>
      </c>
      <c r="AM314">
        <v>0.16023799999999999</v>
      </c>
      <c r="AN314">
        <v>-0.46163999999999999</v>
      </c>
      <c r="AO314">
        <v>0.50060199999999999</v>
      </c>
      <c r="AP314">
        <v>1.9390700000000001</v>
      </c>
      <c r="AQ314">
        <v>1.1539710000000001</v>
      </c>
      <c r="AR314">
        <v>0.32918900000000001</v>
      </c>
      <c r="AS314">
        <v>-1.447E-2</v>
      </c>
    </row>
    <row r="315" spans="3:45" x14ac:dyDescent="0.15">
      <c r="C315">
        <v>0.32360299999999997</v>
      </c>
      <c r="F315" s="18">
        <v>7.4685799999999997E-2</v>
      </c>
      <c r="G315" s="18">
        <v>2.1259999999999999E-4</v>
      </c>
      <c r="H315" s="18">
        <v>-2.0100000000000001E-5</v>
      </c>
      <c r="I315" s="18">
        <v>4.9999999999999998E-7</v>
      </c>
      <c r="J315" s="18">
        <v>0.11317099999999999</v>
      </c>
      <c r="K315" s="18">
        <v>9.3610000000000004E-4</v>
      </c>
      <c r="L315" s="18"/>
      <c r="M315" s="18"/>
      <c r="AJ315">
        <v>3.4314999999999998E-2</v>
      </c>
      <c r="AK315">
        <v>0.105952</v>
      </c>
      <c r="AL315">
        <v>0.20045299999999999</v>
      </c>
      <c r="AM315">
        <v>0.229209</v>
      </c>
      <c r="AN315">
        <v>-3.0045299999999999</v>
      </c>
      <c r="AO315">
        <v>-0.38083</v>
      </c>
      <c r="AP315">
        <v>-0.18840000000000001</v>
      </c>
      <c r="AQ315">
        <v>0.61488799999999999</v>
      </c>
      <c r="AR315">
        <v>0.34171099999999999</v>
      </c>
      <c r="AS315">
        <v>1.090787</v>
      </c>
    </row>
    <row r="316" spans="3:45" x14ac:dyDescent="0.15">
      <c r="C316">
        <v>-1.00946</v>
      </c>
      <c r="F316" s="18">
        <v>7.3938400000000001E-2</v>
      </c>
      <c r="G316" s="18">
        <v>-7.4739999999999995E-4</v>
      </c>
      <c r="H316" s="18">
        <v>-2.0400000000000001E-5</v>
      </c>
      <c r="I316" s="18">
        <v>4.9999999999999998E-7</v>
      </c>
      <c r="J316" s="18">
        <v>0.1105941</v>
      </c>
      <c r="K316" s="18">
        <v>-2.5768000000000002E-3</v>
      </c>
      <c r="L316" s="18"/>
      <c r="M316" s="18"/>
      <c r="AJ316">
        <v>1.7004779999999999</v>
      </c>
      <c r="AK316">
        <v>0.65065499999999998</v>
      </c>
      <c r="AL316">
        <v>1.5227310000000001</v>
      </c>
      <c r="AM316">
        <v>0.89712599999999998</v>
      </c>
      <c r="AN316">
        <v>0.340638</v>
      </c>
      <c r="AO316">
        <v>-1.4488300000000001</v>
      </c>
      <c r="AP316">
        <v>0.13044500000000001</v>
      </c>
      <c r="AQ316">
        <v>0.421958</v>
      </c>
      <c r="AR316">
        <v>1.9964230000000001</v>
      </c>
      <c r="AS316">
        <v>-0.29925000000000002</v>
      </c>
    </row>
    <row r="317" spans="3:45" x14ac:dyDescent="0.15">
      <c r="C317">
        <v>0.700627</v>
      </c>
      <c r="F317" s="18">
        <v>7.4421100000000004E-2</v>
      </c>
      <c r="G317" s="18">
        <v>4.8270000000000002E-4</v>
      </c>
      <c r="H317" s="18">
        <v>-1.9400000000000001E-5</v>
      </c>
      <c r="I317" s="18">
        <v>4.9999999999999998E-7</v>
      </c>
      <c r="J317" s="18">
        <v>0.11252379999999999</v>
      </c>
      <c r="K317" s="18">
        <v>1.9296000000000001E-3</v>
      </c>
      <c r="L317" s="18"/>
      <c r="M317" s="18"/>
      <c r="AJ317">
        <v>0.14907899999999999</v>
      </c>
      <c r="AK317">
        <v>-0.2913</v>
      </c>
      <c r="AL317">
        <v>0.20451</v>
      </c>
      <c r="AM317">
        <v>-0.69393000000000005</v>
      </c>
      <c r="AN317">
        <v>0.30638799999999999</v>
      </c>
      <c r="AO317">
        <v>-1.0522100000000001</v>
      </c>
      <c r="AP317">
        <v>0.58420000000000005</v>
      </c>
      <c r="AQ317">
        <v>0.58382299999999998</v>
      </c>
      <c r="AR317">
        <v>0.238008</v>
      </c>
      <c r="AS317">
        <v>-0.23326</v>
      </c>
    </row>
    <row r="318" spans="3:45" x14ac:dyDescent="0.15">
      <c r="C318">
        <v>0.94831900000000002</v>
      </c>
      <c r="F318" s="18">
        <v>7.5082800000000005E-2</v>
      </c>
      <c r="G318" s="18">
        <v>6.6169999999999998E-4</v>
      </c>
      <c r="H318" s="18">
        <v>-2.0000000000000002E-5</v>
      </c>
      <c r="I318" s="18">
        <v>4.9999999999999998E-7</v>
      </c>
      <c r="J318" s="18">
        <v>0.11510620000000001</v>
      </c>
      <c r="K318" s="18">
        <v>2.5823999999999999E-3</v>
      </c>
      <c r="L318" s="18"/>
      <c r="M318" s="18"/>
      <c r="AJ318">
        <v>0.135384</v>
      </c>
      <c r="AK318">
        <v>-3.5090000000000003E-2</v>
      </c>
      <c r="AL318">
        <v>-0.57411999999999996</v>
      </c>
      <c r="AM318">
        <v>-0.12262000000000001</v>
      </c>
      <c r="AN318">
        <v>-0.3322</v>
      </c>
      <c r="AO318">
        <v>-0.24406</v>
      </c>
      <c r="AP318">
        <v>-1.01081</v>
      </c>
      <c r="AQ318">
        <v>0.80671300000000001</v>
      </c>
      <c r="AR318">
        <v>1.6042620000000001</v>
      </c>
      <c r="AS318">
        <v>1.314784</v>
      </c>
    </row>
    <row r="319" spans="3:45" x14ac:dyDescent="0.15">
      <c r="C319">
        <v>-1.0368299999999999</v>
      </c>
      <c r="F319" s="18">
        <v>7.4313199999999996E-2</v>
      </c>
      <c r="G319" s="18">
        <v>-7.6959999999999995E-4</v>
      </c>
      <c r="H319" s="18">
        <v>-2.09E-5</v>
      </c>
      <c r="I319" s="18">
        <v>4.9999999999999998E-7</v>
      </c>
      <c r="J319" s="18">
        <v>0.11245719999999999</v>
      </c>
      <c r="K319" s="18">
        <v>-2.6489999999999999E-3</v>
      </c>
      <c r="L319" s="18"/>
      <c r="M319" s="18"/>
      <c r="AJ319">
        <v>-0.70477000000000001</v>
      </c>
      <c r="AK319">
        <v>0.49440099999999998</v>
      </c>
      <c r="AL319">
        <v>-0.73070999999999997</v>
      </c>
      <c r="AM319">
        <v>-0.57113000000000003</v>
      </c>
      <c r="AN319">
        <v>-0.20372000000000001</v>
      </c>
      <c r="AO319">
        <v>1.9784060000000001</v>
      </c>
      <c r="AP319">
        <v>0.284696</v>
      </c>
      <c r="AQ319">
        <v>1.3592880000000001</v>
      </c>
      <c r="AR319">
        <v>-0.45812000000000003</v>
      </c>
      <c r="AS319">
        <v>1.359067</v>
      </c>
    </row>
    <row r="320" spans="3:45" x14ac:dyDescent="0.15">
      <c r="C320">
        <v>0.27901100000000001</v>
      </c>
      <c r="F320" s="18">
        <v>7.4493799999999999E-2</v>
      </c>
      <c r="G320" s="18">
        <v>1.806E-4</v>
      </c>
      <c r="H320" s="18">
        <v>-1.9899999999999999E-5</v>
      </c>
      <c r="I320" s="18">
        <v>4.9999999999999998E-7</v>
      </c>
      <c r="J320" s="18">
        <v>0.1132758</v>
      </c>
      <c r="K320" s="18">
        <v>8.1859999999999995E-4</v>
      </c>
      <c r="L320" s="18"/>
      <c r="M320" s="18"/>
      <c r="AJ320">
        <v>0.63905400000000001</v>
      </c>
      <c r="AK320">
        <v>0.67990600000000001</v>
      </c>
      <c r="AL320">
        <v>-1.12212</v>
      </c>
      <c r="AM320">
        <v>-1.17194</v>
      </c>
      <c r="AN320">
        <v>-1.2867599999999999</v>
      </c>
      <c r="AO320">
        <v>-0.26523999999999998</v>
      </c>
      <c r="AP320">
        <v>0.49625399999999997</v>
      </c>
      <c r="AQ320">
        <v>-0.74068000000000001</v>
      </c>
      <c r="AR320">
        <v>-0.62429999999999997</v>
      </c>
      <c r="AS320">
        <v>-0.51637999999999995</v>
      </c>
    </row>
    <row r="321" spans="3:45" x14ac:dyDescent="0.15">
      <c r="C321">
        <v>-0.26812999999999998</v>
      </c>
      <c r="F321" s="18">
        <v>7.4280799999999994E-2</v>
      </c>
      <c r="G321" s="18">
        <v>-2.13E-4</v>
      </c>
      <c r="H321" s="18">
        <v>-2.0100000000000001E-5</v>
      </c>
      <c r="I321" s="18">
        <v>4.9999999999999998E-7</v>
      </c>
      <c r="J321" s="18">
        <v>0.1126525</v>
      </c>
      <c r="K321" s="18">
        <v>-6.2330000000000003E-4</v>
      </c>
      <c r="L321" s="18"/>
      <c r="M321" s="18"/>
      <c r="AJ321">
        <v>-1.45038</v>
      </c>
      <c r="AK321">
        <v>1.3683069999999999</v>
      </c>
      <c r="AL321">
        <v>-0.88532999999999995</v>
      </c>
      <c r="AM321">
        <v>3.3676999999999999E-2</v>
      </c>
      <c r="AN321">
        <v>-0.62097000000000002</v>
      </c>
      <c r="AO321">
        <v>0.43023</v>
      </c>
      <c r="AP321">
        <v>0.33075100000000002</v>
      </c>
      <c r="AQ321">
        <v>-0.20311999999999999</v>
      </c>
      <c r="AR321">
        <v>1.254014</v>
      </c>
      <c r="AS321">
        <v>0.340667</v>
      </c>
    </row>
    <row r="322" spans="3:45" x14ac:dyDescent="0.15">
      <c r="C322">
        <v>0.634378</v>
      </c>
      <c r="F322" s="18">
        <v>7.4716599999999994E-2</v>
      </c>
      <c r="G322" s="18">
        <v>4.3580000000000002E-4</v>
      </c>
      <c r="H322" s="18">
        <v>-1.98E-5</v>
      </c>
      <c r="I322" s="18">
        <v>4.9999999999999998E-7</v>
      </c>
      <c r="J322" s="18">
        <v>0.1144076</v>
      </c>
      <c r="K322" s="18">
        <v>1.7551000000000001E-3</v>
      </c>
      <c r="L322" s="18"/>
      <c r="M322" s="18"/>
      <c r="AJ322">
        <v>-0.65685000000000004</v>
      </c>
      <c r="AK322">
        <v>0.106461</v>
      </c>
      <c r="AL322">
        <v>1.977414</v>
      </c>
      <c r="AM322">
        <v>0.45466000000000001</v>
      </c>
      <c r="AN322">
        <v>-1.0147600000000001</v>
      </c>
      <c r="AO322">
        <v>1.421527</v>
      </c>
      <c r="AP322">
        <v>-1.4142300000000001</v>
      </c>
      <c r="AQ322">
        <v>0.94613599999999998</v>
      </c>
      <c r="AR322">
        <v>6.6992999999999997E-2</v>
      </c>
      <c r="AS322">
        <v>-0.35635</v>
      </c>
    </row>
    <row r="323" spans="3:45" x14ac:dyDescent="0.15">
      <c r="C323">
        <v>0.13531699999999999</v>
      </c>
      <c r="F323" s="18">
        <v>7.4793600000000002E-2</v>
      </c>
      <c r="G323" s="18">
        <v>7.7000000000000001E-5</v>
      </c>
      <c r="H323" s="18">
        <v>-2.0400000000000001E-5</v>
      </c>
      <c r="I323" s="18">
        <v>4.9999999999999998E-7</v>
      </c>
      <c r="J323" s="18">
        <v>0.11484750000000001</v>
      </c>
      <c r="K323" s="18">
        <v>4.3990000000000001E-4</v>
      </c>
      <c r="L323" s="18"/>
      <c r="M323" s="18"/>
      <c r="AJ323">
        <v>0.85111899999999996</v>
      </c>
      <c r="AK323">
        <v>-1.21452</v>
      </c>
      <c r="AL323">
        <v>-2.78254</v>
      </c>
      <c r="AM323">
        <v>-0.44962999999999997</v>
      </c>
      <c r="AN323">
        <v>-0.57138</v>
      </c>
      <c r="AO323">
        <v>-1.9784200000000001</v>
      </c>
      <c r="AP323">
        <v>-0.34011000000000002</v>
      </c>
      <c r="AQ323">
        <v>-0.67330000000000001</v>
      </c>
      <c r="AR323">
        <v>-1.29158</v>
      </c>
      <c r="AS323">
        <v>-0.47271999999999997</v>
      </c>
    </row>
    <row r="324" spans="3:45" x14ac:dyDescent="0.15">
      <c r="C324">
        <v>-0.61558999999999997</v>
      </c>
      <c r="F324" s="18">
        <v>7.4329400000000004E-2</v>
      </c>
      <c r="G324" s="18">
        <v>-4.6420000000000001E-4</v>
      </c>
      <c r="H324" s="18">
        <v>-2.05E-5</v>
      </c>
      <c r="I324" s="18">
        <v>4.9999999999999998E-7</v>
      </c>
      <c r="J324" s="18">
        <v>0.1133086</v>
      </c>
      <c r="K324" s="18">
        <v>-1.5388999999999999E-3</v>
      </c>
      <c r="L324" s="18"/>
      <c r="M324" s="18"/>
      <c r="AJ324">
        <v>-1.1874499999999999</v>
      </c>
      <c r="AK324">
        <v>-0.68057000000000001</v>
      </c>
      <c r="AL324">
        <v>-0.47027999999999998</v>
      </c>
      <c r="AM324">
        <v>0.62282800000000005</v>
      </c>
      <c r="AN324">
        <v>0.236761</v>
      </c>
      <c r="AO324">
        <v>-0.58077000000000001</v>
      </c>
      <c r="AP324">
        <v>0.49377799999999999</v>
      </c>
      <c r="AQ324">
        <v>0.101732</v>
      </c>
      <c r="AR324">
        <v>-0.15856999999999999</v>
      </c>
      <c r="AS324">
        <v>0.51931000000000005</v>
      </c>
    </row>
    <row r="325" spans="3:45" x14ac:dyDescent="0.15">
      <c r="C325">
        <v>-1.96689</v>
      </c>
      <c r="F325" s="18">
        <v>7.28964E-2</v>
      </c>
      <c r="G325" s="18">
        <v>-1.433E-3</v>
      </c>
      <c r="H325" s="18">
        <v>-1.9899999999999999E-5</v>
      </c>
      <c r="I325" s="18">
        <v>4.9999999999999998E-7</v>
      </c>
      <c r="J325" s="18">
        <v>0.10820879999999999</v>
      </c>
      <c r="K325" s="18">
        <v>-5.0999000000000001E-3</v>
      </c>
      <c r="L325" s="18"/>
      <c r="M325" s="18"/>
      <c r="AJ325">
        <v>-1.20177</v>
      </c>
      <c r="AK325">
        <v>-0.87022999999999995</v>
      </c>
      <c r="AL325">
        <v>-0.20146</v>
      </c>
      <c r="AM325">
        <v>0.76695599999999997</v>
      </c>
      <c r="AN325">
        <v>-0.39996999999999999</v>
      </c>
      <c r="AO325">
        <v>6.9980000000000001E-2</v>
      </c>
      <c r="AP325">
        <v>-0.43125000000000002</v>
      </c>
      <c r="AQ325">
        <v>-0.98675000000000002</v>
      </c>
      <c r="AR325">
        <v>0.69908099999999995</v>
      </c>
      <c r="AS325">
        <v>-1.8780000000000002E-2</v>
      </c>
    </row>
    <row r="326" spans="3:45" x14ac:dyDescent="0.15">
      <c r="C326">
        <v>-0.35821999999999998</v>
      </c>
      <c r="F326" s="18">
        <v>7.2623599999999996E-2</v>
      </c>
      <c r="G326" s="18">
        <v>-2.7280000000000002E-4</v>
      </c>
      <c r="H326" s="18">
        <v>-1.7900000000000001E-5</v>
      </c>
      <c r="I326" s="18">
        <v>4.9999999999999998E-7</v>
      </c>
      <c r="J326" s="18">
        <v>0.1073481</v>
      </c>
      <c r="K326" s="18">
        <v>-8.6070000000000005E-4</v>
      </c>
      <c r="L326" s="18"/>
      <c r="M326" s="18"/>
      <c r="AJ326">
        <v>0.139378</v>
      </c>
      <c r="AK326">
        <v>-2.07063</v>
      </c>
      <c r="AL326">
        <v>0.354296</v>
      </c>
      <c r="AM326">
        <v>-0.57493000000000005</v>
      </c>
      <c r="AN326">
        <v>0.86551199999999995</v>
      </c>
      <c r="AO326">
        <v>1.1497809999999999</v>
      </c>
      <c r="AP326">
        <v>-1.00139</v>
      </c>
      <c r="AQ326">
        <v>1.077237</v>
      </c>
      <c r="AR326">
        <v>-6.336E-2</v>
      </c>
      <c r="AS326">
        <v>1.7468440000000001</v>
      </c>
    </row>
    <row r="327" spans="3:45" x14ac:dyDescent="0.15">
      <c r="C327">
        <v>-1.1309800000000001</v>
      </c>
      <c r="F327" s="18">
        <v>7.1802900000000003E-2</v>
      </c>
      <c r="G327" s="18">
        <v>-8.2070000000000005E-4</v>
      </c>
      <c r="H327" s="18">
        <v>-1.7499999999999998E-5</v>
      </c>
      <c r="I327" s="18">
        <v>4.9999999999999998E-7</v>
      </c>
      <c r="J327" s="18">
        <v>0.104451</v>
      </c>
      <c r="K327" s="18">
        <v>-2.8971000000000001E-3</v>
      </c>
      <c r="L327" s="18"/>
      <c r="M327" s="18"/>
      <c r="AJ327">
        <v>-1.09352</v>
      </c>
      <c r="AK327">
        <v>1.5354000000000001</v>
      </c>
      <c r="AL327">
        <v>-0.84321000000000002</v>
      </c>
      <c r="AM327">
        <v>1.4706349999999999</v>
      </c>
      <c r="AN327">
        <v>0.93676999999999999</v>
      </c>
      <c r="AO327">
        <v>-0.78907000000000005</v>
      </c>
      <c r="AP327">
        <v>-1.2900799999999999</v>
      </c>
      <c r="AQ327">
        <v>0.49401499999999998</v>
      </c>
      <c r="AR327">
        <v>1.600624</v>
      </c>
      <c r="AS327">
        <v>-1.01692</v>
      </c>
    </row>
    <row r="328" spans="3:45" x14ac:dyDescent="0.15">
      <c r="C328">
        <v>-0.67025000000000001</v>
      </c>
      <c r="F328" s="18">
        <v>7.1313199999999993E-2</v>
      </c>
      <c r="G328" s="18">
        <v>-4.8970000000000003E-4</v>
      </c>
      <c r="H328" s="18">
        <v>-1.6399999999999999E-5</v>
      </c>
      <c r="I328" s="18">
        <v>4.9999999999999998E-7</v>
      </c>
      <c r="J328" s="18">
        <v>0.1027681</v>
      </c>
      <c r="K328" s="18">
        <v>-1.6829E-3</v>
      </c>
      <c r="L328" s="18"/>
      <c r="M328" s="18"/>
      <c r="AJ328">
        <v>-0.53158000000000005</v>
      </c>
      <c r="AK328">
        <v>-0.74907999999999997</v>
      </c>
      <c r="AL328">
        <v>0.21093500000000001</v>
      </c>
      <c r="AM328">
        <v>-0.24166000000000001</v>
      </c>
      <c r="AN328">
        <v>0.90252299999999996</v>
      </c>
      <c r="AO328">
        <v>0.747506</v>
      </c>
      <c r="AP328">
        <v>-0.15153</v>
      </c>
      <c r="AQ328">
        <v>-0.35569000000000001</v>
      </c>
      <c r="AR328">
        <v>1.642638</v>
      </c>
      <c r="AS328">
        <v>0.85012299999999996</v>
      </c>
    </row>
    <row r="329" spans="3:45" x14ac:dyDescent="0.15">
      <c r="C329">
        <v>0.957596</v>
      </c>
      <c r="F329" s="18">
        <v>7.1971400000000005E-2</v>
      </c>
      <c r="G329" s="18">
        <v>6.5819999999999995E-4</v>
      </c>
      <c r="H329" s="18">
        <v>-1.5699999999999999E-5</v>
      </c>
      <c r="I329" s="18">
        <v>4.9999999999999998E-7</v>
      </c>
      <c r="J329" s="18">
        <v>0.10537489999999999</v>
      </c>
      <c r="K329" s="18">
        <v>2.6067999999999998E-3</v>
      </c>
      <c r="L329" s="18"/>
      <c r="M329" s="18"/>
      <c r="AJ329">
        <v>-9.4189999999999996E-2</v>
      </c>
      <c r="AK329">
        <v>1.3020080000000001</v>
      </c>
      <c r="AL329">
        <v>1.028195</v>
      </c>
      <c r="AM329">
        <v>6.5577999999999997E-2</v>
      </c>
      <c r="AN329">
        <v>1.203541</v>
      </c>
      <c r="AO329">
        <v>0.135935</v>
      </c>
      <c r="AP329">
        <v>-1.03627</v>
      </c>
      <c r="AQ329">
        <v>0.44414399999999998</v>
      </c>
      <c r="AR329">
        <v>-0.20991000000000001</v>
      </c>
      <c r="AS329">
        <v>-0.49902000000000002</v>
      </c>
    </row>
    <row r="330" spans="3:45" x14ac:dyDescent="0.15">
      <c r="C330">
        <v>-1.6309100000000001</v>
      </c>
      <c r="F330" s="18">
        <v>7.0801699999999995E-2</v>
      </c>
      <c r="G330" s="18">
        <v>-1.1696E-3</v>
      </c>
      <c r="H330" s="18">
        <v>-1.66E-5</v>
      </c>
      <c r="I330" s="18">
        <v>4.9999999999999998E-7</v>
      </c>
      <c r="J330" s="18">
        <v>0.1011604</v>
      </c>
      <c r="K330" s="18">
        <v>-4.2145000000000004E-3</v>
      </c>
      <c r="L330" s="18"/>
      <c r="M330" s="18"/>
      <c r="AJ330">
        <v>-0.31259999999999999</v>
      </c>
      <c r="AK330">
        <v>-0.90203</v>
      </c>
      <c r="AL330">
        <v>-0.16916</v>
      </c>
      <c r="AM330">
        <v>0.37412499999999999</v>
      </c>
      <c r="AN330">
        <v>0.54623200000000005</v>
      </c>
      <c r="AO330">
        <v>0.64366800000000002</v>
      </c>
      <c r="AP330">
        <v>1.551393</v>
      </c>
      <c r="AQ330">
        <v>0.83559600000000001</v>
      </c>
      <c r="AR330">
        <v>-0.93374999999999997</v>
      </c>
      <c r="AS330">
        <v>1.1330990000000001</v>
      </c>
    </row>
    <row r="331" spans="3:45" x14ac:dyDescent="0.15">
      <c r="C331">
        <v>0.29831200000000002</v>
      </c>
      <c r="F331" s="18">
        <v>7.0995900000000001E-2</v>
      </c>
      <c r="G331" s="18">
        <v>1.942E-4</v>
      </c>
      <c r="H331" s="18">
        <v>-1.5E-5</v>
      </c>
      <c r="I331" s="18">
        <v>4.9999999999999998E-7</v>
      </c>
      <c r="J331" s="18">
        <v>0.10202990000000001</v>
      </c>
      <c r="K331" s="18">
        <v>8.6950000000000005E-4</v>
      </c>
      <c r="L331" s="18"/>
      <c r="M331" s="18"/>
      <c r="AJ331">
        <v>1.004491</v>
      </c>
      <c r="AK331">
        <v>0.53326200000000001</v>
      </c>
      <c r="AL331">
        <v>0.162055</v>
      </c>
      <c r="AM331">
        <v>-0.39945000000000003</v>
      </c>
      <c r="AN331">
        <v>0.52748899999999999</v>
      </c>
      <c r="AO331">
        <v>1.512008</v>
      </c>
      <c r="AP331">
        <v>-1.4541599999999999</v>
      </c>
      <c r="AQ331">
        <v>-1.42011</v>
      </c>
      <c r="AR331">
        <v>-0.33023000000000002</v>
      </c>
      <c r="AS331">
        <v>1.2852300000000001</v>
      </c>
    </row>
    <row r="332" spans="3:45" x14ac:dyDescent="0.15">
      <c r="C332">
        <v>-0.19652</v>
      </c>
      <c r="F332" s="18">
        <v>7.0842699999999995E-2</v>
      </c>
      <c r="G332" s="18">
        <v>-1.5330000000000001E-4</v>
      </c>
      <c r="H332" s="18">
        <v>-1.5299999999999999E-5</v>
      </c>
      <c r="I332" s="18">
        <v>4.9999999999999998E-7</v>
      </c>
      <c r="J332" s="18">
        <v>0.1015953</v>
      </c>
      <c r="K332" s="18">
        <v>-4.3449999999999999E-4</v>
      </c>
      <c r="L332" s="18"/>
      <c r="M332" s="18"/>
    </row>
    <row r="333" spans="3:45" x14ac:dyDescent="0.15">
      <c r="C333">
        <v>-0.13655</v>
      </c>
      <c r="F333" s="18">
        <v>7.0731799999999997E-2</v>
      </c>
      <c r="G333" s="18">
        <v>-1.108E-4</v>
      </c>
      <c r="H333" s="18">
        <v>-1.5099999999999999E-5</v>
      </c>
      <c r="I333" s="18">
        <v>4.9999999999999998E-7</v>
      </c>
      <c r="J333" s="18">
        <v>0.1013188</v>
      </c>
      <c r="K333" s="18">
        <v>-2.765E-4</v>
      </c>
      <c r="L333" s="18"/>
      <c r="M333" s="18"/>
    </row>
    <row r="334" spans="3:45" x14ac:dyDescent="0.15">
      <c r="C334">
        <v>0.60132399999999997</v>
      </c>
      <c r="F334" s="18">
        <v>7.1138300000000002E-2</v>
      </c>
      <c r="G334" s="18">
        <v>4.0650000000000001E-4</v>
      </c>
      <c r="H334" s="18">
        <v>-1.49E-5</v>
      </c>
      <c r="I334" s="18">
        <v>4.9999999999999998E-7</v>
      </c>
      <c r="J334" s="18">
        <v>0.1029868</v>
      </c>
      <c r="K334" s="18">
        <v>1.668E-3</v>
      </c>
      <c r="L334" s="18"/>
      <c r="M334" s="18"/>
    </row>
    <row r="335" spans="3:45" x14ac:dyDescent="0.15">
      <c r="C335">
        <v>-0.42781999999999998</v>
      </c>
      <c r="F335" s="18">
        <v>7.0822200000000002E-2</v>
      </c>
      <c r="G335" s="18">
        <v>-3.1619999999999999E-4</v>
      </c>
      <c r="H335" s="18">
        <v>-1.5500000000000001E-5</v>
      </c>
      <c r="I335" s="18">
        <v>4.9999999999999998E-7</v>
      </c>
      <c r="J335" s="18">
        <v>0.1019427</v>
      </c>
      <c r="K335" s="18">
        <v>-1.0441000000000001E-3</v>
      </c>
      <c r="L335" s="18"/>
      <c r="M335" s="18"/>
    </row>
    <row r="336" spans="3:45" x14ac:dyDescent="0.15">
      <c r="C336">
        <v>-1.03474</v>
      </c>
      <c r="F336" s="18">
        <v>7.0081500000000005E-2</v>
      </c>
      <c r="G336" s="18">
        <v>-7.4069999999999995E-4</v>
      </c>
      <c r="H336" s="18">
        <v>-1.5E-5</v>
      </c>
      <c r="I336" s="18">
        <v>4.9999999999999998E-7</v>
      </c>
      <c r="J336" s="18">
        <v>9.9299299999999993E-2</v>
      </c>
      <c r="K336" s="18">
        <v>-2.6434000000000002E-3</v>
      </c>
      <c r="L336" s="18"/>
      <c r="M336" s="18"/>
    </row>
    <row r="337" spans="3:13" x14ac:dyDescent="0.15">
      <c r="C337">
        <v>-0.49236999999999997</v>
      </c>
      <c r="F337" s="18">
        <v>6.9723999999999994E-2</v>
      </c>
      <c r="G337" s="18">
        <v>-3.5750000000000002E-4</v>
      </c>
      <c r="H337" s="18">
        <v>-1.4E-5</v>
      </c>
      <c r="I337" s="18">
        <v>4.9999999999999998E-7</v>
      </c>
      <c r="J337" s="18">
        <v>9.8085099999999995E-2</v>
      </c>
      <c r="K337" s="18">
        <v>-1.2141999999999999E-3</v>
      </c>
      <c r="L337" s="18"/>
      <c r="M337" s="18"/>
    </row>
    <row r="338" spans="3:13" x14ac:dyDescent="0.15">
      <c r="C338">
        <v>1.3401970000000001</v>
      </c>
      <c r="F338" s="18">
        <v>7.06431E-2</v>
      </c>
      <c r="G338" s="18">
        <v>9.1909999999999995E-4</v>
      </c>
      <c r="H338" s="18">
        <v>-1.3499999999999999E-5</v>
      </c>
      <c r="I338" s="18">
        <v>4.9999999999999998E-7</v>
      </c>
      <c r="J338" s="18">
        <v>0.1017002</v>
      </c>
      <c r="K338" s="18">
        <v>3.6151E-3</v>
      </c>
      <c r="L338" s="18"/>
      <c r="M338" s="18"/>
    </row>
    <row r="339" spans="3:13" x14ac:dyDescent="0.15">
      <c r="C339">
        <v>0.37828200000000001</v>
      </c>
      <c r="F339" s="18">
        <v>7.0893200000000003E-2</v>
      </c>
      <c r="G339" s="18">
        <v>2.5020000000000001E-4</v>
      </c>
      <c r="H339" s="18">
        <v>-1.4800000000000001E-5</v>
      </c>
      <c r="I339" s="18">
        <v>4.9999999999999998E-7</v>
      </c>
      <c r="J339" s="18">
        <v>0.10278039999999999</v>
      </c>
      <c r="K339" s="18">
        <v>1.0801999999999999E-3</v>
      </c>
      <c r="L339" s="18"/>
      <c r="M339" s="18"/>
    </row>
    <row r="340" spans="3:13" x14ac:dyDescent="0.15">
      <c r="C340">
        <v>-2.6653699999999998</v>
      </c>
      <c r="F340" s="18">
        <v>6.9007899999999997E-2</v>
      </c>
      <c r="G340" s="18">
        <v>-1.8852999999999999E-3</v>
      </c>
      <c r="H340" s="18">
        <v>-1.5099999999999999E-5</v>
      </c>
      <c r="I340" s="18">
        <v>4.9999999999999998E-7</v>
      </c>
      <c r="J340" s="18">
        <v>9.5839800000000003E-2</v>
      </c>
      <c r="K340" s="18">
        <v>-6.9404999999999996E-3</v>
      </c>
      <c r="L340" s="18"/>
      <c r="M340" s="18"/>
    </row>
    <row r="341" spans="3:13" x14ac:dyDescent="0.15">
      <c r="C341">
        <v>-0.77475000000000005</v>
      </c>
      <c r="F341" s="18">
        <v>6.8459099999999995E-2</v>
      </c>
      <c r="G341" s="18">
        <v>-5.488E-4</v>
      </c>
      <c r="H341" s="18">
        <v>-1.2500000000000001E-5</v>
      </c>
      <c r="I341" s="18">
        <v>4.9999999999999998E-7</v>
      </c>
      <c r="J341" s="18">
        <v>9.3881500000000007E-2</v>
      </c>
      <c r="K341" s="18">
        <v>-1.9583000000000001E-3</v>
      </c>
      <c r="L341" s="18"/>
      <c r="M341" s="18"/>
    </row>
    <row r="342" spans="3:13" x14ac:dyDescent="0.15">
      <c r="C342">
        <v>-0.69564999999999999</v>
      </c>
      <c r="F342" s="18">
        <v>6.7967700000000006E-2</v>
      </c>
      <c r="G342" s="18">
        <v>-4.9140000000000002E-4</v>
      </c>
      <c r="H342" s="18">
        <v>-1.17E-5</v>
      </c>
      <c r="I342" s="18">
        <v>4.9999999999999998E-7</v>
      </c>
      <c r="J342" s="18">
        <v>9.2131699999999997E-2</v>
      </c>
      <c r="K342" s="18">
        <v>-1.7499E-3</v>
      </c>
      <c r="L342" s="18"/>
      <c r="M342" s="18"/>
    </row>
    <row r="343" spans="3:13" x14ac:dyDescent="0.15">
      <c r="C343">
        <v>-1.36833</v>
      </c>
      <c r="F343" s="18">
        <v>6.7016599999999996E-2</v>
      </c>
      <c r="G343" s="18">
        <v>-9.5109999999999997E-4</v>
      </c>
      <c r="H343" s="18">
        <v>-1.11E-5</v>
      </c>
      <c r="I343" s="18">
        <v>4.9999999999999998E-7</v>
      </c>
      <c r="J343" s="18">
        <v>8.8609099999999996E-2</v>
      </c>
      <c r="K343" s="18">
        <v>-3.5225E-3</v>
      </c>
      <c r="L343" s="18"/>
      <c r="M343" s="18"/>
    </row>
    <row r="344" spans="3:13" x14ac:dyDescent="0.15">
      <c r="C344">
        <v>9.8727999999999996E-2</v>
      </c>
      <c r="F344" s="18">
        <v>6.70742E-2</v>
      </c>
      <c r="G344" s="18">
        <v>5.7599999999999997E-5</v>
      </c>
      <c r="H344" s="18">
        <v>-9.7000000000000003E-6</v>
      </c>
      <c r="I344" s="18">
        <v>4.9999999999999998E-7</v>
      </c>
      <c r="J344" s="18">
        <v>8.8952600000000007E-2</v>
      </c>
      <c r="K344" s="18">
        <v>3.435E-4</v>
      </c>
      <c r="L344" s="18"/>
      <c r="M344" s="18"/>
    </row>
    <row r="345" spans="3:13" x14ac:dyDescent="0.15">
      <c r="C345">
        <v>0.16184799999999999</v>
      </c>
      <c r="F345" s="18">
        <v>6.7174800000000007E-2</v>
      </c>
      <c r="G345" s="18">
        <v>1.0060000000000001E-4</v>
      </c>
      <c r="H345" s="18">
        <v>-9.7999999999999993E-6</v>
      </c>
      <c r="I345" s="18">
        <v>4.9999999999999998E-7</v>
      </c>
      <c r="J345" s="18">
        <v>8.94625E-2</v>
      </c>
      <c r="K345" s="18">
        <v>5.0980000000000003E-4</v>
      </c>
      <c r="L345" s="18"/>
      <c r="M345" s="18"/>
    </row>
    <row r="346" spans="3:13" x14ac:dyDescent="0.15">
      <c r="C346">
        <v>1.029007</v>
      </c>
      <c r="F346" s="18">
        <v>6.7867700000000003E-2</v>
      </c>
      <c r="G346" s="18">
        <v>6.9280000000000003E-4</v>
      </c>
      <c r="H346" s="18">
        <v>-1.0000000000000001E-5</v>
      </c>
      <c r="I346" s="18">
        <v>4.9999999999999998E-7</v>
      </c>
      <c r="J346" s="18">
        <v>9.2257500000000006E-2</v>
      </c>
      <c r="K346" s="18">
        <v>2.7950000000000002E-3</v>
      </c>
      <c r="L346" s="18"/>
      <c r="M346" s="18"/>
    </row>
    <row r="347" spans="3:13" x14ac:dyDescent="0.15">
      <c r="C347">
        <v>1.119165</v>
      </c>
      <c r="F347" s="18">
        <v>6.8625099999999994E-2</v>
      </c>
      <c r="G347" s="18">
        <v>7.5739999999999998E-4</v>
      </c>
      <c r="H347" s="18">
        <v>-1.0900000000000001E-5</v>
      </c>
      <c r="I347" s="18">
        <v>4.9999999999999998E-7</v>
      </c>
      <c r="J347" s="18">
        <v>9.5290100000000003E-2</v>
      </c>
      <c r="K347" s="18">
        <v>3.0325999999999999E-3</v>
      </c>
      <c r="L347" s="18"/>
      <c r="M347" s="18"/>
    </row>
    <row r="348" spans="3:13" x14ac:dyDescent="0.15">
      <c r="C348">
        <v>1.0168740000000001</v>
      </c>
      <c r="F348" s="18">
        <v>6.9315100000000004E-2</v>
      </c>
      <c r="G348" s="18">
        <v>6.8999999999999997E-4</v>
      </c>
      <c r="H348" s="18">
        <v>-1.2E-5</v>
      </c>
      <c r="I348" s="18">
        <v>4.9999999999999998E-7</v>
      </c>
      <c r="J348" s="18">
        <v>9.8053100000000004E-2</v>
      </c>
      <c r="K348" s="18">
        <v>2.7629999999999998E-3</v>
      </c>
      <c r="L348" s="18"/>
      <c r="M348" s="18"/>
    </row>
    <row r="349" spans="3:13" x14ac:dyDescent="0.15">
      <c r="C349">
        <v>-0.41060999999999998</v>
      </c>
      <c r="F349" s="18">
        <v>6.9017200000000001E-2</v>
      </c>
      <c r="G349" s="18">
        <v>-2.9779999999999997E-4</v>
      </c>
      <c r="H349" s="18">
        <v>-1.29E-5</v>
      </c>
      <c r="I349" s="18">
        <v>4.9999999999999998E-7</v>
      </c>
      <c r="J349" s="18">
        <v>9.7054399999999999E-2</v>
      </c>
      <c r="K349" s="18">
        <v>-9.9869999999999994E-4</v>
      </c>
      <c r="L349" s="18"/>
      <c r="M349" s="18"/>
    </row>
    <row r="350" spans="3:13" x14ac:dyDescent="0.15">
      <c r="C350">
        <v>-9.8570000000000005E-2</v>
      </c>
      <c r="F350" s="18">
        <v>6.8936499999999998E-2</v>
      </c>
      <c r="G350" s="18">
        <v>-8.0799999999999999E-5</v>
      </c>
      <c r="H350" s="18">
        <v>-1.2500000000000001E-5</v>
      </c>
      <c r="I350" s="18">
        <v>4.9999999999999998E-7</v>
      </c>
      <c r="J350" s="18">
        <v>9.6877900000000003E-2</v>
      </c>
      <c r="K350" s="18">
        <v>-1.7640000000000001E-4</v>
      </c>
      <c r="L350" s="18"/>
      <c r="M350" s="18"/>
    </row>
    <row r="351" spans="3:13" x14ac:dyDescent="0.15">
      <c r="C351">
        <v>-1.12721</v>
      </c>
      <c r="F351" s="18">
        <v>6.8144099999999999E-2</v>
      </c>
      <c r="G351" s="18">
        <v>-7.9230000000000001E-4</v>
      </c>
      <c r="H351" s="18">
        <v>-1.24E-5</v>
      </c>
      <c r="I351" s="18">
        <v>4.9999999999999998E-7</v>
      </c>
      <c r="J351" s="18">
        <v>9.3990799999999999E-2</v>
      </c>
      <c r="K351" s="18">
        <v>-2.8871000000000001E-3</v>
      </c>
      <c r="L351" s="18"/>
      <c r="M351" s="18"/>
    </row>
    <row r="352" spans="3:13" x14ac:dyDescent="0.15">
      <c r="C352">
        <v>2.4738259999999999</v>
      </c>
      <c r="F352" s="18">
        <v>6.9834599999999997E-2</v>
      </c>
      <c r="G352" s="18">
        <v>1.6904999999999999E-3</v>
      </c>
      <c r="H352" s="18">
        <v>-1.13E-5</v>
      </c>
      <c r="I352" s="18">
        <v>4.9999999999999998E-7</v>
      </c>
      <c r="J352" s="18">
        <v>0.10059319999999999</v>
      </c>
      <c r="K352" s="18">
        <v>6.6023999999999996E-3</v>
      </c>
      <c r="L352" s="18"/>
      <c r="M352" s="18"/>
    </row>
    <row r="353" spans="3:13" x14ac:dyDescent="0.15">
      <c r="C353">
        <v>-0.21393999999999999</v>
      </c>
      <c r="F353" s="18">
        <v>6.9671999999999998E-2</v>
      </c>
      <c r="G353" s="18">
        <v>-1.6259999999999999E-4</v>
      </c>
      <c r="H353" s="18">
        <v>-1.3699999999999999E-5</v>
      </c>
      <c r="I353" s="18">
        <v>4.9999999999999998E-7</v>
      </c>
      <c r="J353" s="18">
        <v>0.1001128</v>
      </c>
      <c r="K353" s="18">
        <v>-4.8050000000000002E-4</v>
      </c>
      <c r="L353" s="18"/>
      <c r="M353" s="18"/>
    </row>
    <row r="354" spans="3:13" x14ac:dyDescent="0.15">
      <c r="C354">
        <v>0.63887499999999997</v>
      </c>
      <c r="F354" s="18">
        <v>7.0102899999999996E-2</v>
      </c>
      <c r="G354" s="18">
        <v>4.3100000000000001E-4</v>
      </c>
      <c r="H354" s="18">
        <v>-1.34E-5</v>
      </c>
      <c r="I354" s="18">
        <v>4.9999999999999998E-7</v>
      </c>
      <c r="J354" s="18">
        <v>0.1018797</v>
      </c>
      <c r="K354" s="18">
        <v>1.7669000000000001E-3</v>
      </c>
      <c r="L354" s="18"/>
      <c r="M354" s="18"/>
    </row>
    <row r="355" spans="3:13" x14ac:dyDescent="0.15">
      <c r="C355">
        <v>0.30976900000000002</v>
      </c>
      <c r="F355" s="18">
        <v>7.0305000000000006E-2</v>
      </c>
      <c r="G355" s="18">
        <v>2.0210000000000001E-4</v>
      </c>
      <c r="H355" s="18">
        <v>-1.4E-5</v>
      </c>
      <c r="I355" s="18">
        <v>4.9999999999999998E-7</v>
      </c>
      <c r="J355" s="18">
        <v>0.10277940000000001</v>
      </c>
      <c r="K355" s="18">
        <v>8.9959999999999997E-4</v>
      </c>
      <c r="L355" s="18"/>
      <c r="M355" s="18"/>
    </row>
    <row r="356" spans="3:13" x14ac:dyDescent="0.15">
      <c r="C356">
        <v>-1.6245799999999999</v>
      </c>
      <c r="F356" s="18">
        <v>6.9155499999999995E-2</v>
      </c>
      <c r="G356" s="18">
        <v>-1.1494999999999999E-3</v>
      </c>
      <c r="H356" s="18">
        <v>-1.43E-5</v>
      </c>
      <c r="I356" s="18">
        <v>4.9999999999999998E-7</v>
      </c>
      <c r="J356" s="18">
        <v>9.8581500000000002E-2</v>
      </c>
      <c r="K356" s="18">
        <v>-4.1977999999999998E-3</v>
      </c>
      <c r="L356" s="18"/>
      <c r="M356" s="18"/>
    </row>
    <row r="357" spans="3:13" x14ac:dyDescent="0.15">
      <c r="C357">
        <v>-1.24448</v>
      </c>
      <c r="F357" s="18">
        <v>6.8280400000000005E-2</v>
      </c>
      <c r="G357" s="18">
        <v>-8.7509999999999997E-4</v>
      </c>
      <c r="H357" s="18">
        <v>-1.27E-5</v>
      </c>
      <c r="I357" s="18">
        <v>4.9999999999999998E-7</v>
      </c>
      <c r="J357" s="18">
        <v>9.5385399999999995E-2</v>
      </c>
      <c r="K357" s="18">
        <v>-3.1960999999999999E-3</v>
      </c>
      <c r="L357" s="18"/>
      <c r="M357" s="18"/>
    </row>
    <row r="358" spans="3:13" x14ac:dyDescent="0.15">
      <c r="C358">
        <v>0.38091199999999997</v>
      </c>
      <c r="F358" s="18">
        <v>6.85312E-2</v>
      </c>
      <c r="G358" s="18">
        <v>2.5080000000000002E-4</v>
      </c>
      <c r="H358" s="18">
        <v>-1.15E-5</v>
      </c>
      <c r="I358" s="18">
        <v>4.9999999999999998E-7</v>
      </c>
      <c r="J358" s="18">
        <v>9.6472500000000003E-2</v>
      </c>
      <c r="K358" s="18">
        <v>1.0870999999999999E-3</v>
      </c>
      <c r="L358" s="18"/>
      <c r="M358" s="18"/>
    </row>
    <row r="359" spans="3:13" x14ac:dyDescent="0.15">
      <c r="C359">
        <v>-0.92847999999999997</v>
      </c>
      <c r="F359" s="18">
        <v>6.7878800000000003E-2</v>
      </c>
      <c r="G359" s="18">
        <v>-6.5240000000000003E-4</v>
      </c>
      <c r="H359" s="18">
        <v>-1.1800000000000001E-5</v>
      </c>
      <c r="I359" s="18">
        <v>4.9999999999999998E-7</v>
      </c>
      <c r="J359" s="18">
        <v>9.4109100000000001E-2</v>
      </c>
      <c r="K359" s="18">
        <v>-2.3633999999999999E-3</v>
      </c>
      <c r="L359" s="18"/>
      <c r="M359" s="18"/>
    </row>
    <row r="360" spans="3:13" x14ac:dyDescent="0.15">
      <c r="C360">
        <v>0.93425999999999998</v>
      </c>
      <c r="F360" s="18">
        <v>6.8509299999999995E-2</v>
      </c>
      <c r="G360" s="18">
        <v>6.3049999999999998E-4</v>
      </c>
      <c r="H360" s="18">
        <v>-1.0900000000000001E-5</v>
      </c>
      <c r="I360" s="18">
        <v>4.9999999999999998E-7</v>
      </c>
      <c r="J360" s="18">
        <v>9.6654400000000001E-2</v>
      </c>
      <c r="K360" s="18">
        <v>2.5452999999999999E-3</v>
      </c>
      <c r="L360" s="18"/>
      <c r="M360" s="18"/>
    </row>
    <row r="361" spans="3:13" x14ac:dyDescent="0.15">
      <c r="C361">
        <v>0.259023</v>
      </c>
      <c r="F361" s="18">
        <v>6.8676200000000007E-2</v>
      </c>
      <c r="G361" s="18">
        <v>1.6679999999999999E-4</v>
      </c>
      <c r="H361" s="18">
        <v>-1.1800000000000001E-5</v>
      </c>
      <c r="I361" s="18">
        <v>4.9999999999999998E-7</v>
      </c>
      <c r="J361" s="18">
        <v>9.7420300000000001E-2</v>
      </c>
      <c r="K361" s="18">
        <v>7.6590000000000002E-4</v>
      </c>
      <c r="L361" s="18"/>
      <c r="M361" s="18"/>
    </row>
    <row r="362" spans="3:13" x14ac:dyDescent="0.15">
      <c r="C362">
        <v>-0.41377999999999998</v>
      </c>
      <c r="F362" s="18">
        <v>6.8378400000000006E-2</v>
      </c>
      <c r="G362" s="18">
        <v>-2.9779999999999997E-4</v>
      </c>
      <c r="H362" s="18">
        <v>-1.2099999999999999E-5</v>
      </c>
      <c r="I362" s="18">
        <v>4.9999999999999998E-7</v>
      </c>
      <c r="J362" s="18">
        <v>9.6413299999999993E-2</v>
      </c>
      <c r="K362" s="18">
        <v>-1.0070999999999999E-3</v>
      </c>
      <c r="L362" s="18"/>
      <c r="M362" s="18"/>
    </row>
    <row r="363" spans="3:13" x14ac:dyDescent="0.15">
      <c r="C363">
        <v>0.56065900000000002</v>
      </c>
      <c r="F363" s="18">
        <v>6.8753099999999998E-2</v>
      </c>
      <c r="G363" s="18">
        <v>3.747E-4</v>
      </c>
      <c r="H363" s="18">
        <v>-1.1600000000000001E-5</v>
      </c>
      <c r="I363" s="18">
        <v>4.9999999999999998E-7</v>
      </c>
      <c r="J363" s="18">
        <v>9.7974099999999995E-2</v>
      </c>
      <c r="K363" s="18">
        <v>1.5608E-3</v>
      </c>
      <c r="L363" s="18"/>
      <c r="M363" s="18"/>
    </row>
    <row r="364" spans="3:13" x14ac:dyDescent="0.15">
      <c r="C364">
        <v>1.765638</v>
      </c>
      <c r="F364" s="18">
        <v>6.9960900000000006E-2</v>
      </c>
      <c r="G364" s="18">
        <v>1.2079E-3</v>
      </c>
      <c r="H364" s="18">
        <v>-1.22E-5</v>
      </c>
      <c r="I364" s="18">
        <v>4.9999999999999998E-7</v>
      </c>
      <c r="J364" s="18">
        <v>0.1027103</v>
      </c>
      <c r="K364" s="18">
        <v>4.7362000000000003E-3</v>
      </c>
      <c r="L364" s="18"/>
      <c r="M364" s="18"/>
    </row>
    <row r="365" spans="3:13" x14ac:dyDescent="0.15">
      <c r="C365">
        <v>-0.69262999999999997</v>
      </c>
      <c r="F365" s="18">
        <v>6.9464300000000007E-2</v>
      </c>
      <c r="G365" s="18">
        <v>-4.9660000000000004E-4</v>
      </c>
      <c r="H365" s="18">
        <v>-1.38E-5</v>
      </c>
      <c r="I365" s="18">
        <v>4.9999999999999998E-7</v>
      </c>
      <c r="J365" s="18">
        <v>0.1009684</v>
      </c>
      <c r="K365" s="18">
        <v>-1.7419E-3</v>
      </c>
      <c r="L365" s="18"/>
      <c r="M365" s="18"/>
    </row>
    <row r="366" spans="3:13" x14ac:dyDescent="0.15">
      <c r="C366">
        <v>-0.22688</v>
      </c>
      <c r="F366" s="18">
        <v>6.9293599999999997E-2</v>
      </c>
      <c r="G366" s="18">
        <v>-1.707E-4</v>
      </c>
      <c r="H366" s="18">
        <v>-1.31E-5</v>
      </c>
      <c r="I366" s="18">
        <v>4.9999999999999998E-7</v>
      </c>
      <c r="J366" s="18">
        <v>0.1004538</v>
      </c>
      <c r="K366" s="18">
        <v>-5.1449999999999998E-4</v>
      </c>
      <c r="L366" s="18"/>
      <c r="M366" s="18"/>
    </row>
    <row r="367" spans="3:13" x14ac:dyDescent="0.15">
      <c r="C367">
        <v>-1.56982</v>
      </c>
      <c r="F367" s="18">
        <v>6.8191699999999994E-2</v>
      </c>
      <c r="G367" s="18">
        <v>-1.1019000000000001E-3</v>
      </c>
      <c r="H367" s="18">
        <v>-1.29E-5</v>
      </c>
      <c r="I367" s="18">
        <v>4.9999999999999998E-7</v>
      </c>
      <c r="J367" s="18">
        <v>9.6400299999999994E-2</v>
      </c>
      <c r="K367" s="18">
        <v>-4.0534999999999998E-3</v>
      </c>
      <c r="L367" s="18"/>
      <c r="M367" s="18"/>
    </row>
    <row r="368" spans="3:13" x14ac:dyDescent="0.15">
      <c r="C368">
        <v>0.26313999999999999</v>
      </c>
      <c r="F368" s="18">
        <v>6.8361400000000003E-2</v>
      </c>
      <c r="G368" s="18">
        <v>1.697E-4</v>
      </c>
      <c r="H368" s="18">
        <v>-1.1399999999999999E-5</v>
      </c>
      <c r="I368" s="18">
        <v>4.9999999999999998E-7</v>
      </c>
      <c r="J368" s="18">
        <v>9.7177100000000002E-2</v>
      </c>
      <c r="K368" s="18">
        <v>7.7680000000000002E-4</v>
      </c>
      <c r="L368" s="18"/>
      <c r="M368" s="18"/>
    </row>
    <row r="369" spans="3:13" x14ac:dyDescent="0.15">
      <c r="C369">
        <v>-0.78220000000000001</v>
      </c>
      <c r="F369" s="18">
        <v>6.7810899999999993E-2</v>
      </c>
      <c r="G369" s="18">
        <v>-5.5060000000000005E-4</v>
      </c>
      <c r="H369" s="18">
        <v>-1.1600000000000001E-5</v>
      </c>
      <c r="I369" s="18">
        <v>4.9999999999999998E-7</v>
      </c>
      <c r="J369" s="18">
        <v>9.5199099999999995E-2</v>
      </c>
      <c r="K369" s="18">
        <v>-1.9778999999999999E-3</v>
      </c>
      <c r="L369" s="18"/>
      <c r="M369" s="18"/>
    </row>
    <row r="370" spans="3:13" x14ac:dyDescent="0.15">
      <c r="C370">
        <v>1.9218170000000001</v>
      </c>
      <c r="F370" s="18">
        <v>6.9118799999999994E-2</v>
      </c>
      <c r="G370" s="18">
        <v>1.3079999999999999E-3</v>
      </c>
      <c r="H370" s="18">
        <v>-1.08E-5</v>
      </c>
      <c r="I370" s="18">
        <v>4.9999999999999998E-7</v>
      </c>
      <c r="J370" s="18">
        <v>0.1003469</v>
      </c>
      <c r="K370" s="18">
        <v>5.1478000000000001E-3</v>
      </c>
      <c r="L370" s="18"/>
      <c r="M370" s="18"/>
    </row>
    <row r="371" spans="3:13" x14ac:dyDescent="0.15">
      <c r="C371">
        <v>-0.29550999999999999</v>
      </c>
      <c r="F371" s="18">
        <v>6.8901400000000002E-2</v>
      </c>
      <c r="G371" s="18">
        <v>-2.174E-4</v>
      </c>
      <c r="H371" s="18">
        <v>-1.27E-5</v>
      </c>
      <c r="I371" s="18">
        <v>4.9999999999999998E-7</v>
      </c>
      <c r="J371" s="18">
        <v>9.9651500000000004E-2</v>
      </c>
      <c r="K371" s="18">
        <v>-6.9539999999999999E-4</v>
      </c>
      <c r="L371" s="18"/>
      <c r="M371" s="18"/>
    </row>
    <row r="372" spans="3:13" x14ac:dyDescent="0.15">
      <c r="C372">
        <v>-0.76066999999999996</v>
      </c>
      <c r="F372" s="18">
        <v>6.8362900000000004E-2</v>
      </c>
      <c r="G372" s="18">
        <v>-5.3850000000000002E-4</v>
      </c>
      <c r="H372" s="18">
        <v>-1.24E-5</v>
      </c>
      <c r="I372" s="18">
        <v>4.9999999999999998E-7</v>
      </c>
      <c r="J372" s="18">
        <v>9.7730300000000006E-2</v>
      </c>
      <c r="K372" s="18">
        <v>-1.9212000000000001E-3</v>
      </c>
      <c r="L372" s="18"/>
      <c r="M372" s="18"/>
    </row>
    <row r="373" spans="3:13" x14ac:dyDescent="0.15">
      <c r="C373">
        <v>0.42530600000000002</v>
      </c>
      <c r="F373" s="18">
        <v>6.8644300000000005E-2</v>
      </c>
      <c r="G373" s="18">
        <v>2.8140000000000001E-4</v>
      </c>
      <c r="H373" s="18">
        <v>-1.1600000000000001E-5</v>
      </c>
      <c r="I373" s="18">
        <v>4.9999999999999998E-7</v>
      </c>
      <c r="J373" s="18">
        <v>9.8934400000000006E-2</v>
      </c>
      <c r="K373" s="18">
        <v>1.2041E-3</v>
      </c>
      <c r="L373" s="18"/>
      <c r="M373" s="18"/>
    </row>
    <row r="374" spans="3:13" x14ac:dyDescent="0.15">
      <c r="C374">
        <v>-0.19441</v>
      </c>
      <c r="F374" s="18">
        <v>6.8498100000000006E-2</v>
      </c>
      <c r="G374" s="18">
        <v>-1.462E-4</v>
      </c>
      <c r="H374" s="18">
        <v>-1.2E-5</v>
      </c>
      <c r="I374" s="18">
        <v>4.9999999999999998E-7</v>
      </c>
      <c r="J374" s="18">
        <v>9.8505400000000007E-2</v>
      </c>
      <c r="K374" s="18">
        <v>-4.2900000000000002E-4</v>
      </c>
      <c r="L374" s="18"/>
      <c r="M374" s="18"/>
    </row>
    <row r="375" spans="3:13" x14ac:dyDescent="0.15">
      <c r="C375">
        <v>3.7148E-2</v>
      </c>
      <c r="F375" s="18">
        <v>6.8511900000000001E-2</v>
      </c>
      <c r="G375" s="18">
        <v>1.38E-5</v>
      </c>
      <c r="H375" s="18">
        <v>-1.1800000000000001E-5</v>
      </c>
      <c r="I375" s="18">
        <v>4.9999999999999998E-7</v>
      </c>
      <c r="J375" s="18">
        <v>9.8686599999999999E-2</v>
      </c>
      <c r="K375" s="18">
        <v>1.8120000000000001E-4</v>
      </c>
      <c r="L375" s="18"/>
      <c r="M375" s="18"/>
    </row>
    <row r="376" spans="3:13" x14ac:dyDescent="0.15">
      <c r="C376">
        <v>0.844939</v>
      </c>
      <c r="F376" s="18">
        <v>6.9082900000000003E-2</v>
      </c>
      <c r="G376" s="18">
        <v>5.71E-4</v>
      </c>
      <c r="H376" s="18">
        <v>-1.1800000000000001E-5</v>
      </c>
      <c r="I376" s="18">
        <v>4.9999999999999998E-7</v>
      </c>
      <c r="J376" s="18">
        <v>0.10099660000000001</v>
      </c>
      <c r="K376" s="18">
        <v>2.3099000000000001E-3</v>
      </c>
      <c r="L376" s="18"/>
      <c r="M376" s="18"/>
    </row>
    <row r="377" spans="3:13" x14ac:dyDescent="0.15">
      <c r="C377">
        <v>0.74715399999999998</v>
      </c>
      <c r="F377" s="18">
        <v>6.9587800000000005E-2</v>
      </c>
      <c r="G377" s="18">
        <v>5.0489999999999997E-4</v>
      </c>
      <c r="H377" s="18">
        <v>-1.26E-5</v>
      </c>
      <c r="I377" s="18">
        <v>4.9999999999999998E-7</v>
      </c>
      <c r="J377" s="18">
        <v>0.1030488</v>
      </c>
      <c r="K377" s="18">
        <v>2.0523E-3</v>
      </c>
      <c r="L377" s="18"/>
      <c r="M377" s="18"/>
    </row>
    <row r="378" spans="3:13" x14ac:dyDescent="0.15">
      <c r="C378">
        <v>-0.45998</v>
      </c>
      <c r="F378" s="18">
        <v>6.9254700000000002E-2</v>
      </c>
      <c r="G378" s="18">
        <v>-3.3310000000000002E-4</v>
      </c>
      <c r="H378" s="18">
        <v>-1.33E-5</v>
      </c>
      <c r="I378" s="18">
        <v>4.9999999999999998E-7</v>
      </c>
      <c r="J378" s="18">
        <v>0.10192</v>
      </c>
      <c r="K378" s="18">
        <v>-1.1287999999999999E-3</v>
      </c>
      <c r="L378" s="18"/>
      <c r="M378" s="18"/>
    </row>
    <row r="379" spans="3:13" x14ac:dyDescent="0.15">
      <c r="C379">
        <v>1.3601810000000001</v>
      </c>
      <c r="F379" s="18">
        <v>7.01851E-2</v>
      </c>
      <c r="G379" s="18">
        <v>9.3039999999999996E-4</v>
      </c>
      <c r="H379" s="18">
        <v>-1.29E-5</v>
      </c>
      <c r="I379" s="18">
        <v>4.9999999999999998E-7</v>
      </c>
      <c r="J379" s="18">
        <v>0.10558770000000001</v>
      </c>
      <c r="K379" s="18">
        <v>3.6676999999999999E-3</v>
      </c>
      <c r="L379" s="18"/>
      <c r="M379" s="18"/>
    </row>
    <row r="380" spans="3:13" x14ac:dyDescent="0.15">
      <c r="C380">
        <v>-2.3305600000000002</v>
      </c>
      <c r="F380" s="18">
        <v>6.8543900000000005E-2</v>
      </c>
      <c r="G380" s="18">
        <v>-1.6412E-3</v>
      </c>
      <c r="H380" s="18">
        <v>-1.4100000000000001E-5</v>
      </c>
      <c r="I380" s="18">
        <v>4.9999999999999998E-7</v>
      </c>
      <c r="J380" s="18">
        <v>9.9529500000000007E-2</v>
      </c>
      <c r="K380" s="18">
        <v>-6.0581999999999997E-3</v>
      </c>
      <c r="L380" s="18"/>
      <c r="M380" s="18"/>
    </row>
    <row r="381" spans="3:13" x14ac:dyDescent="0.15">
      <c r="C381">
        <v>1.003873</v>
      </c>
      <c r="F381" s="18">
        <v>6.92247E-2</v>
      </c>
      <c r="G381" s="18">
        <v>6.8070000000000001E-4</v>
      </c>
      <c r="H381" s="18">
        <v>-1.19E-5</v>
      </c>
      <c r="I381" s="18">
        <v>4.9999999999999998E-7</v>
      </c>
      <c r="J381" s="18">
        <v>0.1022583</v>
      </c>
      <c r="K381" s="18">
        <v>2.7288E-3</v>
      </c>
      <c r="L381" s="18"/>
      <c r="M381" s="18"/>
    </row>
    <row r="382" spans="3:13" x14ac:dyDescent="0.15">
      <c r="C382">
        <v>-0.52871000000000001</v>
      </c>
      <c r="F382" s="18">
        <v>6.8845299999999998E-2</v>
      </c>
      <c r="G382" s="18">
        <v>-3.7940000000000001E-4</v>
      </c>
      <c r="H382" s="18">
        <v>-1.2799999999999999E-5</v>
      </c>
      <c r="I382" s="18">
        <v>4.9999999999999998E-7</v>
      </c>
      <c r="J382" s="18">
        <v>0.1009483</v>
      </c>
      <c r="K382" s="18">
        <v>-1.31E-3</v>
      </c>
      <c r="L382" s="18"/>
      <c r="M382" s="18"/>
    </row>
    <row r="383" spans="3:13" x14ac:dyDescent="0.15">
      <c r="C383">
        <v>0.26504</v>
      </c>
      <c r="F383" s="18">
        <v>6.90162E-2</v>
      </c>
      <c r="G383" s="18">
        <v>1.7100000000000001E-4</v>
      </c>
      <c r="H383" s="18">
        <v>-1.2300000000000001E-5</v>
      </c>
      <c r="I383" s="18">
        <v>4.9999999999999998E-7</v>
      </c>
      <c r="J383" s="18">
        <v>0.1017301</v>
      </c>
      <c r="K383" s="18">
        <v>7.8180000000000003E-4</v>
      </c>
      <c r="L383" s="18"/>
      <c r="M383" s="18"/>
    </row>
    <row r="384" spans="3:13" x14ac:dyDescent="0.15">
      <c r="C384">
        <v>0.146983</v>
      </c>
      <c r="F384" s="18">
        <v>6.91055E-2</v>
      </c>
      <c r="G384" s="18">
        <v>8.92E-5</v>
      </c>
      <c r="H384" s="18">
        <v>-1.2500000000000001E-5</v>
      </c>
      <c r="I384" s="18">
        <v>4.9999999999999998E-7</v>
      </c>
      <c r="J384" s="18">
        <v>0.10220070000000001</v>
      </c>
      <c r="K384" s="18">
        <v>4.707E-4</v>
      </c>
      <c r="L384" s="18"/>
      <c r="M384" s="18"/>
    </row>
    <row r="385" spans="3:13" x14ac:dyDescent="0.15">
      <c r="C385">
        <v>1.2429840000000001</v>
      </c>
      <c r="F385" s="18">
        <v>6.9953899999999999E-2</v>
      </c>
      <c r="G385" s="18">
        <v>8.4840000000000002E-4</v>
      </c>
      <c r="H385" s="18">
        <v>-1.26E-5</v>
      </c>
      <c r="I385" s="18">
        <v>4.9999999999999998E-7</v>
      </c>
      <c r="J385" s="18">
        <v>0.1055596</v>
      </c>
      <c r="K385" s="18">
        <v>3.3589000000000002E-3</v>
      </c>
      <c r="L385" s="18"/>
      <c r="M385" s="18"/>
    </row>
    <row r="386" spans="3:13" x14ac:dyDescent="0.15">
      <c r="C386">
        <v>-0.34805000000000003</v>
      </c>
      <c r="F386" s="18">
        <v>6.9697499999999996E-2</v>
      </c>
      <c r="G386" s="18">
        <v>-2.564E-4</v>
      </c>
      <c r="H386" s="18">
        <v>-1.38E-5</v>
      </c>
      <c r="I386" s="18">
        <v>4.9999999999999998E-7</v>
      </c>
      <c r="J386" s="18">
        <v>0.10472579999999999</v>
      </c>
      <c r="K386" s="18">
        <v>-8.3379999999999999E-4</v>
      </c>
      <c r="L386" s="18"/>
      <c r="M386" s="18"/>
    </row>
    <row r="387" spans="3:13" x14ac:dyDescent="0.15">
      <c r="C387">
        <v>0.97553500000000004</v>
      </c>
      <c r="F387" s="18">
        <v>7.03627E-2</v>
      </c>
      <c r="G387" s="18">
        <v>6.6520000000000001E-4</v>
      </c>
      <c r="H387" s="18">
        <v>-1.3499999999999999E-5</v>
      </c>
      <c r="I387" s="18">
        <v>4.9999999999999998E-7</v>
      </c>
      <c r="J387" s="18">
        <v>0.1073799</v>
      </c>
      <c r="K387" s="18">
        <v>2.6540999999999999E-3</v>
      </c>
      <c r="L387" s="18"/>
      <c r="M387" s="18"/>
    </row>
    <row r="388" spans="3:13" x14ac:dyDescent="0.15">
      <c r="C388">
        <v>-0.39956999999999998</v>
      </c>
      <c r="F388" s="18">
        <v>7.0069000000000006E-2</v>
      </c>
      <c r="G388" s="18">
        <v>-2.9369999999999998E-4</v>
      </c>
      <c r="H388" s="18">
        <v>-1.4399999999999999E-5</v>
      </c>
      <c r="I388" s="18">
        <v>4.9999999999999998E-7</v>
      </c>
      <c r="J388" s="18">
        <v>0.1064103</v>
      </c>
      <c r="K388" s="18">
        <v>-9.6960000000000004E-4</v>
      </c>
      <c r="L388" s="18"/>
      <c r="M388" s="18"/>
    </row>
    <row r="389" spans="3:13" x14ac:dyDescent="0.15">
      <c r="C389">
        <v>0.90922400000000003</v>
      </c>
      <c r="F389" s="18">
        <v>7.0689299999999997E-2</v>
      </c>
      <c r="G389" s="18">
        <v>6.2029999999999995E-4</v>
      </c>
      <c r="H389" s="18">
        <v>-1.4E-5</v>
      </c>
      <c r="I389" s="18">
        <v>4.9999999999999998E-7</v>
      </c>
      <c r="J389" s="18">
        <v>0.1088896</v>
      </c>
      <c r="K389" s="18">
        <v>2.4792999999999998E-3</v>
      </c>
      <c r="L389" s="18"/>
      <c r="M389" s="18"/>
    </row>
    <row r="390" spans="3:13" x14ac:dyDescent="0.15">
      <c r="C390">
        <v>0.18429100000000001</v>
      </c>
      <c r="F390" s="18">
        <v>7.0803500000000005E-2</v>
      </c>
      <c r="G390" s="18">
        <v>1.143E-4</v>
      </c>
      <c r="H390" s="18">
        <v>-1.4800000000000001E-5</v>
      </c>
      <c r="I390" s="18">
        <v>4.9999999999999998E-7</v>
      </c>
      <c r="J390" s="18">
        <v>0.1094586</v>
      </c>
      <c r="K390" s="18">
        <v>5.6899999999999995E-4</v>
      </c>
      <c r="L390" s="18"/>
      <c r="M390" s="18"/>
    </row>
    <row r="391" spans="3:13" x14ac:dyDescent="0.15">
      <c r="C391">
        <v>0.63878100000000004</v>
      </c>
      <c r="F391" s="18">
        <v>7.1236499999999994E-2</v>
      </c>
      <c r="G391" s="18">
        <v>4.3290000000000001E-4</v>
      </c>
      <c r="H391" s="18">
        <v>-1.5E-5</v>
      </c>
      <c r="I391" s="18">
        <v>4.9999999999999998E-7</v>
      </c>
      <c r="J391" s="18">
        <v>0.1112253</v>
      </c>
      <c r="K391" s="18">
        <v>1.7667E-3</v>
      </c>
      <c r="L391" s="18"/>
      <c r="M391" s="18"/>
    </row>
    <row r="392" spans="3:13" x14ac:dyDescent="0.15">
      <c r="C392">
        <v>0.21198600000000001</v>
      </c>
      <c r="F392" s="18">
        <v>7.1370000000000003E-2</v>
      </c>
      <c r="G392" s="18">
        <v>1.3349999999999999E-4</v>
      </c>
      <c r="H392" s="18">
        <v>-1.56E-5</v>
      </c>
      <c r="I392" s="18">
        <v>4.9999999999999998E-7</v>
      </c>
      <c r="J392" s="18">
        <v>0.1118672</v>
      </c>
      <c r="K392" s="18">
        <v>6.4199999999999999E-4</v>
      </c>
      <c r="L392" s="18"/>
      <c r="M392" s="18"/>
    </row>
    <row r="393" spans="3:13" x14ac:dyDescent="0.15">
      <c r="C393">
        <v>0.33612399999999998</v>
      </c>
      <c r="F393" s="18">
        <v>7.1590799999999996E-2</v>
      </c>
      <c r="G393" s="18">
        <v>2.208E-4</v>
      </c>
      <c r="H393" s="18">
        <v>-1.5800000000000001E-5</v>
      </c>
      <c r="I393" s="18">
        <v>4.9999999999999998E-7</v>
      </c>
      <c r="J393" s="18">
        <v>0.1128363</v>
      </c>
      <c r="K393" s="18">
        <v>9.6909999999999997E-4</v>
      </c>
      <c r="L393" s="18"/>
      <c r="M393" s="18"/>
    </row>
    <row r="394" spans="3:13" x14ac:dyDescent="0.15">
      <c r="C394">
        <v>-0.22758</v>
      </c>
      <c r="F394" s="18">
        <v>7.1414199999999997E-2</v>
      </c>
      <c r="G394" s="18">
        <v>-1.7660000000000001E-4</v>
      </c>
      <c r="H394" s="18">
        <v>-1.6099999999999998E-5</v>
      </c>
      <c r="I394" s="18">
        <v>4.9999999999999998E-7</v>
      </c>
      <c r="J394" s="18">
        <v>0.1123199</v>
      </c>
      <c r="K394" s="18">
        <v>-5.1639999999999998E-4</v>
      </c>
      <c r="L394" s="18"/>
      <c r="M394" s="18"/>
    </row>
    <row r="395" spans="3:13" x14ac:dyDescent="0.15">
      <c r="C395">
        <v>0.80854800000000004</v>
      </c>
      <c r="F395" s="18">
        <v>7.1967799999999998E-2</v>
      </c>
      <c r="G395" s="18">
        <v>5.5349999999999996E-4</v>
      </c>
      <c r="H395" s="18">
        <v>-1.59E-5</v>
      </c>
      <c r="I395" s="18">
        <v>4.9999999999999998E-7</v>
      </c>
      <c r="J395" s="18">
        <v>0.114534</v>
      </c>
      <c r="K395" s="18">
        <v>2.2139999999999998E-3</v>
      </c>
      <c r="L395" s="18"/>
      <c r="M395" s="18"/>
    </row>
    <row r="396" spans="3:13" x14ac:dyDescent="0.15">
      <c r="C396">
        <v>0.15487600000000001</v>
      </c>
      <c r="F396" s="18">
        <v>7.2060600000000002E-2</v>
      </c>
      <c r="G396" s="18">
        <v>9.2899999999999995E-5</v>
      </c>
      <c r="H396" s="18">
        <v>-1.66E-5</v>
      </c>
      <c r="I396" s="18">
        <v>4.9999999999999998E-7</v>
      </c>
      <c r="J396" s="18">
        <v>0.1150254</v>
      </c>
      <c r="K396" s="18">
        <v>4.9149999999999997E-4</v>
      </c>
      <c r="L396" s="18"/>
      <c r="M396" s="18"/>
    </row>
    <row r="397" spans="3:13" x14ac:dyDescent="0.15">
      <c r="C397">
        <v>0.95529900000000001</v>
      </c>
      <c r="F397" s="18">
        <v>7.2719699999999998E-2</v>
      </c>
      <c r="G397" s="18">
        <v>6.5899999999999997E-4</v>
      </c>
      <c r="H397" s="18">
        <v>-1.6799999999999998E-5</v>
      </c>
      <c r="I397" s="18">
        <v>4.9999999999999998E-7</v>
      </c>
      <c r="J397" s="18">
        <v>0.1176262</v>
      </c>
      <c r="K397" s="18">
        <v>2.6007999999999999E-3</v>
      </c>
      <c r="L397" s="18"/>
      <c r="M397" s="18"/>
    </row>
    <row r="398" spans="3:13" x14ac:dyDescent="0.15">
      <c r="C398">
        <v>0.91537199999999996</v>
      </c>
      <c r="F398" s="18">
        <v>7.3352500000000001E-2</v>
      </c>
      <c r="G398" s="18">
        <v>6.3279999999999999E-4</v>
      </c>
      <c r="H398" s="18">
        <v>-1.77E-5</v>
      </c>
      <c r="I398" s="18">
        <v>4.9999999999999998E-7</v>
      </c>
      <c r="J398" s="18">
        <v>0.1201217</v>
      </c>
      <c r="K398" s="18">
        <v>2.4956000000000002E-3</v>
      </c>
      <c r="L398" s="18"/>
      <c r="M398" s="18"/>
    </row>
    <row r="399" spans="3:13" x14ac:dyDescent="0.15">
      <c r="C399">
        <v>-0.40861999999999998</v>
      </c>
      <c r="F399" s="18">
        <v>7.3042300000000004E-2</v>
      </c>
      <c r="G399" s="18">
        <v>-3.102E-4</v>
      </c>
      <c r="H399" s="18">
        <v>-1.8499999999999999E-5</v>
      </c>
      <c r="I399" s="18">
        <v>4.9999999999999998E-7</v>
      </c>
      <c r="J399" s="18">
        <v>0.11912830000000001</v>
      </c>
      <c r="K399" s="18">
        <v>-9.9350000000000003E-4</v>
      </c>
      <c r="L399" s="18"/>
      <c r="M399" s="18"/>
    </row>
    <row r="400" spans="3:13" x14ac:dyDescent="0.15">
      <c r="C400">
        <v>-0.95360999999999996</v>
      </c>
      <c r="F400" s="18">
        <v>7.2345000000000007E-2</v>
      </c>
      <c r="G400" s="18">
        <v>-6.9729999999999998E-4</v>
      </c>
      <c r="H400" s="18">
        <v>-1.8099999999999999E-5</v>
      </c>
      <c r="I400" s="18">
        <v>4.9999999999999998E-7</v>
      </c>
      <c r="J400" s="18">
        <v>0.1166986</v>
      </c>
      <c r="K400" s="18">
        <v>-2.4296000000000001E-3</v>
      </c>
      <c r="L400" s="18"/>
      <c r="M400" s="18"/>
    </row>
    <row r="401" spans="3:13" x14ac:dyDescent="0.15">
      <c r="C401">
        <v>-0.22545999999999999</v>
      </c>
      <c r="F401" s="18">
        <v>7.2168099999999999E-2</v>
      </c>
      <c r="G401" s="18">
        <v>-1.7699999999999999E-4</v>
      </c>
      <c r="H401" s="18">
        <v>-1.7099999999999999E-5</v>
      </c>
      <c r="I401" s="18">
        <v>4.9999999999999998E-7</v>
      </c>
      <c r="J401" s="18">
        <v>0.11618779999999999</v>
      </c>
      <c r="K401" s="18">
        <v>-5.1079999999999995E-4</v>
      </c>
      <c r="L401" s="18"/>
      <c r="M401" s="18"/>
    </row>
    <row r="402" spans="3:13" x14ac:dyDescent="0.15">
      <c r="C402">
        <v>-0.55110999999999999</v>
      </c>
      <c r="F402" s="18">
        <v>7.1761000000000005E-2</v>
      </c>
      <c r="G402" s="18">
        <v>-4.0700000000000003E-4</v>
      </c>
      <c r="H402" s="18">
        <v>-1.6900000000000001E-5</v>
      </c>
      <c r="I402" s="18">
        <v>4.9999999999999998E-7</v>
      </c>
      <c r="J402" s="18">
        <v>0.1148189</v>
      </c>
      <c r="K402" s="18">
        <v>-1.369E-3</v>
      </c>
      <c r="L402" s="18"/>
      <c r="M402" s="18"/>
    </row>
    <row r="403" spans="3:13" x14ac:dyDescent="0.15">
      <c r="C403">
        <v>2.7229540000000001</v>
      </c>
      <c r="F403" s="18">
        <v>7.3666899999999993E-2</v>
      </c>
      <c r="G403" s="18">
        <v>1.9059000000000001E-3</v>
      </c>
      <c r="H403" s="18">
        <v>-1.63E-5</v>
      </c>
      <c r="I403" s="18">
        <v>4.9999999999999998E-7</v>
      </c>
      <c r="J403" s="18">
        <v>0.1220778</v>
      </c>
      <c r="K403" s="18">
        <v>7.2589000000000004E-3</v>
      </c>
      <c r="L403" s="18"/>
      <c r="M403" s="18"/>
    </row>
    <row r="404" spans="3:13" x14ac:dyDescent="0.15">
      <c r="C404">
        <v>1.2041729999999999</v>
      </c>
      <c r="F404" s="18">
        <v>7.4509199999999998E-2</v>
      </c>
      <c r="G404" s="18">
        <v>8.4230000000000004E-4</v>
      </c>
      <c r="H404" s="18">
        <v>-1.9000000000000001E-5</v>
      </c>
      <c r="I404" s="18">
        <v>4.9999999999999998E-7</v>
      </c>
      <c r="J404" s="18">
        <v>0.12533440000000001</v>
      </c>
      <c r="K404" s="18">
        <v>3.2566000000000001E-3</v>
      </c>
      <c r="L404" s="18"/>
      <c r="M404" s="18"/>
    </row>
    <row r="405" spans="3:13" x14ac:dyDescent="0.15">
      <c r="C405">
        <v>0.16386400000000001</v>
      </c>
      <c r="F405" s="18">
        <v>7.4606900000000004E-2</v>
      </c>
      <c r="G405" s="18">
        <v>9.7700000000000003E-5</v>
      </c>
      <c r="H405" s="18">
        <v>-2.02E-5</v>
      </c>
      <c r="I405" s="18">
        <v>4.9999999999999998E-7</v>
      </c>
      <c r="J405" s="18">
        <v>0.12584960000000001</v>
      </c>
      <c r="K405" s="18">
        <v>5.1519999999999995E-4</v>
      </c>
      <c r="L405" s="18"/>
      <c r="M405" s="18"/>
    </row>
    <row r="406" spans="3:13" x14ac:dyDescent="0.15">
      <c r="C406">
        <v>1.216426</v>
      </c>
      <c r="F406" s="18">
        <v>7.5462199999999993E-2</v>
      </c>
      <c r="G406" s="18">
        <v>8.5530000000000003E-4</v>
      </c>
      <c r="H406" s="18">
        <v>-2.0299999999999999E-5</v>
      </c>
      <c r="I406" s="18">
        <v>4.9999999999999998E-7</v>
      </c>
      <c r="J406" s="18">
        <v>0.12913849999999999</v>
      </c>
      <c r="K406" s="18">
        <v>3.2889E-3</v>
      </c>
      <c r="L406" s="18"/>
      <c r="M406" s="18"/>
    </row>
    <row r="407" spans="3:13" x14ac:dyDescent="0.15">
      <c r="C407">
        <v>-1.0973900000000001</v>
      </c>
      <c r="F407" s="18">
        <v>7.4646299999999999E-2</v>
      </c>
      <c r="G407" s="18">
        <v>-8.1590000000000005E-4</v>
      </c>
      <c r="H407" s="18">
        <v>-2.1500000000000001E-5</v>
      </c>
      <c r="I407" s="18">
        <v>4.9999999999999998E-7</v>
      </c>
      <c r="J407" s="18">
        <v>0.12632989999999999</v>
      </c>
      <c r="K407" s="18">
        <v>-2.8086000000000001E-3</v>
      </c>
      <c r="L407" s="18"/>
      <c r="M407" s="18"/>
    </row>
    <row r="408" spans="3:13" x14ac:dyDescent="0.15">
      <c r="C408">
        <v>-0.41410999999999998</v>
      </c>
      <c r="F408" s="18">
        <v>7.4327900000000002E-2</v>
      </c>
      <c r="G408" s="18">
        <v>-3.1849999999999999E-4</v>
      </c>
      <c r="H408" s="18">
        <v>-2.0299999999999999E-5</v>
      </c>
      <c r="I408" s="18">
        <v>4.9999999999999998E-7</v>
      </c>
      <c r="J408" s="18">
        <v>0.12532199999999999</v>
      </c>
      <c r="K408" s="18">
        <v>-1.0078999999999999E-3</v>
      </c>
      <c r="L408" s="18"/>
      <c r="M408" s="18"/>
    </row>
    <row r="409" spans="3:13" x14ac:dyDescent="0.15">
      <c r="C409">
        <v>0.226248</v>
      </c>
      <c r="F409" s="18">
        <v>7.4470499999999995E-2</v>
      </c>
      <c r="G409" s="18">
        <v>1.426E-4</v>
      </c>
      <c r="H409" s="18">
        <v>-1.9899999999999999E-5</v>
      </c>
      <c r="I409" s="18">
        <v>4.9999999999999998E-7</v>
      </c>
      <c r="J409" s="18">
        <v>0.12600149999999999</v>
      </c>
      <c r="K409" s="18">
        <v>6.7949999999999998E-4</v>
      </c>
      <c r="L409" s="18"/>
      <c r="M409" s="18"/>
    </row>
    <row r="410" spans="3:13" x14ac:dyDescent="0.15">
      <c r="C410">
        <v>0.39228800000000003</v>
      </c>
      <c r="F410" s="18">
        <v>7.4732499999999993E-2</v>
      </c>
      <c r="G410" s="18">
        <v>2.6200000000000003E-4</v>
      </c>
      <c r="H410" s="18">
        <v>-2.0100000000000001E-5</v>
      </c>
      <c r="I410" s="18">
        <v>4.9999999999999998E-7</v>
      </c>
      <c r="J410" s="18">
        <v>0.1271186</v>
      </c>
      <c r="K410" s="18">
        <v>1.1171E-3</v>
      </c>
      <c r="L410" s="18"/>
      <c r="M410" s="18"/>
    </row>
    <row r="411" spans="3:13" x14ac:dyDescent="0.15">
      <c r="C411">
        <v>-0.39345000000000002</v>
      </c>
      <c r="F411" s="18">
        <v>7.4428599999999998E-2</v>
      </c>
      <c r="G411" s="18">
        <v>-3.0390000000000001E-4</v>
      </c>
      <c r="H411" s="18">
        <v>-2.05E-5</v>
      </c>
      <c r="I411" s="18">
        <v>4.9999999999999998E-7</v>
      </c>
      <c r="J411" s="18">
        <v>0.1261651</v>
      </c>
      <c r="K411" s="18">
        <v>-9.5350000000000003E-4</v>
      </c>
      <c r="L411" s="18"/>
      <c r="M411" s="18"/>
    </row>
    <row r="412" spans="3:13" x14ac:dyDescent="0.15">
      <c r="C412">
        <v>-1.07395</v>
      </c>
      <c r="F412" s="18">
        <v>7.3636499999999994E-2</v>
      </c>
      <c r="G412" s="18">
        <v>-7.9210000000000001E-4</v>
      </c>
      <c r="H412" s="18">
        <v>-2.0000000000000002E-5</v>
      </c>
      <c r="I412" s="18">
        <v>4.9999999999999998E-7</v>
      </c>
      <c r="J412" s="18">
        <v>0.1234184</v>
      </c>
      <c r="K412" s="18">
        <v>-2.7468000000000002E-3</v>
      </c>
      <c r="L412" s="18"/>
      <c r="M412" s="18"/>
    </row>
    <row r="413" spans="3:13" x14ac:dyDescent="0.15">
      <c r="C413">
        <v>-1.7670999999999999</v>
      </c>
      <c r="F413" s="18">
        <v>7.2353899999999999E-2</v>
      </c>
      <c r="G413" s="18">
        <v>-1.2826000000000001E-3</v>
      </c>
      <c r="H413" s="18">
        <v>-1.8899999999999999E-5</v>
      </c>
      <c r="I413" s="18">
        <v>4.9999999999999998E-7</v>
      </c>
      <c r="J413" s="18">
        <v>0.11884500000000001</v>
      </c>
      <c r="K413" s="18">
        <v>-4.5734E-3</v>
      </c>
      <c r="L413" s="18"/>
      <c r="M413" s="18"/>
    </row>
    <row r="414" spans="3:13" x14ac:dyDescent="0.15">
      <c r="C414">
        <v>-0.62831000000000004</v>
      </c>
      <c r="F414" s="18">
        <v>7.1891399999999994E-2</v>
      </c>
      <c r="G414" s="18">
        <v>-4.6250000000000002E-4</v>
      </c>
      <c r="H414" s="18">
        <v>-1.7200000000000001E-5</v>
      </c>
      <c r="I414" s="18">
        <v>4.9999999999999998E-7</v>
      </c>
      <c r="J414" s="18">
        <v>0.1172726</v>
      </c>
      <c r="K414" s="18">
        <v>-1.5724000000000001E-3</v>
      </c>
      <c r="L414" s="18"/>
      <c r="M414" s="18"/>
    </row>
    <row r="415" spans="3:13" x14ac:dyDescent="0.15">
      <c r="C415">
        <v>-1.60155</v>
      </c>
      <c r="F415" s="18">
        <v>7.0743200000000006E-2</v>
      </c>
      <c r="G415" s="18">
        <v>-1.1481E-3</v>
      </c>
      <c r="H415" s="18">
        <v>-1.6500000000000001E-5</v>
      </c>
      <c r="I415" s="18">
        <v>4.9999999999999998E-7</v>
      </c>
      <c r="J415" s="18">
        <v>0.1131355</v>
      </c>
      <c r="K415" s="18">
        <v>-4.1371000000000003E-3</v>
      </c>
      <c r="L415" s="18"/>
      <c r="M415" s="18"/>
    </row>
    <row r="416" spans="3:13" x14ac:dyDescent="0.15">
      <c r="C416">
        <v>-1.2098800000000001</v>
      </c>
      <c r="F416" s="18">
        <v>6.9880300000000006E-2</v>
      </c>
      <c r="G416" s="18">
        <v>-8.629E-4</v>
      </c>
      <c r="H416" s="18">
        <v>-1.49E-5</v>
      </c>
      <c r="I416" s="18">
        <v>4.9999999999999998E-7</v>
      </c>
      <c r="J416" s="18">
        <v>0.1100305</v>
      </c>
      <c r="K416" s="18">
        <v>-3.1050000000000001E-3</v>
      </c>
      <c r="L416" s="18"/>
      <c r="M416" s="18"/>
    </row>
    <row r="417" spans="3:13" x14ac:dyDescent="0.15">
      <c r="C417">
        <v>0.396092</v>
      </c>
      <c r="F417" s="18">
        <v>7.0142499999999997E-2</v>
      </c>
      <c r="G417" s="18">
        <v>2.6219999999999998E-4</v>
      </c>
      <c r="H417" s="18">
        <v>-1.3699999999999999E-5</v>
      </c>
      <c r="I417" s="18">
        <v>4.9999999999999998E-7</v>
      </c>
      <c r="J417" s="18">
        <v>0.1111576</v>
      </c>
      <c r="K417" s="18">
        <v>1.1271E-3</v>
      </c>
      <c r="L417" s="18"/>
      <c r="M417" s="18"/>
    </row>
    <row r="418" spans="3:13" x14ac:dyDescent="0.15">
      <c r="C418">
        <v>-0.29526999999999998</v>
      </c>
      <c r="F418" s="18">
        <v>6.9922300000000007E-2</v>
      </c>
      <c r="G418" s="18">
        <v>-2.2020000000000001E-4</v>
      </c>
      <c r="H418" s="18">
        <v>-1.4100000000000001E-5</v>
      </c>
      <c r="I418" s="18">
        <v>4.9999999999999998E-7</v>
      </c>
      <c r="J418" s="18">
        <v>0.1104628</v>
      </c>
      <c r="K418" s="18">
        <v>-6.9479999999999997E-4</v>
      </c>
      <c r="L418" s="18"/>
      <c r="M418" s="18"/>
    </row>
    <row r="419" spans="3:13" x14ac:dyDescent="0.15">
      <c r="C419">
        <v>-1.11374</v>
      </c>
      <c r="F419" s="18">
        <v>6.91325E-2</v>
      </c>
      <c r="G419" s="18">
        <v>-7.8989999999999996E-4</v>
      </c>
      <c r="H419" s="18">
        <v>-1.38E-5</v>
      </c>
      <c r="I419" s="18">
        <v>4.9999999999999998E-7</v>
      </c>
      <c r="J419" s="18">
        <v>0.1076112</v>
      </c>
      <c r="K419" s="18">
        <v>-2.8516000000000001E-3</v>
      </c>
      <c r="L419" s="18"/>
      <c r="M419" s="18"/>
    </row>
    <row r="420" spans="3:13" x14ac:dyDescent="0.15">
      <c r="C420">
        <v>0.21112600000000001</v>
      </c>
      <c r="F420" s="18">
        <v>6.9266099999999997E-2</v>
      </c>
      <c r="G420" s="18">
        <v>1.3359999999999999E-4</v>
      </c>
      <c r="H420" s="18">
        <v>-1.27E-5</v>
      </c>
      <c r="I420" s="18">
        <v>4.9999999999999998E-7</v>
      </c>
      <c r="J420" s="18">
        <v>0.1082509</v>
      </c>
      <c r="K420" s="18">
        <v>6.3969999999999999E-4</v>
      </c>
      <c r="L420" s="18"/>
      <c r="M420" s="18"/>
    </row>
    <row r="421" spans="3:13" x14ac:dyDescent="0.15">
      <c r="C421">
        <v>-1.28498</v>
      </c>
      <c r="F421" s="18">
        <v>6.8362000000000006E-2</v>
      </c>
      <c r="G421" s="18">
        <v>-9.0410000000000002E-4</v>
      </c>
      <c r="H421" s="18">
        <v>-1.29E-5</v>
      </c>
      <c r="I421" s="18">
        <v>4.9999999999999998E-7</v>
      </c>
      <c r="J421" s="18">
        <v>0.104948</v>
      </c>
      <c r="K421" s="18">
        <v>-3.3029000000000001E-3</v>
      </c>
      <c r="L421" s="18"/>
      <c r="M421" s="18"/>
    </row>
    <row r="422" spans="3:13" x14ac:dyDescent="0.15">
      <c r="C422">
        <v>0.16425100000000001</v>
      </c>
      <c r="F422" s="18">
        <v>6.8463499999999997E-2</v>
      </c>
      <c r="G422" s="18">
        <v>1.016E-4</v>
      </c>
      <c r="H422" s="18">
        <v>-1.1600000000000001E-5</v>
      </c>
      <c r="I422" s="18">
        <v>4.9999999999999998E-7</v>
      </c>
      <c r="J422" s="18">
        <v>0.10546419999999999</v>
      </c>
      <c r="K422" s="18">
        <v>5.1619999999999997E-4</v>
      </c>
      <c r="L422" s="18"/>
      <c r="M422" s="18"/>
    </row>
    <row r="423" spans="3:13" x14ac:dyDescent="0.15">
      <c r="C423">
        <v>0.74553800000000003</v>
      </c>
      <c r="F423" s="18">
        <v>6.8965899999999997E-2</v>
      </c>
      <c r="G423" s="18">
        <v>5.0230000000000001E-4</v>
      </c>
      <c r="H423" s="18">
        <v>-1.1800000000000001E-5</v>
      </c>
      <c r="I423" s="18">
        <v>4.9999999999999998E-7</v>
      </c>
      <c r="J423" s="18">
        <v>0.1075122</v>
      </c>
      <c r="K423" s="18">
        <v>2.0479999999999999E-3</v>
      </c>
      <c r="L423" s="18"/>
      <c r="M423" s="18"/>
    </row>
    <row r="424" spans="3:13" x14ac:dyDescent="0.15">
      <c r="C424">
        <v>1.320004</v>
      </c>
      <c r="F424" s="18">
        <v>6.9866899999999996E-2</v>
      </c>
      <c r="G424" s="18">
        <v>9.0109999999999995E-4</v>
      </c>
      <c r="H424" s="18">
        <v>-1.2500000000000001E-5</v>
      </c>
      <c r="I424" s="18">
        <v>4.9999999999999998E-7</v>
      </c>
      <c r="J424" s="18">
        <v>0.11107400000000001</v>
      </c>
      <c r="K424" s="18">
        <v>3.5617999999999999E-3</v>
      </c>
      <c r="L424" s="18"/>
      <c r="M424" s="18"/>
    </row>
    <row r="425" spans="3:13" x14ac:dyDescent="0.15">
      <c r="C425">
        <v>-1.81741</v>
      </c>
      <c r="F425" s="18">
        <v>6.8587300000000004E-2</v>
      </c>
      <c r="G425" s="18">
        <v>-1.2796000000000001E-3</v>
      </c>
      <c r="H425" s="18">
        <v>-1.3699999999999999E-5</v>
      </c>
      <c r="I425" s="18">
        <v>4.9999999999999998E-7</v>
      </c>
      <c r="J425" s="18">
        <v>0.10636809999999999</v>
      </c>
      <c r="K425" s="18">
        <v>-4.7060000000000001E-3</v>
      </c>
      <c r="L425" s="18"/>
      <c r="M425" s="18"/>
    </row>
    <row r="426" spans="3:13" x14ac:dyDescent="0.15">
      <c r="C426">
        <v>-0.96841999999999995</v>
      </c>
      <c r="F426" s="18">
        <v>6.7906999999999995E-2</v>
      </c>
      <c r="G426" s="18">
        <v>-6.803E-4</v>
      </c>
      <c r="H426" s="18">
        <v>-1.19E-5</v>
      </c>
      <c r="I426" s="18">
        <v>4.9999999999999998E-7</v>
      </c>
      <c r="J426" s="18">
        <v>0.1038994</v>
      </c>
      <c r="K426" s="18">
        <v>-2.4686999999999999E-3</v>
      </c>
      <c r="L426" s="18"/>
      <c r="M426" s="18"/>
    </row>
    <row r="427" spans="3:13" x14ac:dyDescent="0.15">
      <c r="C427">
        <v>-0.27694000000000002</v>
      </c>
      <c r="F427" s="18">
        <v>6.7705799999999997E-2</v>
      </c>
      <c r="G427" s="18">
        <v>-2.0120000000000001E-4</v>
      </c>
      <c r="H427" s="18">
        <v>-1.1E-5</v>
      </c>
      <c r="I427" s="18">
        <v>4.9999999999999998E-7</v>
      </c>
      <c r="J427" s="18">
        <v>0.10325289999999999</v>
      </c>
      <c r="K427" s="18">
        <v>-6.4650000000000005E-4</v>
      </c>
      <c r="L427" s="18"/>
      <c r="M427" s="18"/>
    </row>
    <row r="428" spans="3:13" x14ac:dyDescent="0.15">
      <c r="C428">
        <v>1.058017</v>
      </c>
      <c r="F428" s="18">
        <v>6.8420599999999998E-2</v>
      </c>
      <c r="G428" s="18">
        <v>7.1480000000000003E-4</v>
      </c>
      <c r="H428" s="18">
        <v>-1.0699999999999999E-5</v>
      </c>
      <c r="I428" s="18">
        <v>4.9999999999999998E-7</v>
      </c>
      <c r="J428" s="18">
        <v>0.10612439999999999</v>
      </c>
      <c r="K428" s="18">
        <v>2.8714999999999999E-3</v>
      </c>
      <c r="L428" s="18"/>
      <c r="M428" s="18"/>
    </row>
    <row r="429" spans="3:13" x14ac:dyDescent="0.15">
      <c r="C429">
        <v>0.14451</v>
      </c>
      <c r="F429" s="18">
        <v>6.85085E-2</v>
      </c>
      <c r="G429" s="18">
        <v>8.7899999999999995E-5</v>
      </c>
      <c r="H429" s="18">
        <v>-1.17E-5</v>
      </c>
      <c r="I429" s="18">
        <v>4.9999999999999998E-7</v>
      </c>
      <c r="J429" s="18">
        <v>0.1065885</v>
      </c>
      <c r="K429" s="18">
        <v>4.6410000000000001E-4</v>
      </c>
      <c r="L429" s="18"/>
      <c r="M429" s="18"/>
    </row>
    <row r="430" spans="3:13" x14ac:dyDescent="0.15">
      <c r="C430">
        <v>-1.0620400000000001</v>
      </c>
      <c r="F430" s="18">
        <v>6.7764199999999997E-2</v>
      </c>
      <c r="G430" s="18">
        <v>-7.4439999999999999E-4</v>
      </c>
      <c r="H430" s="18">
        <v>-1.1800000000000001E-5</v>
      </c>
      <c r="I430" s="18">
        <v>4.9999999999999998E-7</v>
      </c>
      <c r="J430" s="18">
        <v>0.1038731</v>
      </c>
      <c r="K430" s="18">
        <v>-2.7154000000000002E-3</v>
      </c>
      <c r="L430" s="18"/>
      <c r="M430" s="18"/>
    </row>
    <row r="431" spans="3:13" x14ac:dyDescent="0.15">
      <c r="C431">
        <v>1.115882</v>
      </c>
      <c r="F431" s="18">
        <v>6.8518899999999994E-2</v>
      </c>
      <c r="G431" s="18">
        <v>7.5469999999999997E-4</v>
      </c>
      <c r="H431" s="18">
        <v>-1.08E-5</v>
      </c>
      <c r="I431" s="18">
        <v>4.9999999999999998E-7</v>
      </c>
      <c r="J431" s="18">
        <v>0.10689709999999999</v>
      </c>
      <c r="K431" s="18">
        <v>3.0238999999999999E-3</v>
      </c>
      <c r="L431" s="18"/>
      <c r="M431" s="18"/>
    </row>
    <row r="432" spans="3:13" x14ac:dyDescent="0.15">
      <c r="C432">
        <v>-1.6645099999999999</v>
      </c>
      <c r="F432" s="18">
        <v>6.7358899999999999E-2</v>
      </c>
      <c r="G432" s="18">
        <v>-1.16E-3</v>
      </c>
      <c r="H432" s="18">
        <v>-1.1800000000000001E-5</v>
      </c>
      <c r="I432" s="18">
        <v>4.9999999999999998E-7</v>
      </c>
      <c r="J432" s="18">
        <v>0.102594</v>
      </c>
      <c r="K432" s="18">
        <v>-4.3030000000000004E-3</v>
      </c>
      <c r="L432" s="18"/>
      <c r="M432" s="18"/>
    </row>
    <row r="433" spans="3:13" x14ac:dyDescent="0.15">
      <c r="C433">
        <v>0.118197</v>
      </c>
      <c r="F433" s="18">
        <v>6.7429500000000003E-2</v>
      </c>
      <c r="G433" s="18">
        <v>7.0599999999999995E-5</v>
      </c>
      <c r="H433" s="18">
        <v>-1.0200000000000001E-5</v>
      </c>
      <c r="I433" s="18">
        <v>4.9999999999999998E-7</v>
      </c>
      <c r="J433" s="18">
        <v>0.10298880000000001</v>
      </c>
      <c r="K433" s="18">
        <v>3.948E-4</v>
      </c>
      <c r="L433" s="18"/>
      <c r="M433" s="18"/>
    </row>
    <row r="434" spans="3:13" x14ac:dyDescent="0.15">
      <c r="C434">
        <v>-1.03356</v>
      </c>
      <c r="F434" s="18">
        <v>6.6711900000000005E-2</v>
      </c>
      <c r="G434" s="18">
        <v>-7.1759999999999999E-4</v>
      </c>
      <c r="H434" s="18">
        <v>-1.03E-5</v>
      </c>
      <c r="I434" s="18">
        <v>4.9999999999999998E-7</v>
      </c>
      <c r="J434" s="18">
        <v>0.10034849999999999</v>
      </c>
      <c r="K434" s="18">
        <v>-2.6402999999999999E-3</v>
      </c>
      <c r="L434" s="18"/>
      <c r="M434" s="18"/>
    </row>
    <row r="435" spans="3:13" x14ac:dyDescent="0.15">
      <c r="C435">
        <v>1.1604699999999999</v>
      </c>
      <c r="F435" s="18">
        <v>6.7492399999999994E-2</v>
      </c>
      <c r="G435" s="18">
        <v>7.8050000000000005E-4</v>
      </c>
      <c r="H435" s="18">
        <v>-9.3000000000000007E-6</v>
      </c>
      <c r="I435" s="18">
        <v>4.9999999999999998E-7</v>
      </c>
      <c r="J435" s="18">
        <v>0.1034899</v>
      </c>
      <c r="K435" s="18">
        <v>3.1413999999999999E-3</v>
      </c>
      <c r="L435" s="18"/>
      <c r="M435" s="18"/>
    </row>
    <row r="436" spans="3:13" x14ac:dyDescent="0.15">
      <c r="C436">
        <v>-1.48973</v>
      </c>
      <c r="F436" s="18">
        <v>6.6462199999999999E-2</v>
      </c>
      <c r="G436" s="18">
        <v>-1.0303000000000001E-3</v>
      </c>
      <c r="H436" s="18">
        <v>-1.04E-5</v>
      </c>
      <c r="I436" s="18">
        <v>4.9999999999999998E-7</v>
      </c>
      <c r="J436" s="18">
        <v>9.96475E-2</v>
      </c>
      <c r="K436" s="18">
        <v>-3.8424000000000002E-3</v>
      </c>
      <c r="L436" s="18"/>
      <c r="M436" s="18"/>
    </row>
    <row r="437" spans="3:13" x14ac:dyDescent="0.15">
      <c r="C437">
        <v>1.5400879999999999</v>
      </c>
      <c r="F437" s="18">
        <v>6.7499500000000004E-2</v>
      </c>
      <c r="G437" s="18">
        <v>1.0372999999999999E-3</v>
      </c>
      <c r="H437" s="18">
        <v>-9.0000000000000002E-6</v>
      </c>
      <c r="I437" s="18">
        <v>4.9999999999999998E-7</v>
      </c>
      <c r="J437" s="18">
        <v>0.1037893</v>
      </c>
      <c r="K437" s="18">
        <v>4.1418000000000002E-3</v>
      </c>
      <c r="L437" s="18"/>
      <c r="M437" s="18"/>
    </row>
    <row r="438" spans="3:13" x14ac:dyDescent="0.15">
      <c r="C438">
        <v>0.97516700000000001</v>
      </c>
      <c r="F438" s="18">
        <v>6.8156700000000001E-2</v>
      </c>
      <c r="G438" s="18">
        <v>6.5720000000000004E-4</v>
      </c>
      <c r="H438" s="18">
        <v>-1.04E-5</v>
      </c>
      <c r="I438" s="18">
        <v>4.9999999999999998E-7</v>
      </c>
      <c r="J438" s="18">
        <v>0.10644240000000001</v>
      </c>
      <c r="K438" s="18">
        <v>2.6530999999999998E-3</v>
      </c>
      <c r="L438" s="18"/>
      <c r="M438" s="18"/>
    </row>
    <row r="439" spans="3:13" x14ac:dyDescent="0.15">
      <c r="C439">
        <v>0.27996500000000002</v>
      </c>
      <c r="F439" s="18">
        <v>6.8337999999999996E-2</v>
      </c>
      <c r="G439" s="18">
        <v>1.8129999999999999E-4</v>
      </c>
      <c r="H439" s="18">
        <v>-1.13E-5</v>
      </c>
      <c r="I439" s="18">
        <v>4.9999999999999998E-7</v>
      </c>
      <c r="J439" s="18">
        <v>0.1072635</v>
      </c>
      <c r="K439" s="18">
        <v>8.2109999999999995E-4</v>
      </c>
      <c r="L439" s="18"/>
      <c r="M439" s="18"/>
    </row>
    <row r="440" spans="3:13" x14ac:dyDescent="0.15">
      <c r="C440">
        <v>-0.19278000000000001</v>
      </c>
      <c r="F440" s="18">
        <v>6.8193599999999993E-2</v>
      </c>
      <c r="G440" s="18">
        <v>-1.4440000000000001E-4</v>
      </c>
      <c r="H440" s="18">
        <v>-1.1600000000000001E-5</v>
      </c>
      <c r="I440" s="18">
        <v>4.9999999999999998E-7</v>
      </c>
      <c r="J440" s="18">
        <v>0.1068389</v>
      </c>
      <c r="K440" s="18">
        <v>-4.2470000000000002E-4</v>
      </c>
      <c r="L440" s="18"/>
      <c r="M440" s="18"/>
    </row>
    <row r="441" spans="3:13" x14ac:dyDescent="0.15">
      <c r="C441">
        <v>-0.10327</v>
      </c>
      <c r="F441" s="18">
        <v>6.8111199999999997E-2</v>
      </c>
      <c r="G441" s="18">
        <v>-8.2399999999999997E-5</v>
      </c>
      <c r="H441" s="18">
        <v>-1.1399999999999999E-5</v>
      </c>
      <c r="I441" s="18">
        <v>4.9999999999999998E-7</v>
      </c>
      <c r="J441" s="18">
        <v>0.1066501</v>
      </c>
      <c r="K441" s="18">
        <v>-1.8880000000000001E-4</v>
      </c>
      <c r="L441" s="18"/>
      <c r="M441" s="18"/>
    </row>
    <row r="442" spans="3:13" x14ac:dyDescent="0.15">
      <c r="C442">
        <v>0.69613599999999998</v>
      </c>
      <c r="F442" s="18">
        <v>6.8578700000000006E-2</v>
      </c>
      <c r="G442" s="18">
        <v>4.6749999999999998E-4</v>
      </c>
      <c r="H442" s="18">
        <v>-1.13E-5</v>
      </c>
      <c r="I442" s="18">
        <v>4.9999999999999998E-7</v>
      </c>
      <c r="J442" s="18">
        <v>0.10856789999999999</v>
      </c>
      <c r="K442" s="18">
        <v>1.9178000000000001E-3</v>
      </c>
      <c r="L442" s="18"/>
      <c r="M442" s="18"/>
    </row>
    <row r="443" spans="3:13" x14ac:dyDescent="0.15">
      <c r="C443">
        <v>0.41961799999999999</v>
      </c>
      <c r="F443" s="18">
        <v>6.8856299999999995E-2</v>
      </c>
      <c r="G443" s="18">
        <v>2.7769999999999997E-4</v>
      </c>
      <c r="H443" s="18">
        <v>-1.19E-5</v>
      </c>
      <c r="I443" s="18">
        <v>4.9999999999999998E-7</v>
      </c>
      <c r="J443" s="18">
        <v>0.10975699999999999</v>
      </c>
      <c r="K443" s="18">
        <v>1.1891E-3</v>
      </c>
      <c r="L443" s="18"/>
      <c r="M443" s="18"/>
    </row>
    <row r="444" spans="3:13" x14ac:dyDescent="0.15">
      <c r="C444">
        <v>-2.2381899999999999</v>
      </c>
      <c r="F444" s="18">
        <v>6.7296300000000003E-2</v>
      </c>
      <c r="G444" s="18">
        <v>-1.56E-3</v>
      </c>
      <c r="H444" s="18">
        <v>-1.2300000000000001E-5</v>
      </c>
      <c r="I444" s="18">
        <v>4.9999999999999998E-7</v>
      </c>
      <c r="J444" s="18">
        <v>0.1039422</v>
      </c>
      <c r="K444" s="18">
        <v>-5.8148000000000002E-3</v>
      </c>
      <c r="L444" s="18"/>
      <c r="M444" s="18"/>
    </row>
    <row r="445" spans="3:13" x14ac:dyDescent="0.15">
      <c r="C445">
        <v>1.0876669999999999</v>
      </c>
      <c r="F445" s="18">
        <v>6.8029699999999999E-2</v>
      </c>
      <c r="G445" s="18">
        <v>7.3340000000000005E-4</v>
      </c>
      <c r="H445" s="18">
        <v>-1.01E-5</v>
      </c>
      <c r="I445" s="18">
        <v>4.9999999999999998E-7</v>
      </c>
      <c r="J445" s="18">
        <v>0.1068918</v>
      </c>
      <c r="K445" s="18">
        <v>2.9496000000000001E-3</v>
      </c>
      <c r="L445" s="18"/>
      <c r="M445" s="18"/>
    </row>
    <row r="446" spans="3:13" x14ac:dyDescent="0.15">
      <c r="C446">
        <v>0.89372099999999999</v>
      </c>
      <c r="F446" s="18">
        <v>6.8632899999999997E-2</v>
      </c>
      <c r="G446" s="18">
        <v>6.0309999999999997E-4</v>
      </c>
      <c r="H446" s="18">
        <v>-1.1199999999999999E-5</v>
      </c>
      <c r="I446" s="18">
        <v>4.9999999999999998E-7</v>
      </c>
      <c r="J446" s="18">
        <v>0.10933030000000001</v>
      </c>
      <c r="K446" s="18">
        <v>2.4385000000000001E-3</v>
      </c>
      <c r="L446" s="18"/>
      <c r="M446" s="18"/>
    </row>
    <row r="447" spans="3:13" x14ac:dyDescent="0.15">
      <c r="C447">
        <v>-0.33928000000000003</v>
      </c>
      <c r="F447" s="18">
        <v>6.8386600000000006E-2</v>
      </c>
      <c r="G447" s="18">
        <v>-2.4620000000000002E-4</v>
      </c>
      <c r="H447" s="18">
        <v>-1.2E-5</v>
      </c>
      <c r="I447" s="18">
        <v>4.9999999999999998E-7</v>
      </c>
      <c r="J447" s="18">
        <v>0.1085195</v>
      </c>
      <c r="K447" s="18">
        <v>-8.1079999999999998E-4</v>
      </c>
      <c r="L447" s="18"/>
      <c r="M447" s="18"/>
    </row>
    <row r="448" spans="3:13" x14ac:dyDescent="0.15">
      <c r="C448">
        <v>-0.68525999999999998</v>
      </c>
      <c r="F448" s="18">
        <v>6.7902799999999999E-2</v>
      </c>
      <c r="G448" s="18">
        <v>-4.839E-4</v>
      </c>
      <c r="H448" s="18">
        <v>-1.1600000000000001E-5</v>
      </c>
      <c r="I448" s="18">
        <v>4.9999999999999998E-7</v>
      </c>
      <c r="J448" s="18">
        <v>0.106797</v>
      </c>
      <c r="K448" s="18">
        <v>-1.7225000000000001E-3</v>
      </c>
      <c r="L448" s="18"/>
      <c r="M448" s="18"/>
    </row>
    <row r="449" spans="3:13" x14ac:dyDescent="0.15">
      <c r="C449">
        <v>-0.91269999999999996</v>
      </c>
      <c r="F449" s="18">
        <v>6.7265000000000005E-2</v>
      </c>
      <c r="G449" s="18">
        <v>-6.3770000000000005E-4</v>
      </c>
      <c r="H449" s="18">
        <v>-1.1E-5</v>
      </c>
      <c r="I449" s="18">
        <v>4.9999999999999998E-7</v>
      </c>
      <c r="J449" s="18">
        <v>0.1044752</v>
      </c>
      <c r="K449" s="18">
        <v>-2.3218000000000002E-3</v>
      </c>
      <c r="L449" s="18"/>
      <c r="M449" s="18"/>
    </row>
    <row r="450" spans="3:13" x14ac:dyDescent="0.15">
      <c r="C450">
        <v>0.25475399999999998</v>
      </c>
      <c r="F450" s="18">
        <v>6.7429100000000006E-2</v>
      </c>
      <c r="G450" s="18">
        <v>1.64E-4</v>
      </c>
      <c r="H450" s="18">
        <v>-1.01E-5</v>
      </c>
      <c r="I450" s="18">
        <v>4.9999999999999998E-7</v>
      </c>
      <c r="J450" s="18">
        <v>0.1052298</v>
      </c>
      <c r="K450" s="18">
        <v>7.5469999999999997E-4</v>
      </c>
      <c r="L450" s="18"/>
      <c r="M450" s="18"/>
    </row>
    <row r="451" spans="3:13" x14ac:dyDescent="0.15">
      <c r="C451">
        <v>-0.36451</v>
      </c>
      <c r="F451" s="18">
        <v>6.7169300000000001E-2</v>
      </c>
      <c r="G451" s="18">
        <v>-2.5980000000000003E-4</v>
      </c>
      <c r="H451" s="18">
        <v>-1.03E-5</v>
      </c>
      <c r="I451" s="18">
        <v>4.9999999999999998E-7</v>
      </c>
      <c r="J451" s="18">
        <v>0.1043526</v>
      </c>
      <c r="K451" s="18">
        <v>-8.7719999999999996E-4</v>
      </c>
      <c r="L451" s="18"/>
      <c r="M451" s="18"/>
    </row>
    <row r="452" spans="3:13" x14ac:dyDescent="0.15">
      <c r="C452">
        <v>-3.3169999999999998E-2</v>
      </c>
      <c r="F452" s="18">
        <v>6.7136699999999994E-2</v>
      </c>
      <c r="G452" s="18">
        <v>-3.26E-5</v>
      </c>
      <c r="H452" s="18">
        <v>-1.0000000000000001E-5</v>
      </c>
      <c r="I452" s="18">
        <v>4.9999999999999998E-7</v>
      </c>
      <c r="J452" s="18">
        <v>0.1043485</v>
      </c>
      <c r="K452" s="18">
        <v>-4.0999999999999997E-6</v>
      </c>
      <c r="L452" s="18"/>
      <c r="M452" s="18"/>
    </row>
    <row r="453" spans="3:13" x14ac:dyDescent="0.15">
      <c r="C453">
        <v>-1.6881999999999999</v>
      </c>
      <c r="F453" s="18">
        <v>6.5974099999999994E-2</v>
      </c>
      <c r="G453" s="18">
        <v>-1.1626E-3</v>
      </c>
      <c r="H453" s="18">
        <v>-9.9000000000000001E-6</v>
      </c>
      <c r="I453" s="18">
        <v>4.9999999999999998E-7</v>
      </c>
      <c r="J453" s="18">
        <v>9.9983100000000005E-2</v>
      </c>
      <c r="K453" s="18">
        <v>-4.3654999999999996E-3</v>
      </c>
      <c r="L453" s="18"/>
      <c r="M453" s="18"/>
    </row>
    <row r="454" spans="3:13" x14ac:dyDescent="0.15">
      <c r="C454">
        <v>0.21973799999999999</v>
      </c>
      <c r="F454" s="18">
        <v>6.6114500000000007E-2</v>
      </c>
      <c r="G454" s="18">
        <v>1.404E-4</v>
      </c>
      <c r="H454" s="18">
        <v>-8.3000000000000002E-6</v>
      </c>
      <c r="I454" s="18">
        <v>4.9999999999999998E-7</v>
      </c>
      <c r="J454" s="18">
        <v>0.1006454</v>
      </c>
      <c r="K454" s="18">
        <v>6.6239999999999995E-4</v>
      </c>
      <c r="L454" s="18"/>
      <c r="M454" s="18"/>
    </row>
    <row r="455" spans="3:13" x14ac:dyDescent="0.15">
      <c r="C455">
        <v>0.360346</v>
      </c>
      <c r="F455" s="18">
        <v>6.6350199999999998E-2</v>
      </c>
      <c r="G455" s="18">
        <v>2.3570000000000001E-4</v>
      </c>
      <c r="H455" s="18">
        <v>-8.4999999999999999E-6</v>
      </c>
      <c r="I455" s="18">
        <v>4.9999999999999998E-7</v>
      </c>
      <c r="J455" s="18">
        <v>0.1016784</v>
      </c>
      <c r="K455" s="18">
        <v>1.0329E-3</v>
      </c>
      <c r="L455" s="18"/>
      <c r="M455" s="18"/>
    </row>
    <row r="456" spans="3:13" x14ac:dyDescent="0.15">
      <c r="C456">
        <v>1.6675720000000001</v>
      </c>
      <c r="F456" s="18">
        <v>6.74733E-2</v>
      </c>
      <c r="G456" s="18">
        <v>1.1230999999999999E-3</v>
      </c>
      <c r="H456" s="18">
        <v>-8.8000000000000004E-6</v>
      </c>
      <c r="I456" s="18">
        <v>4.9999999999999998E-7</v>
      </c>
      <c r="J456" s="18">
        <v>0.10615620000000001</v>
      </c>
      <c r="K456" s="18">
        <v>4.4777999999999997E-3</v>
      </c>
      <c r="L456" s="18"/>
      <c r="M456" s="18"/>
    </row>
    <row r="457" spans="3:13" x14ac:dyDescent="0.15">
      <c r="C457">
        <v>0.20916999999999999</v>
      </c>
      <c r="F457" s="18">
        <v>6.7606100000000002E-2</v>
      </c>
      <c r="G457" s="18">
        <v>1.328E-4</v>
      </c>
      <c r="H457" s="18">
        <v>-1.04E-5</v>
      </c>
      <c r="I457" s="18">
        <v>4.9999999999999998E-7</v>
      </c>
      <c r="J457" s="18">
        <v>0.1067907</v>
      </c>
      <c r="K457" s="18">
        <v>6.3449999999999997E-4</v>
      </c>
      <c r="L457" s="18"/>
      <c r="M457" s="18"/>
    </row>
    <row r="458" spans="3:13" x14ac:dyDescent="0.15">
      <c r="C458">
        <v>0.109574</v>
      </c>
      <c r="F458" s="18">
        <v>6.7670599999999997E-2</v>
      </c>
      <c r="G458" s="18">
        <v>6.4499999999999996E-5</v>
      </c>
      <c r="H458" s="18">
        <v>-1.06E-5</v>
      </c>
      <c r="I458" s="18">
        <v>4.9999999999999998E-7</v>
      </c>
      <c r="J458" s="18">
        <v>0.1071628</v>
      </c>
      <c r="K458" s="18">
        <v>3.7209999999999999E-4</v>
      </c>
      <c r="L458" s="18"/>
      <c r="M458" s="18"/>
    </row>
    <row r="459" spans="3:13" x14ac:dyDescent="0.15">
      <c r="C459">
        <v>1.7390080000000001</v>
      </c>
      <c r="F459" s="18">
        <v>6.8852099999999999E-2</v>
      </c>
      <c r="G459" s="18">
        <v>1.1815E-3</v>
      </c>
      <c r="H459" s="18">
        <v>-1.0699999999999999E-5</v>
      </c>
      <c r="I459" s="18">
        <v>4.9999999999999998E-7</v>
      </c>
      <c r="J459" s="18">
        <v>0.11182880000000001</v>
      </c>
      <c r="K459" s="18">
        <v>4.666E-3</v>
      </c>
      <c r="L459" s="18"/>
      <c r="M459" s="18"/>
    </row>
    <row r="460" spans="3:13" x14ac:dyDescent="0.15">
      <c r="C460">
        <v>0.690106</v>
      </c>
      <c r="F460" s="18">
        <v>6.9317000000000004E-2</v>
      </c>
      <c r="G460" s="18">
        <v>4.6490000000000002E-4</v>
      </c>
      <c r="H460" s="18">
        <v>-1.2300000000000001E-5</v>
      </c>
      <c r="I460" s="18">
        <v>4.9999999999999998E-7</v>
      </c>
      <c r="J460" s="18">
        <v>0.1137307</v>
      </c>
      <c r="K460" s="18">
        <v>1.9019E-3</v>
      </c>
      <c r="L460" s="18"/>
      <c r="M460" s="18"/>
    </row>
    <row r="461" spans="3:13" x14ac:dyDescent="0.15">
      <c r="C461">
        <v>1.520357</v>
      </c>
      <c r="F461" s="18">
        <v>7.0358900000000002E-2</v>
      </c>
      <c r="G461" s="18">
        <v>1.0418999999999999E-3</v>
      </c>
      <c r="H461" s="18">
        <v>-1.29E-5</v>
      </c>
      <c r="I461" s="18">
        <v>4.9999999999999998E-7</v>
      </c>
      <c r="J461" s="18">
        <v>0.1178206</v>
      </c>
      <c r="K461" s="18">
        <v>4.0898000000000002E-3</v>
      </c>
      <c r="L461" s="18"/>
      <c r="M461" s="18"/>
    </row>
    <row r="462" spans="3:13" x14ac:dyDescent="0.15">
      <c r="C462">
        <v>-1.2668600000000001</v>
      </c>
      <c r="F462" s="18">
        <v>6.9458900000000004E-2</v>
      </c>
      <c r="G462" s="18">
        <v>-8.9990000000000003E-4</v>
      </c>
      <c r="H462" s="18">
        <v>-1.4399999999999999E-5</v>
      </c>
      <c r="I462" s="18">
        <v>4.9999999999999998E-7</v>
      </c>
      <c r="J462" s="18">
        <v>0.1145654</v>
      </c>
      <c r="K462" s="18">
        <v>-3.2550999999999999E-3</v>
      </c>
      <c r="L462" s="18"/>
      <c r="M462" s="18"/>
    </row>
    <row r="463" spans="3:13" x14ac:dyDescent="0.15">
      <c r="C463">
        <v>0.60490299999999997</v>
      </c>
      <c r="F463" s="18">
        <v>6.9865899999999995E-2</v>
      </c>
      <c r="G463" s="18">
        <v>4.0700000000000003E-4</v>
      </c>
      <c r="H463" s="18">
        <v>-1.31E-5</v>
      </c>
      <c r="I463" s="18">
        <v>4.9999999999999998E-7</v>
      </c>
      <c r="J463" s="18">
        <v>0.11624279999999999</v>
      </c>
      <c r="K463" s="18">
        <v>1.6773999999999999E-3</v>
      </c>
      <c r="L463" s="18"/>
      <c r="M463" s="18"/>
    </row>
    <row r="464" spans="3:13" x14ac:dyDescent="0.15">
      <c r="C464">
        <v>-0.78198999999999996</v>
      </c>
      <c r="F464" s="18">
        <v>6.9307499999999994E-2</v>
      </c>
      <c r="G464" s="18">
        <v>-5.5840000000000002E-4</v>
      </c>
      <c r="H464" s="18">
        <v>-1.3699999999999999E-5</v>
      </c>
      <c r="I464" s="18">
        <v>4.9999999999999998E-7</v>
      </c>
      <c r="J464" s="18">
        <v>0.1142654</v>
      </c>
      <c r="K464" s="18">
        <v>-1.9773999999999998E-3</v>
      </c>
      <c r="L464" s="18"/>
      <c r="M464" s="18"/>
    </row>
    <row r="465" spans="3:13" x14ac:dyDescent="0.15">
      <c r="C465">
        <v>1.5264599999999999</v>
      </c>
      <c r="F465" s="18">
        <v>7.0353600000000002E-2</v>
      </c>
      <c r="G465" s="18">
        <v>1.0460999999999999E-3</v>
      </c>
      <c r="H465" s="18">
        <v>-1.29E-5</v>
      </c>
      <c r="I465" s="18">
        <v>4.9999999999999998E-7</v>
      </c>
      <c r="J465" s="18">
        <v>0.1183713</v>
      </c>
      <c r="K465" s="18">
        <v>4.1059E-3</v>
      </c>
      <c r="L465" s="18"/>
      <c r="M465" s="18"/>
    </row>
    <row r="466" spans="3:13" x14ac:dyDescent="0.15">
      <c r="C466">
        <v>1.125918</v>
      </c>
      <c r="F466" s="18">
        <v>7.1126200000000001E-2</v>
      </c>
      <c r="G466" s="18">
        <v>7.7260000000000002E-4</v>
      </c>
      <c r="H466" s="18">
        <v>-1.4399999999999999E-5</v>
      </c>
      <c r="I466" s="18">
        <v>4.9999999999999998E-7</v>
      </c>
      <c r="J466" s="18">
        <v>0.12142169999999999</v>
      </c>
      <c r="K466" s="18">
        <v>3.0504E-3</v>
      </c>
      <c r="L466" s="18"/>
      <c r="M466" s="18"/>
    </row>
    <row r="467" spans="3:13" x14ac:dyDescent="0.15">
      <c r="C467">
        <v>-0.46254000000000001</v>
      </c>
      <c r="F467" s="18">
        <v>7.0785699999999993E-2</v>
      </c>
      <c r="G467" s="18">
        <v>-3.4049999999999998E-4</v>
      </c>
      <c r="H467" s="18">
        <v>-1.5500000000000001E-5</v>
      </c>
      <c r="I467" s="18">
        <v>4.9999999999999998E-7</v>
      </c>
      <c r="J467" s="18">
        <v>0.12028610000000001</v>
      </c>
      <c r="K467" s="18">
        <v>-1.1356000000000001E-3</v>
      </c>
      <c r="L467" s="18"/>
      <c r="M467" s="18"/>
    </row>
    <row r="468" spans="3:13" x14ac:dyDescent="0.15">
      <c r="C468">
        <v>-1.1293800000000001</v>
      </c>
      <c r="F468" s="18">
        <v>6.9978899999999997E-2</v>
      </c>
      <c r="G468" s="18">
        <v>-8.0679999999999999E-4</v>
      </c>
      <c r="H468" s="18">
        <v>-1.5E-5</v>
      </c>
      <c r="I468" s="18">
        <v>4.9999999999999998E-7</v>
      </c>
      <c r="J468" s="18">
        <v>0.11739330000000001</v>
      </c>
      <c r="K468" s="18">
        <v>-2.8928999999999999E-3</v>
      </c>
      <c r="L468" s="18"/>
      <c r="M468" s="18"/>
    </row>
    <row r="469" spans="3:13" x14ac:dyDescent="0.15">
      <c r="C469">
        <v>1.730737</v>
      </c>
      <c r="F469" s="18">
        <v>7.1171499999999999E-2</v>
      </c>
      <c r="G469" s="18">
        <v>1.1927000000000001E-3</v>
      </c>
      <c r="H469" s="18">
        <v>-1.3900000000000001E-5</v>
      </c>
      <c r="I469" s="18">
        <v>4.9999999999999998E-7</v>
      </c>
      <c r="J469" s="18">
        <v>0.12203749999999999</v>
      </c>
      <c r="K469" s="18">
        <v>4.6442000000000002E-3</v>
      </c>
      <c r="L469" s="18"/>
      <c r="M469" s="18"/>
    </row>
    <row r="470" spans="3:13" x14ac:dyDescent="0.15">
      <c r="C470">
        <v>2.4247130000000001</v>
      </c>
      <c r="F470" s="18">
        <v>7.2860599999999998E-2</v>
      </c>
      <c r="G470" s="18">
        <v>1.6891E-3</v>
      </c>
      <c r="H470" s="18">
        <v>-1.5500000000000001E-5</v>
      </c>
      <c r="I470" s="18">
        <v>4.9999999999999998E-7</v>
      </c>
      <c r="J470" s="18">
        <v>0.1285105</v>
      </c>
      <c r="K470" s="18">
        <v>6.4729999999999996E-3</v>
      </c>
      <c r="L470" s="18"/>
      <c r="M470" s="18"/>
    </row>
    <row r="471" spans="3:13" x14ac:dyDescent="0.15">
      <c r="C471">
        <v>-2.6930499999999999</v>
      </c>
      <c r="F471" s="18">
        <v>7.0927199999999996E-2</v>
      </c>
      <c r="G471" s="18">
        <v>-1.9335000000000001E-3</v>
      </c>
      <c r="H471" s="18">
        <v>-1.7900000000000001E-5</v>
      </c>
      <c r="I471" s="18">
        <v>4.9999999999999998E-7</v>
      </c>
      <c r="J471" s="18">
        <v>0.1214971</v>
      </c>
      <c r="K471" s="18">
        <v>-7.0134999999999998E-3</v>
      </c>
      <c r="L471" s="18"/>
      <c r="M471" s="18"/>
    </row>
    <row r="472" spans="3:13" x14ac:dyDescent="0.15">
      <c r="C472">
        <v>-1.2620899999999999</v>
      </c>
      <c r="F472" s="18">
        <v>7.0026199999999997E-2</v>
      </c>
      <c r="G472" s="18">
        <v>-9.0090000000000005E-4</v>
      </c>
      <c r="H472" s="18">
        <v>-1.52E-5</v>
      </c>
      <c r="I472" s="18">
        <v>4.9999999999999998E-7</v>
      </c>
      <c r="J472" s="18">
        <v>0.1182545</v>
      </c>
      <c r="K472" s="18">
        <v>-3.2426E-3</v>
      </c>
      <c r="L472" s="18"/>
      <c r="M472" s="18"/>
    </row>
    <row r="473" spans="3:13" x14ac:dyDescent="0.15">
      <c r="C473">
        <v>-4.8860000000000001E-2</v>
      </c>
      <c r="F473" s="18">
        <v>6.9978200000000004E-2</v>
      </c>
      <c r="G473" s="18">
        <v>-4.8000000000000001E-5</v>
      </c>
      <c r="H473" s="18">
        <v>-1.3900000000000001E-5</v>
      </c>
      <c r="I473" s="18">
        <v>4.9999999999999998E-7</v>
      </c>
      <c r="J473" s="18">
        <v>0.11820899999999999</v>
      </c>
      <c r="K473" s="18">
        <v>-4.5399999999999999E-5</v>
      </c>
      <c r="L473" s="18"/>
      <c r="M473" s="18"/>
    </row>
    <row r="474" spans="3:13" x14ac:dyDescent="0.15">
      <c r="C474">
        <v>0.21723100000000001</v>
      </c>
      <c r="F474" s="18">
        <v>7.0115800000000006E-2</v>
      </c>
      <c r="G474" s="18">
        <v>1.3760000000000001E-4</v>
      </c>
      <c r="H474" s="18">
        <v>-1.3900000000000001E-5</v>
      </c>
      <c r="I474" s="18">
        <v>4.9999999999999998E-7</v>
      </c>
      <c r="J474" s="18">
        <v>0.11886480000000001</v>
      </c>
      <c r="K474" s="18">
        <v>6.558E-4</v>
      </c>
      <c r="L474" s="18"/>
      <c r="M474" s="18"/>
    </row>
    <row r="475" spans="3:13" x14ac:dyDescent="0.15">
      <c r="C475">
        <v>-0.64771999999999996</v>
      </c>
      <c r="F475" s="18">
        <v>6.9649799999999998E-2</v>
      </c>
      <c r="G475" s="18">
        <v>-4.66E-4</v>
      </c>
      <c r="H475" s="18">
        <v>-1.4E-5</v>
      </c>
      <c r="I475" s="18">
        <v>4.9999999999999998E-7</v>
      </c>
      <c r="J475" s="18">
        <v>0.11724130000000001</v>
      </c>
      <c r="K475" s="18">
        <v>-1.6236E-3</v>
      </c>
      <c r="L475" s="18"/>
      <c r="M475" s="18"/>
    </row>
    <row r="476" spans="3:13" x14ac:dyDescent="0.15">
      <c r="C476">
        <v>0.46066499999999999</v>
      </c>
      <c r="F476" s="18">
        <v>6.99568E-2</v>
      </c>
      <c r="G476" s="18">
        <v>3.0699999999999998E-4</v>
      </c>
      <c r="H476" s="18">
        <v>-1.34E-5</v>
      </c>
      <c r="I476" s="18">
        <v>4.9999999999999998E-7</v>
      </c>
      <c r="J476" s="18">
        <v>0.11853859999999999</v>
      </c>
      <c r="K476" s="18">
        <v>1.2972999999999999E-3</v>
      </c>
      <c r="L476" s="18"/>
      <c r="M476" s="18"/>
    </row>
    <row r="477" spans="3:13" x14ac:dyDescent="0.15">
      <c r="C477">
        <v>-0.25498999999999999</v>
      </c>
      <c r="F477" s="18">
        <v>6.9765199999999999E-2</v>
      </c>
      <c r="G477" s="18">
        <v>-1.916E-4</v>
      </c>
      <c r="H477" s="18">
        <v>-1.38E-5</v>
      </c>
      <c r="I477" s="18">
        <v>4.9999999999999998E-7</v>
      </c>
      <c r="J477" s="18">
        <v>0.1179499</v>
      </c>
      <c r="K477" s="18">
        <v>-5.886E-4</v>
      </c>
      <c r="L477" s="18"/>
      <c r="M477" s="18"/>
    </row>
    <row r="478" spans="3:13" x14ac:dyDescent="0.15">
      <c r="C478">
        <v>1.4922850000000001</v>
      </c>
      <c r="F478" s="18">
        <v>7.07903E-2</v>
      </c>
      <c r="G478" s="18">
        <v>1.0250999999999999E-3</v>
      </c>
      <c r="H478" s="18">
        <v>-1.36E-5</v>
      </c>
      <c r="I478" s="18">
        <v>4.9999999999999998E-7</v>
      </c>
      <c r="J478" s="18">
        <v>0.1219658</v>
      </c>
      <c r="K478" s="18">
        <v>4.0159000000000002E-3</v>
      </c>
      <c r="L478" s="18"/>
      <c r="M478" s="18"/>
    </row>
    <row r="479" spans="3:13" x14ac:dyDescent="0.15">
      <c r="C479">
        <v>0.97590600000000005</v>
      </c>
      <c r="F479" s="18">
        <v>7.1459599999999998E-2</v>
      </c>
      <c r="G479" s="18">
        <v>6.6929999999999995E-4</v>
      </c>
      <c r="H479" s="18">
        <v>-1.5E-5</v>
      </c>
      <c r="I479" s="18">
        <v>4.9999999999999998E-7</v>
      </c>
      <c r="J479" s="18">
        <v>0.12462090000000001</v>
      </c>
      <c r="K479" s="18">
        <v>2.6551000000000001E-3</v>
      </c>
      <c r="L479" s="18"/>
      <c r="M479" s="18"/>
    </row>
    <row r="480" spans="3:13" x14ac:dyDescent="0.15">
      <c r="C480">
        <v>-0.44236999999999999</v>
      </c>
      <c r="F480" s="18">
        <v>7.1132100000000004E-2</v>
      </c>
      <c r="G480" s="18">
        <v>-3.2749999999999999E-4</v>
      </c>
      <c r="H480" s="18">
        <v>-1.59E-5</v>
      </c>
      <c r="I480" s="18">
        <v>4.9999999999999998E-7</v>
      </c>
      <c r="J480" s="18">
        <v>0.1235385</v>
      </c>
      <c r="K480" s="18">
        <v>-1.0824000000000001E-3</v>
      </c>
      <c r="L480" s="18"/>
      <c r="M480" s="18"/>
    </row>
    <row r="481" spans="3:13" x14ac:dyDescent="0.15">
      <c r="C481">
        <v>0.28506100000000001</v>
      </c>
      <c r="F481" s="18">
        <v>7.1316900000000003E-2</v>
      </c>
      <c r="G481" s="18">
        <v>1.8489999999999999E-4</v>
      </c>
      <c r="H481" s="18">
        <v>-1.5500000000000001E-5</v>
      </c>
      <c r="I481" s="18">
        <v>4.9999999999999998E-7</v>
      </c>
      <c r="J481" s="18">
        <v>0.124373</v>
      </c>
      <c r="K481" s="18">
        <v>8.3449999999999996E-4</v>
      </c>
      <c r="L481" s="18"/>
      <c r="M481" s="18"/>
    </row>
    <row r="482" spans="3:13" x14ac:dyDescent="0.15">
      <c r="C482">
        <v>1.0239549999999999</v>
      </c>
      <c r="F482" s="18">
        <v>7.2021799999999997E-2</v>
      </c>
      <c r="G482" s="18">
        <v>7.0489999999999995E-4</v>
      </c>
      <c r="H482" s="18">
        <v>-1.5699999999999999E-5</v>
      </c>
      <c r="I482" s="18">
        <v>4.9999999999999998E-7</v>
      </c>
      <c r="J482" s="18">
        <v>0.12715470000000001</v>
      </c>
      <c r="K482" s="18">
        <v>2.7816999999999998E-3</v>
      </c>
      <c r="L482" s="18"/>
      <c r="M482" s="18"/>
    </row>
    <row r="483" spans="3:13" x14ac:dyDescent="0.15">
      <c r="C483">
        <v>-0.64132</v>
      </c>
      <c r="F483" s="18">
        <v>7.1551600000000007E-2</v>
      </c>
      <c r="G483" s="18">
        <v>-4.7019999999999999E-4</v>
      </c>
      <c r="H483" s="18">
        <v>-1.6699999999999999E-5</v>
      </c>
      <c r="I483" s="18">
        <v>4.9999999999999998E-7</v>
      </c>
      <c r="J483" s="18">
        <v>0.12554799999999999</v>
      </c>
      <c r="K483" s="18">
        <v>-1.6067E-3</v>
      </c>
      <c r="L483" s="18"/>
      <c r="M483" s="18"/>
    </row>
    <row r="484" spans="3:13" x14ac:dyDescent="0.15">
      <c r="C484">
        <v>-1.61155</v>
      </c>
      <c r="F484" s="18">
        <v>7.0399600000000007E-2</v>
      </c>
      <c r="G484" s="18">
        <v>-1.152E-3</v>
      </c>
      <c r="H484" s="18">
        <v>-1.5999999999999999E-5</v>
      </c>
      <c r="I484" s="18">
        <v>4.9999999999999998E-7</v>
      </c>
      <c r="J484" s="18">
        <v>0.12138450000000001</v>
      </c>
      <c r="K484" s="18">
        <v>-4.1634999999999997E-3</v>
      </c>
      <c r="L484" s="18"/>
      <c r="M484" s="18"/>
    </row>
    <row r="485" spans="3:13" x14ac:dyDescent="0.15">
      <c r="C485">
        <v>1.3375729999999999</v>
      </c>
      <c r="F485" s="18">
        <v>7.1320300000000003E-2</v>
      </c>
      <c r="G485" s="18">
        <v>9.2080000000000005E-4</v>
      </c>
      <c r="H485" s="18">
        <v>-1.4399999999999999E-5</v>
      </c>
      <c r="I485" s="18">
        <v>4.9999999999999998E-7</v>
      </c>
      <c r="J485" s="18">
        <v>0.1249927</v>
      </c>
      <c r="K485" s="18">
        <v>3.6080999999999999E-3</v>
      </c>
      <c r="L485" s="18"/>
      <c r="M485" s="18"/>
    </row>
    <row r="486" spans="3:13" x14ac:dyDescent="0.15">
      <c r="C486">
        <v>-1.1188800000000001</v>
      </c>
      <c r="F486" s="18">
        <v>7.0517200000000002E-2</v>
      </c>
      <c r="G486" s="18">
        <v>-8.0309999999999995E-4</v>
      </c>
      <c r="H486" s="18">
        <v>-1.5699999999999999E-5</v>
      </c>
      <c r="I486" s="18">
        <v>4.9999999999999998E-7</v>
      </c>
      <c r="J486" s="18">
        <v>0.1221275</v>
      </c>
      <c r="K486" s="18">
        <v>-2.8652E-3</v>
      </c>
      <c r="L486" s="18"/>
      <c r="M486" s="18"/>
    </row>
    <row r="487" spans="3:13" x14ac:dyDescent="0.15">
      <c r="C487">
        <v>-1.2040200000000001</v>
      </c>
      <c r="F487" s="18">
        <v>6.966E-2</v>
      </c>
      <c r="G487" s="18">
        <v>-8.5720000000000002E-4</v>
      </c>
      <c r="H487" s="18">
        <v>-1.4600000000000001E-5</v>
      </c>
      <c r="I487" s="18">
        <v>4.9999999999999998E-7</v>
      </c>
      <c r="J487" s="18">
        <v>0.119038</v>
      </c>
      <c r="K487" s="18">
        <v>-3.0894999999999998E-3</v>
      </c>
      <c r="L487" s="18"/>
      <c r="M487" s="18"/>
    </row>
    <row r="488" spans="3:13" x14ac:dyDescent="0.15">
      <c r="C488">
        <v>0.41719699999999998</v>
      </c>
      <c r="F488" s="18">
        <v>6.9936799999999993E-2</v>
      </c>
      <c r="G488" s="18">
        <v>2.7680000000000001E-4</v>
      </c>
      <c r="H488" s="18">
        <v>-1.34E-5</v>
      </c>
      <c r="I488" s="18">
        <v>4.9999999999999998E-7</v>
      </c>
      <c r="J488" s="18">
        <v>0.1202207</v>
      </c>
      <c r="K488" s="18">
        <v>1.1827000000000001E-3</v>
      </c>
      <c r="L488" s="18"/>
      <c r="M488" s="18"/>
    </row>
    <row r="489" spans="3:13" x14ac:dyDescent="0.15">
      <c r="C489">
        <v>0.53700199999999998</v>
      </c>
      <c r="F489" s="18">
        <v>7.0297200000000004E-2</v>
      </c>
      <c r="G489" s="18">
        <v>3.6039999999999998E-4</v>
      </c>
      <c r="H489" s="18">
        <v>-1.38E-5</v>
      </c>
      <c r="I489" s="18">
        <v>4.9999999999999998E-7</v>
      </c>
      <c r="J489" s="18">
        <v>0.1217192</v>
      </c>
      <c r="K489" s="18">
        <v>1.4985E-3</v>
      </c>
      <c r="L489" s="18"/>
      <c r="M489" s="18"/>
    </row>
    <row r="490" spans="3:13" x14ac:dyDescent="0.15">
      <c r="C490">
        <v>1.9164E-2</v>
      </c>
      <c r="F490" s="18">
        <v>7.0296300000000006E-2</v>
      </c>
      <c r="G490" s="18">
        <v>-8.9999999999999996E-7</v>
      </c>
      <c r="H490" s="18">
        <v>-1.43E-5</v>
      </c>
      <c r="I490" s="18">
        <v>4.9999999999999998E-7</v>
      </c>
      <c r="J490" s="18">
        <v>0.121853</v>
      </c>
      <c r="K490" s="18">
        <v>1.338E-4</v>
      </c>
      <c r="L490" s="18"/>
      <c r="M490" s="18"/>
    </row>
    <row r="491" spans="3:13" x14ac:dyDescent="0.15">
      <c r="C491">
        <v>1.0220199999999999</v>
      </c>
      <c r="F491" s="18">
        <v>7.0996100000000006E-2</v>
      </c>
      <c r="G491" s="18">
        <v>6.9979999999999999E-4</v>
      </c>
      <c r="H491" s="18">
        <v>-1.43E-5</v>
      </c>
      <c r="I491" s="18">
        <v>4.9999999999999998E-7</v>
      </c>
      <c r="J491" s="18">
        <v>0.12462959999999999</v>
      </c>
      <c r="K491" s="18">
        <v>2.7766000000000002E-3</v>
      </c>
      <c r="L491" s="18"/>
      <c r="M491" s="18"/>
    </row>
    <row r="492" spans="3:13" x14ac:dyDescent="0.15">
      <c r="C492">
        <v>-0.11057</v>
      </c>
      <c r="F492" s="18">
        <v>7.09032E-2</v>
      </c>
      <c r="G492" s="18">
        <v>-9.2899999999999995E-5</v>
      </c>
      <c r="H492" s="18">
        <v>-1.5299999999999999E-5</v>
      </c>
      <c r="I492" s="18">
        <v>4.9999999999999998E-7</v>
      </c>
      <c r="J492" s="18">
        <v>0.1244215</v>
      </c>
      <c r="K492" s="18">
        <v>-2.0809999999999999E-4</v>
      </c>
      <c r="L492" s="18"/>
      <c r="M492" s="18"/>
    </row>
    <row r="493" spans="3:13" x14ac:dyDescent="0.15">
      <c r="C493">
        <v>0.33604200000000001</v>
      </c>
      <c r="F493" s="18">
        <v>7.1123800000000001E-2</v>
      </c>
      <c r="G493" s="18">
        <v>2.207E-4</v>
      </c>
      <c r="H493" s="18">
        <v>-1.5099999999999999E-5</v>
      </c>
      <c r="I493" s="18">
        <v>4.9999999999999998E-7</v>
      </c>
      <c r="J493" s="18">
        <v>0.12539040000000001</v>
      </c>
      <c r="K493" s="18">
        <v>9.6889999999999997E-4</v>
      </c>
      <c r="L493" s="18"/>
      <c r="M493" s="18"/>
    </row>
    <row r="494" spans="3:13" x14ac:dyDescent="0.15">
      <c r="C494">
        <v>1.613521</v>
      </c>
      <c r="F494" s="18">
        <v>7.2242399999999998E-2</v>
      </c>
      <c r="G494" s="18">
        <v>1.1184999999999999E-3</v>
      </c>
      <c r="H494" s="18">
        <v>-1.5400000000000002E-5</v>
      </c>
      <c r="I494" s="18">
        <v>4.9999999999999998E-7</v>
      </c>
      <c r="J494" s="18">
        <v>0.1297258</v>
      </c>
      <c r="K494" s="18">
        <v>4.3353000000000003E-3</v>
      </c>
      <c r="L494" s="18"/>
      <c r="M494" s="18"/>
    </row>
    <row r="495" spans="3:13" x14ac:dyDescent="0.15">
      <c r="C495">
        <v>-0.21065999999999999</v>
      </c>
      <c r="F495" s="18">
        <v>7.2076100000000004E-2</v>
      </c>
      <c r="G495" s="18">
        <v>-1.662E-4</v>
      </c>
      <c r="H495" s="18">
        <v>-1.7E-5</v>
      </c>
      <c r="I495" s="18">
        <v>4.9999999999999998E-7</v>
      </c>
      <c r="J495" s="18">
        <v>0.12925400000000001</v>
      </c>
      <c r="K495" s="18">
        <v>-4.7179999999999998E-4</v>
      </c>
      <c r="L495" s="18"/>
      <c r="M495" s="18"/>
    </row>
    <row r="496" spans="3:13" x14ac:dyDescent="0.15">
      <c r="C496">
        <v>-0.15487999999999999</v>
      </c>
      <c r="F496" s="18">
        <v>7.1949799999999994E-2</v>
      </c>
      <c r="G496" s="18">
        <v>-1.2630000000000001E-4</v>
      </c>
      <c r="H496" s="18">
        <v>-1.6799999999999998E-5</v>
      </c>
      <c r="I496" s="18">
        <v>4.9999999999999998E-7</v>
      </c>
      <c r="J496" s="18">
        <v>0.12892919999999999</v>
      </c>
      <c r="K496" s="18">
        <v>-3.2479999999999998E-4</v>
      </c>
      <c r="L496" s="18"/>
      <c r="M496" s="18"/>
    </row>
    <row r="497" spans="3:13" x14ac:dyDescent="0.15">
      <c r="C497">
        <v>0.116426</v>
      </c>
      <c r="F497" s="18">
        <v>7.2015499999999996E-2</v>
      </c>
      <c r="G497" s="18">
        <v>6.5699999999999998E-5</v>
      </c>
      <c r="H497" s="18">
        <v>-1.66E-5</v>
      </c>
      <c r="I497" s="18">
        <v>4.9999999999999998E-7</v>
      </c>
      <c r="J497" s="18">
        <v>0.1293193</v>
      </c>
      <c r="K497" s="18">
        <v>3.901E-4</v>
      </c>
      <c r="L497" s="18"/>
      <c r="M497" s="18"/>
    </row>
    <row r="498" spans="3:13" x14ac:dyDescent="0.15">
      <c r="C498">
        <v>0.83232600000000001</v>
      </c>
      <c r="F498" s="18">
        <v>7.2587399999999996E-2</v>
      </c>
      <c r="G498" s="18">
        <v>5.7189999999999997E-4</v>
      </c>
      <c r="H498" s="18">
        <v>-1.6699999999999999E-5</v>
      </c>
      <c r="I498" s="18">
        <v>4.9999999999999998E-7</v>
      </c>
      <c r="J498" s="18">
        <v>0.13159599999999999</v>
      </c>
      <c r="K498" s="18">
        <v>2.2767E-3</v>
      </c>
      <c r="L498" s="18"/>
      <c r="M498" s="18"/>
    </row>
    <row r="499" spans="3:13" x14ac:dyDescent="0.15">
      <c r="C499">
        <v>8.6666000000000007E-2</v>
      </c>
      <c r="F499" s="18">
        <v>7.2631500000000002E-2</v>
      </c>
      <c r="G499" s="18">
        <v>4.3999999999999999E-5</v>
      </c>
      <c r="H499" s="18">
        <v>-1.7499999999999998E-5</v>
      </c>
      <c r="I499" s="18">
        <v>4.9999999999999998E-7</v>
      </c>
      <c r="J499" s="18">
        <v>0.13190769999999999</v>
      </c>
      <c r="K499" s="18">
        <v>3.1169999999999999E-4</v>
      </c>
      <c r="L499" s="18"/>
      <c r="M499" s="18"/>
    </row>
    <row r="500" spans="3:13" x14ac:dyDescent="0.15">
      <c r="C500">
        <v>0.55137400000000003</v>
      </c>
      <c r="F500" s="18">
        <v>7.3005500000000001E-2</v>
      </c>
      <c r="G500" s="18">
        <v>3.7399999999999998E-4</v>
      </c>
      <c r="H500" s="18">
        <v>-1.7499999999999998E-5</v>
      </c>
      <c r="I500" s="18">
        <v>4.9999999999999998E-7</v>
      </c>
      <c r="J500" s="18">
        <v>0.13344410000000001</v>
      </c>
      <c r="K500" s="18">
        <v>1.5363E-3</v>
      </c>
      <c r="L500" s="18"/>
      <c r="M500" s="18"/>
    </row>
    <row r="501" spans="3:13" x14ac:dyDescent="0.15">
      <c r="C501">
        <v>1.6997640000000001</v>
      </c>
      <c r="F501" s="18">
        <v>7.4197700000000005E-2</v>
      </c>
      <c r="G501" s="18">
        <v>1.1922E-3</v>
      </c>
      <c r="H501" s="18">
        <v>-1.8099999999999999E-5</v>
      </c>
      <c r="I501" s="18">
        <v>4.9999999999999998E-7</v>
      </c>
      <c r="J501" s="18">
        <v>0.13800670000000001</v>
      </c>
      <c r="K501" s="18">
        <v>4.5626E-3</v>
      </c>
      <c r="L501" s="18"/>
      <c r="M501" s="18"/>
    </row>
    <row r="502" spans="3:13" x14ac:dyDescent="0.15">
      <c r="C502">
        <v>0.300952</v>
      </c>
      <c r="F502" s="18">
        <v>7.4394000000000002E-2</v>
      </c>
      <c r="G502" s="18">
        <v>1.963E-4</v>
      </c>
      <c r="H502" s="18">
        <v>-1.9700000000000001E-5</v>
      </c>
      <c r="I502" s="18">
        <v>4.9999999999999998E-7</v>
      </c>
      <c r="J502" s="18">
        <v>0.13888310000000001</v>
      </c>
      <c r="K502" s="18">
        <v>8.7640000000000005E-4</v>
      </c>
      <c r="L502" s="18"/>
      <c r="M502" s="1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urseDocumentsCT" ma:contentTypeID="0x0101004052DF9ABE204045A104DC2212655831006D16A4DA8D3D8449B819758F95C3A4D5" ma:contentTypeVersion="0" ma:contentTypeDescription="My Content Type" ma:contentTypeScope="" ma:versionID="957d4ca40a3bf325dd739690ea02a1f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6d4ffad9b22eba2a3d01d5e956f1f79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howOnStartP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OnStartPage" ma:index="8" nillable="true" ma:displayName="Show on startpage" ma:default="Yes" ma:format="RadioButtons" ma:internalName="ShowOnStartPage" ma:readOnly="true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8E8A8B-BD90-4B3C-91AD-10AF5A4718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3095C7-B317-45B9-94F9-B7A90175A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ACEDA0-19D3-483B-B20D-23741D8EE2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5</vt:i4>
      </vt:variant>
    </vt:vector>
  </HeadingPairs>
  <TitlesOfParts>
    <vt:vector size="7" baseType="lpstr">
      <vt:lpstr>Data</vt:lpstr>
      <vt:lpstr>Old values</vt:lpstr>
      <vt:lpstr>Data!a</vt:lpstr>
      <vt:lpstr>Data!b</vt:lpstr>
      <vt:lpstr>Data!dt</vt:lpstr>
      <vt:lpstr>Data!g</vt:lpstr>
      <vt:lpstr>Data!s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Asgharian</dc:creator>
  <cp:lastModifiedBy>Kajsa Hansson Willis</cp:lastModifiedBy>
  <dcterms:created xsi:type="dcterms:W3CDTF">2019-12-01T17:10:48Z</dcterms:created>
  <dcterms:modified xsi:type="dcterms:W3CDTF">2024-12-22T15:09:00Z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0x0101004052DF9ABE204045A104DC2212655831006D16A4DA8D3D8449B819758F95C3A4D5</vt:lpwstr>
  </property>
</Properties>
</file>