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hw/Documents/År 4/Empirisk finansiell ekonomi/Labbar/"/>
    </mc:Choice>
  </mc:AlternateContent>
  <xr:revisionPtr revIDLastSave="0" documentId="13_ncr:1_{BE128329-52DB-9C4C-92DD-E985C80F42CE}" xr6:coauthVersionLast="47" xr6:coauthVersionMax="47" xr10:uidLastSave="{00000000-0000-0000-0000-000000000000}"/>
  <bookViews>
    <workbookView xWindow="0" yWindow="500" windowWidth="23260" windowHeight="13900" activeTab="2" xr2:uid="{00000000-000D-0000-FFFF-FFFF00000000}"/>
  </bookViews>
  <sheets>
    <sheet name="ARCH(1)" sheetId="1" r:id="rId1"/>
    <sheet name="GARCH(1,1)" sheetId="8" r:id="rId2"/>
    <sheet name="TGARCH(1,1)" sheetId="15" r:id="rId3"/>
  </sheets>
  <definedNames>
    <definedName name="_xlchart.v1.0" hidden="1">'GARCH(1,1)'!$F$2:$F$1258</definedName>
    <definedName name="solver_adj" localSheetId="0" hidden="1">'ARCH(1)'!$O$3:$O$7</definedName>
    <definedName name="solver_adj" localSheetId="1" hidden="1">'GARCH(1,1)'!$O$3:$O$6</definedName>
    <definedName name="solver_adj" localSheetId="2" hidden="1">'TGARCH(1,1)'!$O$3:$O$7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'ARCH(1)'!$O$4</definedName>
    <definedName name="solver_lhs1" localSheetId="1" hidden="1">'GARCH(1,1)'!$O$4</definedName>
    <definedName name="solver_lhs1" localSheetId="2" hidden="1">'TGARCH(1,1)'!$O$4:$O$7</definedName>
    <definedName name="solver_lhs2" localSheetId="0" hidden="1">'ARCH(1)'!$O$5</definedName>
    <definedName name="solver_lhs2" localSheetId="1" hidden="1">'GARCH(1,1)'!$O$5</definedName>
    <definedName name="solver_lhs2" localSheetId="2" hidden="1">'TGARCH(1,1)'!$O$4:$O$7</definedName>
    <definedName name="solver_lhs3" localSheetId="0" hidden="1">'ARCH(1)'!$O$5</definedName>
    <definedName name="solver_lhs3" localSheetId="1" hidden="1">'GARCH(1,1)'!$O$6</definedName>
    <definedName name="solver_lhs4" localSheetId="0" hidden="1">'ARCH(1)'!$O$6</definedName>
    <definedName name="solver_lhs4" localSheetId="1" hidden="1">'GARCH(1,1)'!$O$7</definedName>
    <definedName name="solver_lhs5" localSheetId="0" hidden="1">'ARCH(1)'!$O$7</definedName>
    <definedName name="solver_lhs5" localSheetId="1" hidden="1">'GARCH(1,1)'!$O$7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3</definedName>
    <definedName name="solver_num" localSheetId="2" hidden="1">1</definedName>
    <definedName name="solver_opt" localSheetId="0" hidden="1">'ARCH(1)'!$R$3</definedName>
    <definedName name="solver_opt" localSheetId="1" hidden="1">'GARCH(1,1)'!$R$3</definedName>
    <definedName name="solver_opt" localSheetId="2" hidden="1">'TGARCH(1,1)'!$R$3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3" localSheetId="0" hidden="1">0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hs5" localSheetId="0" hidden="1">0</definedName>
    <definedName name="solver_rhs5" localSheetId="1" hidden="1">0</definedName>
    <definedName name="solver_rlx" localSheetId="0" hidden="1">2</definedName>
    <definedName name="solver_rlx" localSheetId="1" hidden="1">2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P500_INDEX">'ARCH(1)'!$B$2:$B$1258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3" i="15"/>
  <c r="E3" i="8"/>
  <c r="E6" i="1"/>
  <c r="Y10" i="15"/>
  <c r="AA10" i="15"/>
  <c r="O10" i="15"/>
  <c r="E3" i="15"/>
  <c r="G3" i="15" s="1"/>
  <c r="H3" i="15"/>
  <c r="D1258" i="15"/>
  <c r="E1258" i="15" s="1"/>
  <c r="D1257" i="15"/>
  <c r="E1257" i="15" s="1"/>
  <c r="H1258" i="15" s="1"/>
  <c r="E1256" i="15"/>
  <c r="H1257" i="15" s="1"/>
  <c r="D1256" i="15"/>
  <c r="D1255" i="15"/>
  <c r="E1255" i="15" s="1"/>
  <c r="H1256" i="15" s="1"/>
  <c r="D1254" i="15"/>
  <c r="E1254" i="15" s="1"/>
  <c r="H1255" i="15" s="1"/>
  <c r="D1253" i="15"/>
  <c r="E1253" i="15" s="1"/>
  <c r="H1254" i="15" s="1"/>
  <c r="D1252" i="15"/>
  <c r="E1252" i="15" s="1"/>
  <c r="H1253" i="15" s="1"/>
  <c r="D1251" i="15"/>
  <c r="E1251" i="15" s="1"/>
  <c r="H1252" i="15" s="1"/>
  <c r="E1250" i="15"/>
  <c r="H1251" i="15" s="1"/>
  <c r="D1250" i="15"/>
  <c r="D1249" i="15"/>
  <c r="E1249" i="15" s="1"/>
  <c r="H1250" i="15" s="1"/>
  <c r="E1248" i="15"/>
  <c r="H1249" i="15" s="1"/>
  <c r="D1248" i="15"/>
  <c r="D1247" i="15"/>
  <c r="E1247" i="15" s="1"/>
  <c r="H1248" i="15" s="1"/>
  <c r="E1246" i="15"/>
  <c r="H1247" i="15" s="1"/>
  <c r="D1246" i="15"/>
  <c r="E1245" i="15"/>
  <c r="H1246" i="15" s="1"/>
  <c r="D1245" i="15"/>
  <c r="D1244" i="15"/>
  <c r="E1244" i="15" s="1"/>
  <c r="H1245" i="15" s="1"/>
  <c r="D1243" i="15"/>
  <c r="E1243" i="15" s="1"/>
  <c r="H1244" i="15" s="1"/>
  <c r="D1242" i="15"/>
  <c r="E1242" i="15" s="1"/>
  <c r="H1243" i="15" s="1"/>
  <c r="D1241" i="15"/>
  <c r="E1241" i="15" s="1"/>
  <c r="H1242" i="15" s="1"/>
  <c r="D1240" i="15"/>
  <c r="E1240" i="15" s="1"/>
  <c r="H1241" i="15" s="1"/>
  <c r="D1239" i="15"/>
  <c r="E1239" i="15" s="1"/>
  <c r="H1240" i="15" s="1"/>
  <c r="E1238" i="15"/>
  <c r="H1239" i="15" s="1"/>
  <c r="D1238" i="15"/>
  <c r="D1237" i="15"/>
  <c r="E1237" i="15" s="1"/>
  <c r="H1238" i="15" s="1"/>
  <c r="D1236" i="15"/>
  <c r="E1236" i="15" s="1"/>
  <c r="H1237" i="15" s="1"/>
  <c r="D1235" i="15"/>
  <c r="E1235" i="15" s="1"/>
  <c r="H1236" i="15" s="1"/>
  <c r="D1234" i="15"/>
  <c r="E1234" i="15" s="1"/>
  <c r="H1235" i="15" s="1"/>
  <c r="D1233" i="15"/>
  <c r="E1233" i="15" s="1"/>
  <c r="H1234" i="15" s="1"/>
  <c r="E1232" i="15"/>
  <c r="H1233" i="15" s="1"/>
  <c r="D1232" i="15"/>
  <c r="D1231" i="15"/>
  <c r="E1231" i="15" s="1"/>
  <c r="H1232" i="15" s="1"/>
  <c r="E1230" i="15"/>
  <c r="H1231" i="15" s="1"/>
  <c r="D1230" i="15"/>
  <c r="E1229" i="15"/>
  <c r="H1230" i="15" s="1"/>
  <c r="D1229" i="15"/>
  <c r="D1228" i="15"/>
  <c r="E1228" i="15" s="1"/>
  <c r="H1229" i="15" s="1"/>
  <c r="D1227" i="15"/>
  <c r="E1227" i="15" s="1"/>
  <c r="H1228" i="15" s="1"/>
  <c r="D1226" i="15"/>
  <c r="E1226" i="15" s="1"/>
  <c r="H1227" i="15" s="1"/>
  <c r="D1225" i="15"/>
  <c r="E1225" i="15" s="1"/>
  <c r="H1226" i="15" s="1"/>
  <c r="D1224" i="15"/>
  <c r="E1224" i="15" s="1"/>
  <c r="H1225" i="15" s="1"/>
  <c r="D1223" i="15"/>
  <c r="E1223" i="15" s="1"/>
  <c r="H1224" i="15" s="1"/>
  <c r="E1222" i="15"/>
  <c r="H1223" i="15" s="1"/>
  <c r="D1222" i="15"/>
  <c r="E1221" i="15"/>
  <c r="H1222" i="15" s="1"/>
  <c r="D1221" i="15"/>
  <c r="D1220" i="15"/>
  <c r="E1220" i="15" s="1"/>
  <c r="H1221" i="15" s="1"/>
  <c r="E1219" i="15"/>
  <c r="H1220" i="15" s="1"/>
  <c r="D1219" i="15"/>
  <c r="E1218" i="15"/>
  <c r="H1219" i="15" s="1"/>
  <c r="D1218" i="15"/>
  <c r="D1217" i="15"/>
  <c r="E1217" i="15" s="1"/>
  <c r="H1218" i="15" s="1"/>
  <c r="D1216" i="15"/>
  <c r="E1216" i="15" s="1"/>
  <c r="H1217" i="15" s="1"/>
  <c r="D1215" i="15"/>
  <c r="E1215" i="15" s="1"/>
  <c r="H1216" i="15" s="1"/>
  <c r="D1214" i="15"/>
  <c r="E1214" i="15" s="1"/>
  <c r="H1215" i="15" s="1"/>
  <c r="E1213" i="15"/>
  <c r="H1214" i="15" s="1"/>
  <c r="D1213" i="15"/>
  <c r="D1212" i="15"/>
  <c r="E1212" i="15" s="1"/>
  <c r="H1213" i="15" s="1"/>
  <c r="D1211" i="15"/>
  <c r="E1211" i="15" s="1"/>
  <c r="H1212" i="15" s="1"/>
  <c r="D1210" i="15"/>
  <c r="E1210" i="15" s="1"/>
  <c r="H1211" i="15" s="1"/>
  <c r="D1209" i="15"/>
  <c r="E1209" i="15" s="1"/>
  <c r="H1210" i="15" s="1"/>
  <c r="D1208" i="15"/>
  <c r="E1208" i="15" s="1"/>
  <c r="H1209" i="15" s="1"/>
  <c r="E1207" i="15"/>
  <c r="H1208" i="15" s="1"/>
  <c r="D1207" i="15"/>
  <c r="E1206" i="15"/>
  <c r="H1207" i="15" s="1"/>
  <c r="D1206" i="15"/>
  <c r="D1205" i="15"/>
  <c r="E1205" i="15" s="1"/>
  <c r="H1206" i="15" s="1"/>
  <c r="D1204" i="15"/>
  <c r="E1204" i="15" s="1"/>
  <c r="H1205" i="15" s="1"/>
  <c r="D1203" i="15"/>
  <c r="E1203" i="15" s="1"/>
  <c r="H1204" i="15" s="1"/>
  <c r="D1202" i="15"/>
  <c r="E1202" i="15" s="1"/>
  <c r="H1203" i="15" s="1"/>
  <c r="D1201" i="15"/>
  <c r="E1201" i="15" s="1"/>
  <c r="H1202" i="15" s="1"/>
  <c r="D1200" i="15"/>
  <c r="E1200" i="15" s="1"/>
  <c r="H1201" i="15" s="1"/>
  <c r="D1199" i="15"/>
  <c r="E1199" i="15" s="1"/>
  <c r="H1200" i="15" s="1"/>
  <c r="D1198" i="15"/>
  <c r="E1198" i="15" s="1"/>
  <c r="H1199" i="15" s="1"/>
  <c r="E1197" i="15"/>
  <c r="H1198" i="15" s="1"/>
  <c r="D1197" i="15"/>
  <c r="D1196" i="15"/>
  <c r="E1196" i="15" s="1"/>
  <c r="H1197" i="15" s="1"/>
  <c r="E1195" i="15"/>
  <c r="H1196" i="15" s="1"/>
  <c r="D1195" i="15"/>
  <c r="D1194" i="15"/>
  <c r="E1194" i="15" s="1"/>
  <c r="H1195" i="15" s="1"/>
  <c r="E1193" i="15"/>
  <c r="H1194" i="15" s="1"/>
  <c r="D1193" i="15"/>
  <c r="D1192" i="15"/>
  <c r="E1192" i="15" s="1"/>
  <c r="H1193" i="15" s="1"/>
  <c r="E1191" i="15"/>
  <c r="H1192" i="15" s="1"/>
  <c r="D1191" i="15"/>
  <c r="E1190" i="15"/>
  <c r="H1191" i="15" s="1"/>
  <c r="D1190" i="15"/>
  <c r="E1189" i="15"/>
  <c r="H1190" i="15" s="1"/>
  <c r="D1189" i="15"/>
  <c r="D1188" i="15"/>
  <c r="E1188" i="15" s="1"/>
  <c r="H1189" i="15" s="1"/>
  <c r="D1187" i="15"/>
  <c r="E1187" i="15" s="1"/>
  <c r="H1188" i="15" s="1"/>
  <c r="E1186" i="15"/>
  <c r="H1187" i="15" s="1"/>
  <c r="D1186" i="15"/>
  <c r="D1185" i="15"/>
  <c r="E1185" i="15" s="1"/>
  <c r="H1186" i="15" s="1"/>
  <c r="D1184" i="15"/>
  <c r="E1184" i="15" s="1"/>
  <c r="H1185" i="15" s="1"/>
  <c r="D1183" i="15"/>
  <c r="E1183" i="15" s="1"/>
  <c r="H1184" i="15" s="1"/>
  <c r="D1182" i="15"/>
  <c r="E1182" i="15" s="1"/>
  <c r="H1183" i="15" s="1"/>
  <c r="E1181" i="15"/>
  <c r="H1182" i="15" s="1"/>
  <c r="D1181" i="15"/>
  <c r="E1180" i="15"/>
  <c r="H1181" i="15" s="1"/>
  <c r="D1180" i="15"/>
  <c r="D1179" i="15"/>
  <c r="E1179" i="15" s="1"/>
  <c r="H1180" i="15" s="1"/>
  <c r="D1178" i="15"/>
  <c r="E1178" i="15" s="1"/>
  <c r="H1179" i="15" s="1"/>
  <c r="D1177" i="15"/>
  <c r="E1177" i="15" s="1"/>
  <c r="H1178" i="15" s="1"/>
  <c r="D1176" i="15"/>
  <c r="E1176" i="15" s="1"/>
  <c r="H1177" i="15" s="1"/>
  <c r="D1175" i="15"/>
  <c r="E1175" i="15" s="1"/>
  <c r="H1176" i="15" s="1"/>
  <c r="E1174" i="15"/>
  <c r="H1175" i="15" s="1"/>
  <c r="D1174" i="15"/>
  <c r="D1173" i="15"/>
  <c r="E1173" i="15" s="1"/>
  <c r="H1174" i="15" s="1"/>
  <c r="E1172" i="15"/>
  <c r="H1173" i="15" s="1"/>
  <c r="D1172" i="15"/>
  <c r="D1171" i="15"/>
  <c r="E1171" i="15" s="1"/>
  <c r="H1172" i="15" s="1"/>
  <c r="E1170" i="15"/>
  <c r="H1171" i="15" s="1"/>
  <c r="D1170" i="15"/>
  <c r="D1169" i="15"/>
  <c r="E1169" i="15" s="1"/>
  <c r="H1170" i="15" s="1"/>
  <c r="E1168" i="15"/>
  <c r="H1169" i="15" s="1"/>
  <c r="D1168" i="15"/>
  <c r="D1167" i="15"/>
  <c r="E1167" i="15" s="1"/>
  <c r="H1168" i="15" s="1"/>
  <c r="E1166" i="15"/>
  <c r="H1167" i="15" s="1"/>
  <c r="D1166" i="15"/>
  <c r="E1165" i="15"/>
  <c r="H1166" i="15" s="1"/>
  <c r="D1165" i="15"/>
  <c r="E1164" i="15"/>
  <c r="H1165" i="15" s="1"/>
  <c r="D1164" i="15"/>
  <c r="D1163" i="15"/>
  <c r="E1163" i="15" s="1"/>
  <c r="H1164" i="15" s="1"/>
  <c r="D1162" i="15"/>
  <c r="E1162" i="15" s="1"/>
  <c r="H1163" i="15" s="1"/>
  <c r="D1161" i="15"/>
  <c r="E1161" i="15" s="1"/>
  <c r="H1162" i="15" s="1"/>
  <c r="D1160" i="15"/>
  <c r="E1160" i="15" s="1"/>
  <c r="H1161" i="15" s="1"/>
  <c r="D1159" i="15"/>
  <c r="E1159" i="15" s="1"/>
  <c r="H1160" i="15" s="1"/>
  <c r="E1158" i="15"/>
  <c r="H1159" i="15" s="1"/>
  <c r="D1158" i="15"/>
  <c r="E1157" i="15"/>
  <c r="H1158" i="15" s="1"/>
  <c r="D1157" i="15"/>
  <c r="E1156" i="15"/>
  <c r="H1157" i="15" s="1"/>
  <c r="D1156" i="15"/>
  <c r="D1155" i="15"/>
  <c r="E1155" i="15" s="1"/>
  <c r="H1156" i="15" s="1"/>
  <c r="E1154" i="15"/>
  <c r="H1155" i="15" s="1"/>
  <c r="D1154" i="15"/>
  <c r="D1153" i="15"/>
  <c r="E1153" i="15" s="1"/>
  <c r="H1154" i="15" s="1"/>
  <c r="D1152" i="15"/>
  <c r="E1152" i="15" s="1"/>
  <c r="H1153" i="15" s="1"/>
  <c r="D1151" i="15"/>
  <c r="E1151" i="15" s="1"/>
  <c r="H1152" i="15" s="1"/>
  <c r="E1150" i="15"/>
  <c r="H1151" i="15" s="1"/>
  <c r="D1150" i="15"/>
  <c r="E1149" i="15"/>
  <c r="H1150" i="15" s="1"/>
  <c r="D1149" i="15"/>
  <c r="D1148" i="15"/>
  <c r="E1148" i="15" s="1"/>
  <c r="H1149" i="15" s="1"/>
  <c r="E1147" i="15"/>
  <c r="H1148" i="15" s="1"/>
  <c r="D1147" i="15"/>
  <c r="D1146" i="15"/>
  <c r="E1146" i="15" s="1"/>
  <c r="H1147" i="15" s="1"/>
  <c r="D1145" i="15"/>
  <c r="E1145" i="15" s="1"/>
  <c r="H1146" i="15" s="1"/>
  <c r="D1144" i="15"/>
  <c r="E1144" i="15" s="1"/>
  <c r="H1145" i="15" s="1"/>
  <c r="E1143" i="15"/>
  <c r="H1144" i="15" s="1"/>
  <c r="D1143" i="15"/>
  <c r="E1142" i="15"/>
  <c r="H1143" i="15" s="1"/>
  <c r="D1142" i="15"/>
  <c r="E1141" i="15"/>
  <c r="H1142" i="15" s="1"/>
  <c r="D1141" i="15"/>
  <c r="D1140" i="15"/>
  <c r="E1140" i="15" s="1"/>
  <c r="H1141" i="15" s="1"/>
  <c r="D1139" i="15"/>
  <c r="E1139" i="15" s="1"/>
  <c r="H1140" i="15" s="1"/>
  <c r="E1138" i="15"/>
  <c r="H1139" i="15" s="1"/>
  <c r="D1138" i="15"/>
  <c r="D1137" i="15"/>
  <c r="E1137" i="15" s="1"/>
  <c r="H1138" i="15" s="1"/>
  <c r="D1136" i="15"/>
  <c r="E1136" i="15" s="1"/>
  <c r="H1137" i="15" s="1"/>
  <c r="D1135" i="15"/>
  <c r="E1135" i="15" s="1"/>
  <c r="H1136" i="15" s="1"/>
  <c r="D1134" i="15"/>
  <c r="E1134" i="15" s="1"/>
  <c r="H1135" i="15" s="1"/>
  <c r="E1133" i="15"/>
  <c r="H1134" i="15" s="1"/>
  <c r="D1133" i="15"/>
  <c r="E1132" i="15"/>
  <c r="H1133" i="15" s="1"/>
  <c r="D1132" i="15"/>
  <c r="E1131" i="15"/>
  <c r="H1132" i="15" s="1"/>
  <c r="D1131" i="15"/>
  <c r="D1130" i="15"/>
  <c r="E1130" i="15" s="1"/>
  <c r="H1131" i="15" s="1"/>
  <c r="E1129" i="15"/>
  <c r="H1130" i="15" s="1"/>
  <c r="D1129" i="15"/>
  <c r="D1128" i="15"/>
  <c r="E1128" i="15" s="1"/>
  <c r="H1129" i="15" s="1"/>
  <c r="D1127" i="15"/>
  <c r="E1127" i="15" s="1"/>
  <c r="H1128" i="15" s="1"/>
  <c r="E1126" i="15"/>
  <c r="H1127" i="15" s="1"/>
  <c r="D1126" i="15"/>
  <c r="D1125" i="15"/>
  <c r="E1125" i="15" s="1"/>
  <c r="H1126" i="15" s="1"/>
  <c r="E1124" i="15"/>
  <c r="H1125" i="15" s="1"/>
  <c r="D1124" i="15"/>
  <c r="D1123" i="15"/>
  <c r="E1123" i="15" s="1"/>
  <c r="H1124" i="15" s="1"/>
  <c r="E1122" i="15"/>
  <c r="H1123" i="15" s="1"/>
  <c r="D1122" i="15"/>
  <c r="D1121" i="15"/>
  <c r="E1121" i="15" s="1"/>
  <c r="H1122" i="15" s="1"/>
  <c r="D1120" i="15"/>
  <c r="E1120" i="15" s="1"/>
  <c r="H1121" i="15" s="1"/>
  <c r="D1119" i="15"/>
  <c r="E1119" i="15" s="1"/>
  <c r="H1120" i="15" s="1"/>
  <c r="E1118" i="15"/>
  <c r="H1119" i="15" s="1"/>
  <c r="D1118" i="15"/>
  <c r="E1117" i="15"/>
  <c r="H1118" i="15" s="1"/>
  <c r="D1117" i="15"/>
  <c r="D1116" i="15"/>
  <c r="E1116" i="15" s="1"/>
  <c r="H1117" i="15" s="1"/>
  <c r="D1115" i="15"/>
  <c r="E1115" i="15" s="1"/>
  <c r="H1116" i="15" s="1"/>
  <c r="D1114" i="15"/>
  <c r="E1114" i="15" s="1"/>
  <c r="H1115" i="15" s="1"/>
  <c r="D1113" i="15"/>
  <c r="E1113" i="15" s="1"/>
  <c r="H1114" i="15" s="1"/>
  <c r="D1112" i="15"/>
  <c r="E1112" i="15" s="1"/>
  <c r="H1113" i="15" s="1"/>
  <c r="E1111" i="15"/>
  <c r="H1112" i="15" s="1"/>
  <c r="D1111" i="15"/>
  <c r="E1110" i="15"/>
  <c r="H1111" i="15" s="1"/>
  <c r="D1110" i="15"/>
  <c r="E1109" i="15"/>
  <c r="H1110" i="15" s="1"/>
  <c r="D1109" i="15"/>
  <c r="E1108" i="15"/>
  <c r="H1109" i="15" s="1"/>
  <c r="D1108" i="15"/>
  <c r="D1107" i="15"/>
  <c r="E1107" i="15" s="1"/>
  <c r="H1108" i="15" s="1"/>
  <c r="D1106" i="15"/>
  <c r="E1106" i="15" s="1"/>
  <c r="H1107" i="15" s="1"/>
  <c r="D1105" i="15"/>
  <c r="E1105" i="15" s="1"/>
  <c r="H1106" i="15" s="1"/>
  <c r="E1104" i="15"/>
  <c r="H1105" i="15" s="1"/>
  <c r="D1104" i="15"/>
  <c r="D1103" i="15"/>
  <c r="E1103" i="15" s="1"/>
  <c r="H1104" i="15" s="1"/>
  <c r="D1102" i="15"/>
  <c r="E1102" i="15" s="1"/>
  <c r="H1103" i="15" s="1"/>
  <c r="E1101" i="15"/>
  <c r="H1102" i="15" s="1"/>
  <c r="D1101" i="15"/>
  <c r="D1100" i="15"/>
  <c r="E1100" i="15" s="1"/>
  <c r="H1101" i="15" s="1"/>
  <c r="E1099" i="15"/>
  <c r="H1100" i="15" s="1"/>
  <c r="D1099" i="15"/>
  <c r="D1098" i="15"/>
  <c r="E1098" i="15" s="1"/>
  <c r="H1099" i="15" s="1"/>
  <c r="D1097" i="15"/>
  <c r="E1097" i="15" s="1"/>
  <c r="H1098" i="15" s="1"/>
  <c r="D1096" i="15"/>
  <c r="E1096" i="15" s="1"/>
  <c r="H1097" i="15" s="1"/>
  <c r="D1095" i="15"/>
  <c r="E1095" i="15" s="1"/>
  <c r="H1096" i="15" s="1"/>
  <c r="E1094" i="15"/>
  <c r="H1095" i="15" s="1"/>
  <c r="D1094" i="15"/>
  <c r="E1093" i="15"/>
  <c r="H1094" i="15" s="1"/>
  <c r="D1093" i="15"/>
  <c r="E1092" i="15"/>
  <c r="H1093" i="15" s="1"/>
  <c r="D1092" i="15"/>
  <c r="D1091" i="15"/>
  <c r="E1091" i="15" s="1"/>
  <c r="H1092" i="15" s="1"/>
  <c r="E1090" i="15"/>
  <c r="H1091" i="15" s="1"/>
  <c r="D1090" i="15"/>
  <c r="D1089" i="15"/>
  <c r="E1089" i="15" s="1"/>
  <c r="H1090" i="15" s="1"/>
  <c r="E1088" i="15"/>
  <c r="H1089" i="15" s="1"/>
  <c r="D1088" i="15"/>
  <c r="D1087" i="15"/>
  <c r="E1087" i="15" s="1"/>
  <c r="H1088" i="15" s="1"/>
  <c r="D1086" i="15"/>
  <c r="E1086" i="15" s="1"/>
  <c r="H1087" i="15" s="1"/>
  <c r="D1085" i="15"/>
  <c r="E1085" i="15" s="1"/>
  <c r="H1086" i="15" s="1"/>
  <c r="E1084" i="15"/>
  <c r="H1085" i="15" s="1"/>
  <c r="D1084" i="15"/>
  <c r="D1083" i="15"/>
  <c r="E1083" i="15" s="1"/>
  <c r="H1084" i="15" s="1"/>
  <c r="E1082" i="15"/>
  <c r="H1083" i="15" s="1"/>
  <c r="D1082" i="15"/>
  <c r="D1081" i="15"/>
  <c r="E1081" i="15" s="1"/>
  <c r="H1082" i="15" s="1"/>
  <c r="E1080" i="15"/>
  <c r="H1081" i="15" s="1"/>
  <c r="D1080" i="15"/>
  <c r="D1079" i="15"/>
  <c r="E1079" i="15" s="1"/>
  <c r="H1080" i="15" s="1"/>
  <c r="E1078" i="15"/>
  <c r="H1079" i="15" s="1"/>
  <c r="D1078" i="15"/>
  <c r="D1077" i="15"/>
  <c r="E1077" i="15" s="1"/>
  <c r="H1078" i="15" s="1"/>
  <c r="E1076" i="15"/>
  <c r="H1077" i="15" s="1"/>
  <c r="D1076" i="15"/>
  <c r="D1075" i="15"/>
  <c r="E1075" i="15" s="1"/>
  <c r="H1076" i="15" s="1"/>
  <c r="E1074" i="15"/>
  <c r="H1075" i="15" s="1"/>
  <c r="D1074" i="15"/>
  <c r="D1073" i="15"/>
  <c r="E1073" i="15" s="1"/>
  <c r="H1074" i="15" s="1"/>
  <c r="D1072" i="15"/>
  <c r="E1072" i="15" s="1"/>
  <c r="H1073" i="15" s="1"/>
  <c r="D1071" i="15"/>
  <c r="E1071" i="15" s="1"/>
  <c r="H1072" i="15" s="1"/>
  <c r="D1070" i="15"/>
  <c r="E1070" i="15" s="1"/>
  <c r="H1071" i="15" s="1"/>
  <c r="D1069" i="15"/>
  <c r="E1069" i="15" s="1"/>
  <c r="H1070" i="15" s="1"/>
  <c r="E1068" i="15"/>
  <c r="H1069" i="15" s="1"/>
  <c r="D1068" i="15"/>
  <c r="D1067" i="15"/>
  <c r="E1067" i="15" s="1"/>
  <c r="H1068" i="15" s="1"/>
  <c r="E1066" i="15"/>
  <c r="H1067" i="15" s="1"/>
  <c r="D1066" i="15"/>
  <c r="D1065" i="15"/>
  <c r="E1065" i="15" s="1"/>
  <c r="H1066" i="15" s="1"/>
  <c r="E1064" i="15"/>
  <c r="H1065" i="15" s="1"/>
  <c r="D1064" i="15"/>
  <c r="D1063" i="15"/>
  <c r="E1063" i="15" s="1"/>
  <c r="H1064" i="15" s="1"/>
  <c r="E1062" i="15"/>
  <c r="H1063" i="15" s="1"/>
  <c r="D1062" i="15"/>
  <c r="D1061" i="15"/>
  <c r="E1061" i="15" s="1"/>
  <c r="H1062" i="15" s="1"/>
  <c r="E1060" i="15"/>
  <c r="H1061" i="15" s="1"/>
  <c r="D1060" i="15"/>
  <c r="D1059" i="15"/>
  <c r="E1059" i="15" s="1"/>
  <c r="H1060" i="15" s="1"/>
  <c r="E1058" i="15"/>
  <c r="H1059" i="15" s="1"/>
  <c r="D1058" i="15"/>
  <c r="D1057" i="15"/>
  <c r="E1057" i="15" s="1"/>
  <c r="H1058" i="15" s="1"/>
  <c r="D1056" i="15"/>
  <c r="E1056" i="15" s="1"/>
  <c r="H1057" i="15" s="1"/>
  <c r="D1055" i="15"/>
  <c r="E1055" i="15" s="1"/>
  <c r="H1056" i="15" s="1"/>
  <c r="E1054" i="15"/>
  <c r="H1055" i="15" s="1"/>
  <c r="D1054" i="15"/>
  <c r="D1053" i="15"/>
  <c r="E1053" i="15" s="1"/>
  <c r="H1054" i="15" s="1"/>
  <c r="D1052" i="15"/>
  <c r="E1052" i="15" s="1"/>
  <c r="H1053" i="15" s="1"/>
  <c r="D1051" i="15"/>
  <c r="E1051" i="15" s="1"/>
  <c r="H1052" i="15" s="1"/>
  <c r="E1050" i="15"/>
  <c r="H1051" i="15" s="1"/>
  <c r="D1050" i="15"/>
  <c r="D1049" i="15"/>
  <c r="E1049" i="15" s="1"/>
  <c r="H1050" i="15" s="1"/>
  <c r="E1048" i="15"/>
  <c r="H1049" i="15" s="1"/>
  <c r="D1048" i="15"/>
  <c r="D1047" i="15"/>
  <c r="E1047" i="15" s="1"/>
  <c r="H1048" i="15" s="1"/>
  <c r="E1046" i="15"/>
  <c r="H1047" i="15" s="1"/>
  <c r="D1046" i="15"/>
  <c r="D1045" i="15"/>
  <c r="E1045" i="15" s="1"/>
  <c r="H1046" i="15" s="1"/>
  <c r="D1044" i="15"/>
  <c r="E1044" i="15" s="1"/>
  <c r="H1045" i="15" s="1"/>
  <c r="D1043" i="15"/>
  <c r="E1043" i="15" s="1"/>
  <c r="H1044" i="15" s="1"/>
  <c r="E1042" i="15"/>
  <c r="H1043" i="15" s="1"/>
  <c r="D1042" i="15"/>
  <c r="D1041" i="15"/>
  <c r="E1041" i="15" s="1"/>
  <c r="H1042" i="15" s="1"/>
  <c r="E1040" i="15"/>
  <c r="H1041" i="15" s="1"/>
  <c r="D1040" i="15"/>
  <c r="D1039" i="15"/>
  <c r="E1039" i="15" s="1"/>
  <c r="H1040" i="15" s="1"/>
  <c r="E1038" i="15"/>
  <c r="H1039" i="15" s="1"/>
  <c r="D1038" i="15"/>
  <c r="D1037" i="15"/>
  <c r="E1037" i="15" s="1"/>
  <c r="H1038" i="15" s="1"/>
  <c r="E1036" i="15"/>
  <c r="H1037" i="15" s="1"/>
  <c r="D1036" i="15"/>
  <c r="D1035" i="15"/>
  <c r="E1035" i="15" s="1"/>
  <c r="H1036" i="15" s="1"/>
  <c r="E1034" i="15"/>
  <c r="H1035" i="15" s="1"/>
  <c r="D1034" i="15"/>
  <c r="D1033" i="15"/>
  <c r="E1033" i="15" s="1"/>
  <c r="H1034" i="15" s="1"/>
  <c r="D1032" i="15"/>
  <c r="E1032" i="15" s="1"/>
  <c r="H1033" i="15" s="1"/>
  <c r="D1031" i="15"/>
  <c r="E1031" i="15" s="1"/>
  <c r="H1032" i="15" s="1"/>
  <c r="D1030" i="15"/>
  <c r="E1030" i="15" s="1"/>
  <c r="H1031" i="15" s="1"/>
  <c r="D1029" i="15"/>
  <c r="E1029" i="15" s="1"/>
  <c r="H1030" i="15" s="1"/>
  <c r="D1028" i="15"/>
  <c r="E1028" i="15" s="1"/>
  <c r="H1029" i="15" s="1"/>
  <c r="D1027" i="15"/>
  <c r="E1027" i="15" s="1"/>
  <c r="H1028" i="15" s="1"/>
  <c r="E1026" i="15"/>
  <c r="H1027" i="15" s="1"/>
  <c r="D1026" i="15"/>
  <c r="D1025" i="15"/>
  <c r="E1025" i="15" s="1"/>
  <c r="H1026" i="15" s="1"/>
  <c r="D1024" i="15"/>
  <c r="E1024" i="15" s="1"/>
  <c r="H1025" i="15" s="1"/>
  <c r="D1023" i="15"/>
  <c r="E1023" i="15" s="1"/>
  <c r="H1024" i="15" s="1"/>
  <c r="D1022" i="15"/>
  <c r="E1022" i="15" s="1"/>
  <c r="H1023" i="15" s="1"/>
  <c r="E1021" i="15"/>
  <c r="H1022" i="15" s="1"/>
  <c r="D1021" i="15"/>
  <c r="D1020" i="15"/>
  <c r="E1020" i="15" s="1"/>
  <c r="H1021" i="15" s="1"/>
  <c r="D1019" i="15"/>
  <c r="E1019" i="15" s="1"/>
  <c r="H1020" i="15" s="1"/>
  <c r="E1018" i="15"/>
  <c r="H1019" i="15" s="1"/>
  <c r="D1018" i="15"/>
  <c r="E1017" i="15"/>
  <c r="H1018" i="15" s="1"/>
  <c r="D1017" i="15"/>
  <c r="D1016" i="15"/>
  <c r="E1016" i="15" s="1"/>
  <c r="H1017" i="15" s="1"/>
  <c r="E1015" i="15"/>
  <c r="H1016" i="15" s="1"/>
  <c r="D1015" i="15"/>
  <c r="E1014" i="15"/>
  <c r="H1015" i="15" s="1"/>
  <c r="D1014" i="15"/>
  <c r="E1013" i="15"/>
  <c r="H1014" i="15" s="1"/>
  <c r="D1013" i="15"/>
  <c r="D1012" i="15"/>
  <c r="E1012" i="15" s="1"/>
  <c r="H1013" i="15" s="1"/>
  <c r="D1011" i="15"/>
  <c r="E1011" i="15" s="1"/>
  <c r="H1012" i="15" s="1"/>
  <c r="D1010" i="15"/>
  <c r="E1010" i="15" s="1"/>
  <c r="H1011" i="15" s="1"/>
  <c r="D1009" i="15"/>
  <c r="E1009" i="15" s="1"/>
  <c r="H1010" i="15" s="1"/>
  <c r="E1008" i="15"/>
  <c r="H1009" i="15" s="1"/>
  <c r="D1008" i="15"/>
  <c r="E1007" i="15"/>
  <c r="H1008" i="15" s="1"/>
  <c r="D1007" i="15"/>
  <c r="D1006" i="15"/>
  <c r="E1006" i="15" s="1"/>
  <c r="H1007" i="15" s="1"/>
  <c r="D1005" i="15"/>
  <c r="E1005" i="15" s="1"/>
  <c r="H1006" i="15" s="1"/>
  <c r="E1004" i="15"/>
  <c r="H1005" i="15" s="1"/>
  <c r="D1004" i="15"/>
  <c r="E1003" i="15"/>
  <c r="H1004" i="15" s="1"/>
  <c r="D1003" i="15"/>
  <c r="E1002" i="15"/>
  <c r="H1003" i="15" s="1"/>
  <c r="D1002" i="15"/>
  <c r="E1001" i="15"/>
  <c r="H1002" i="15" s="1"/>
  <c r="D1001" i="15"/>
  <c r="D1000" i="15"/>
  <c r="E1000" i="15" s="1"/>
  <c r="H1001" i="15" s="1"/>
  <c r="D999" i="15"/>
  <c r="E999" i="15" s="1"/>
  <c r="H1000" i="15" s="1"/>
  <c r="E998" i="15"/>
  <c r="H999" i="15" s="1"/>
  <c r="D998" i="15"/>
  <c r="E997" i="15"/>
  <c r="H998" i="15" s="1"/>
  <c r="D997" i="15"/>
  <c r="D996" i="15"/>
  <c r="E996" i="15" s="1"/>
  <c r="H997" i="15" s="1"/>
  <c r="E995" i="15"/>
  <c r="H996" i="15" s="1"/>
  <c r="D995" i="15"/>
  <c r="E994" i="15"/>
  <c r="H995" i="15" s="1"/>
  <c r="D994" i="15"/>
  <c r="D993" i="15"/>
  <c r="E993" i="15" s="1"/>
  <c r="H994" i="15" s="1"/>
  <c r="E992" i="15"/>
  <c r="H993" i="15" s="1"/>
  <c r="D992" i="15"/>
  <c r="E991" i="15"/>
  <c r="H992" i="15" s="1"/>
  <c r="D991" i="15"/>
  <c r="D990" i="15"/>
  <c r="E990" i="15" s="1"/>
  <c r="H991" i="15" s="1"/>
  <c r="D989" i="15"/>
  <c r="E989" i="15" s="1"/>
  <c r="H990" i="15" s="1"/>
  <c r="E988" i="15"/>
  <c r="H989" i="15" s="1"/>
  <c r="D988" i="15"/>
  <c r="E987" i="15"/>
  <c r="H988" i="15" s="1"/>
  <c r="D987" i="15"/>
  <c r="D986" i="15"/>
  <c r="E986" i="15" s="1"/>
  <c r="H987" i="15" s="1"/>
  <c r="E985" i="15"/>
  <c r="H986" i="15" s="1"/>
  <c r="D985" i="15"/>
  <c r="D984" i="15"/>
  <c r="E984" i="15" s="1"/>
  <c r="H985" i="15" s="1"/>
  <c r="D983" i="15"/>
  <c r="E983" i="15" s="1"/>
  <c r="H984" i="15" s="1"/>
  <c r="E982" i="15"/>
  <c r="H983" i="15" s="1"/>
  <c r="D982" i="15"/>
  <c r="E981" i="15"/>
  <c r="H982" i="15" s="1"/>
  <c r="D981" i="15"/>
  <c r="D980" i="15"/>
  <c r="E980" i="15" s="1"/>
  <c r="H981" i="15" s="1"/>
  <c r="D979" i="15"/>
  <c r="E979" i="15" s="1"/>
  <c r="H980" i="15" s="1"/>
  <c r="E978" i="15"/>
  <c r="H979" i="15" s="1"/>
  <c r="D978" i="15"/>
  <c r="D977" i="15"/>
  <c r="E977" i="15" s="1"/>
  <c r="H978" i="15" s="1"/>
  <c r="D976" i="15"/>
  <c r="E976" i="15" s="1"/>
  <c r="H977" i="15" s="1"/>
  <c r="E975" i="15"/>
  <c r="H976" i="15" s="1"/>
  <c r="D975" i="15"/>
  <c r="D974" i="15"/>
  <c r="E974" i="15" s="1"/>
  <c r="H975" i="15" s="1"/>
  <c r="E973" i="15"/>
  <c r="H974" i="15" s="1"/>
  <c r="D973" i="15"/>
  <c r="E972" i="15"/>
  <c r="H973" i="15" s="1"/>
  <c r="D972" i="15"/>
  <c r="D971" i="15"/>
  <c r="E971" i="15" s="1"/>
  <c r="H972" i="15" s="1"/>
  <c r="E970" i="15"/>
  <c r="H971" i="15" s="1"/>
  <c r="D970" i="15"/>
  <c r="D969" i="15"/>
  <c r="E969" i="15" s="1"/>
  <c r="H970" i="15" s="1"/>
  <c r="D968" i="15"/>
  <c r="E968" i="15" s="1"/>
  <c r="H969" i="15" s="1"/>
  <c r="D967" i="15"/>
  <c r="E967" i="15" s="1"/>
  <c r="H968" i="15" s="1"/>
  <c r="E966" i="15"/>
  <c r="H967" i="15" s="1"/>
  <c r="D966" i="15"/>
  <c r="E965" i="15"/>
  <c r="H966" i="15" s="1"/>
  <c r="D965" i="15"/>
  <c r="E964" i="15"/>
  <c r="H965" i="15" s="1"/>
  <c r="D964" i="15"/>
  <c r="E963" i="15"/>
  <c r="H964" i="15" s="1"/>
  <c r="D963" i="15"/>
  <c r="E962" i="15"/>
  <c r="H963" i="15" s="1"/>
  <c r="D962" i="15"/>
  <c r="D961" i="15"/>
  <c r="E961" i="15" s="1"/>
  <c r="H962" i="15" s="1"/>
  <c r="E960" i="15"/>
  <c r="H961" i="15" s="1"/>
  <c r="D960" i="15"/>
  <c r="E959" i="15"/>
  <c r="H960" i="15" s="1"/>
  <c r="D959" i="15"/>
  <c r="E958" i="15"/>
  <c r="H959" i="15" s="1"/>
  <c r="D958" i="15"/>
  <c r="E957" i="15"/>
  <c r="H958" i="15" s="1"/>
  <c r="D957" i="15"/>
  <c r="D956" i="15"/>
  <c r="E956" i="15" s="1"/>
  <c r="H957" i="15" s="1"/>
  <c r="E955" i="15"/>
  <c r="H956" i="15" s="1"/>
  <c r="D955" i="15"/>
  <c r="D954" i="15"/>
  <c r="E954" i="15" s="1"/>
  <c r="H955" i="15" s="1"/>
  <c r="D953" i="15"/>
  <c r="E953" i="15" s="1"/>
  <c r="H954" i="15" s="1"/>
  <c r="D952" i="15"/>
  <c r="E952" i="15" s="1"/>
  <c r="H953" i="15" s="1"/>
  <c r="E951" i="15"/>
  <c r="H952" i="15" s="1"/>
  <c r="D951" i="15"/>
  <c r="E950" i="15"/>
  <c r="H951" i="15" s="1"/>
  <c r="D950" i="15"/>
  <c r="D949" i="15"/>
  <c r="E949" i="15" s="1"/>
  <c r="H950" i="15" s="1"/>
  <c r="E948" i="15"/>
  <c r="H949" i="15" s="1"/>
  <c r="D948" i="15"/>
  <c r="D947" i="15"/>
  <c r="E947" i="15" s="1"/>
  <c r="H948" i="15" s="1"/>
  <c r="D946" i="15"/>
  <c r="E946" i="15" s="1"/>
  <c r="H947" i="15" s="1"/>
  <c r="D945" i="15"/>
  <c r="E945" i="15" s="1"/>
  <c r="H946" i="15" s="1"/>
  <c r="D944" i="15"/>
  <c r="E944" i="15" s="1"/>
  <c r="H945" i="15" s="1"/>
  <c r="E943" i="15"/>
  <c r="H944" i="15" s="1"/>
  <c r="D943" i="15"/>
  <c r="E942" i="15"/>
  <c r="H943" i="15" s="1"/>
  <c r="D942" i="15"/>
  <c r="D941" i="15"/>
  <c r="E941" i="15" s="1"/>
  <c r="H942" i="15" s="1"/>
  <c r="E940" i="15"/>
  <c r="H941" i="15" s="1"/>
  <c r="D940" i="15"/>
  <c r="D939" i="15"/>
  <c r="E939" i="15" s="1"/>
  <c r="H940" i="15" s="1"/>
  <c r="D938" i="15"/>
  <c r="E938" i="15" s="1"/>
  <c r="H939" i="15" s="1"/>
  <c r="D937" i="15"/>
  <c r="E937" i="15" s="1"/>
  <c r="H938" i="15" s="1"/>
  <c r="D936" i="15"/>
  <c r="E936" i="15" s="1"/>
  <c r="H937" i="15" s="1"/>
  <c r="E935" i="15"/>
  <c r="H936" i="15" s="1"/>
  <c r="D935" i="15"/>
  <c r="D934" i="15"/>
  <c r="E934" i="15" s="1"/>
  <c r="H935" i="15" s="1"/>
  <c r="E933" i="15"/>
  <c r="H934" i="15" s="1"/>
  <c r="D933" i="15"/>
  <c r="D932" i="15"/>
  <c r="E932" i="15" s="1"/>
  <c r="H933" i="15" s="1"/>
  <c r="D931" i="15"/>
  <c r="E931" i="15" s="1"/>
  <c r="H932" i="15" s="1"/>
  <c r="D930" i="15"/>
  <c r="E930" i="15" s="1"/>
  <c r="H931" i="15" s="1"/>
  <c r="D929" i="15"/>
  <c r="E929" i="15" s="1"/>
  <c r="H930" i="15" s="1"/>
  <c r="D928" i="15"/>
  <c r="E928" i="15" s="1"/>
  <c r="H929" i="15" s="1"/>
  <c r="E927" i="15"/>
  <c r="H928" i="15" s="1"/>
  <c r="D927" i="15"/>
  <c r="D926" i="15"/>
  <c r="E926" i="15" s="1"/>
  <c r="H927" i="15" s="1"/>
  <c r="D925" i="15"/>
  <c r="E925" i="15" s="1"/>
  <c r="H926" i="15" s="1"/>
  <c r="D924" i="15"/>
  <c r="E924" i="15" s="1"/>
  <c r="H925" i="15" s="1"/>
  <c r="E923" i="15"/>
  <c r="H924" i="15" s="1"/>
  <c r="D923" i="15"/>
  <c r="D922" i="15"/>
  <c r="E922" i="15" s="1"/>
  <c r="H923" i="15" s="1"/>
  <c r="D921" i="15"/>
  <c r="E921" i="15" s="1"/>
  <c r="H922" i="15" s="1"/>
  <c r="D920" i="15"/>
  <c r="E920" i="15" s="1"/>
  <c r="H921" i="15" s="1"/>
  <c r="E919" i="15"/>
  <c r="H920" i="15" s="1"/>
  <c r="D919" i="15"/>
  <c r="D918" i="15"/>
  <c r="E918" i="15" s="1"/>
  <c r="H919" i="15" s="1"/>
  <c r="E917" i="15"/>
  <c r="H918" i="15" s="1"/>
  <c r="D917" i="15"/>
  <c r="D916" i="15"/>
  <c r="E916" i="15" s="1"/>
  <c r="H917" i="15" s="1"/>
  <c r="D915" i="15"/>
  <c r="E915" i="15" s="1"/>
  <c r="H916" i="15" s="1"/>
  <c r="D914" i="15"/>
  <c r="E914" i="15" s="1"/>
  <c r="H915" i="15" s="1"/>
  <c r="E913" i="15"/>
  <c r="H914" i="15" s="1"/>
  <c r="D913" i="15"/>
  <c r="D912" i="15"/>
  <c r="E912" i="15" s="1"/>
  <c r="H913" i="15" s="1"/>
  <c r="D911" i="15"/>
  <c r="E911" i="15" s="1"/>
  <c r="H912" i="15" s="1"/>
  <c r="D910" i="15"/>
  <c r="E910" i="15" s="1"/>
  <c r="H911" i="15" s="1"/>
  <c r="E909" i="15"/>
  <c r="H910" i="15" s="1"/>
  <c r="D909" i="15"/>
  <c r="D908" i="15"/>
  <c r="E908" i="15" s="1"/>
  <c r="H909" i="15" s="1"/>
  <c r="E907" i="15"/>
  <c r="H908" i="15" s="1"/>
  <c r="D907" i="15"/>
  <c r="D906" i="15"/>
  <c r="E906" i="15" s="1"/>
  <c r="H907" i="15" s="1"/>
  <c r="D905" i="15"/>
  <c r="E905" i="15" s="1"/>
  <c r="H906" i="15" s="1"/>
  <c r="D904" i="15"/>
  <c r="E904" i="15" s="1"/>
  <c r="H905" i="15" s="1"/>
  <c r="E903" i="15"/>
  <c r="H904" i="15" s="1"/>
  <c r="D903" i="15"/>
  <c r="D902" i="15"/>
  <c r="E902" i="15" s="1"/>
  <c r="H903" i="15" s="1"/>
  <c r="E901" i="15"/>
  <c r="H902" i="15" s="1"/>
  <c r="D901" i="15"/>
  <c r="D900" i="15"/>
  <c r="E900" i="15" s="1"/>
  <c r="H901" i="15" s="1"/>
  <c r="D899" i="15"/>
  <c r="E899" i="15" s="1"/>
  <c r="H900" i="15" s="1"/>
  <c r="D898" i="15"/>
  <c r="E898" i="15" s="1"/>
  <c r="H899" i="15" s="1"/>
  <c r="D897" i="15"/>
  <c r="E897" i="15" s="1"/>
  <c r="H898" i="15" s="1"/>
  <c r="D896" i="15"/>
  <c r="E896" i="15" s="1"/>
  <c r="H897" i="15" s="1"/>
  <c r="D895" i="15"/>
  <c r="E895" i="15" s="1"/>
  <c r="H896" i="15" s="1"/>
  <c r="D894" i="15"/>
  <c r="E894" i="15" s="1"/>
  <c r="H895" i="15" s="1"/>
  <c r="D893" i="15"/>
  <c r="E893" i="15" s="1"/>
  <c r="H894" i="15" s="1"/>
  <c r="D892" i="15"/>
  <c r="E892" i="15" s="1"/>
  <c r="H893" i="15" s="1"/>
  <c r="D891" i="15"/>
  <c r="E891" i="15" s="1"/>
  <c r="H892" i="15" s="1"/>
  <c r="D890" i="15"/>
  <c r="E890" i="15" s="1"/>
  <c r="H891" i="15" s="1"/>
  <c r="D889" i="15"/>
  <c r="E889" i="15" s="1"/>
  <c r="H890" i="15" s="1"/>
  <c r="D888" i="15"/>
  <c r="E888" i="15" s="1"/>
  <c r="H889" i="15" s="1"/>
  <c r="E887" i="15"/>
  <c r="H888" i="15" s="1"/>
  <c r="D887" i="15"/>
  <c r="D886" i="15"/>
  <c r="E886" i="15" s="1"/>
  <c r="H887" i="15" s="1"/>
  <c r="D885" i="15"/>
  <c r="E885" i="15" s="1"/>
  <c r="H886" i="15" s="1"/>
  <c r="D884" i="15"/>
  <c r="E884" i="15" s="1"/>
  <c r="H885" i="15" s="1"/>
  <c r="D883" i="15"/>
  <c r="E883" i="15" s="1"/>
  <c r="H884" i="15" s="1"/>
  <c r="D882" i="15"/>
  <c r="E882" i="15" s="1"/>
  <c r="H883" i="15" s="1"/>
  <c r="D881" i="15"/>
  <c r="E881" i="15" s="1"/>
  <c r="H882" i="15" s="1"/>
  <c r="D880" i="15"/>
  <c r="E880" i="15" s="1"/>
  <c r="H881" i="15" s="1"/>
  <c r="E879" i="15"/>
  <c r="H880" i="15" s="1"/>
  <c r="D879" i="15"/>
  <c r="D878" i="15"/>
  <c r="E878" i="15" s="1"/>
  <c r="H879" i="15" s="1"/>
  <c r="D877" i="15"/>
  <c r="E877" i="15" s="1"/>
  <c r="H878" i="15" s="1"/>
  <c r="D876" i="15"/>
  <c r="E876" i="15" s="1"/>
  <c r="H877" i="15" s="1"/>
  <c r="D875" i="15"/>
  <c r="E875" i="15" s="1"/>
  <c r="H876" i="15" s="1"/>
  <c r="D874" i="15"/>
  <c r="E874" i="15" s="1"/>
  <c r="H875" i="15" s="1"/>
  <c r="D873" i="15"/>
  <c r="E873" i="15" s="1"/>
  <c r="H874" i="15" s="1"/>
  <c r="D872" i="15"/>
  <c r="E872" i="15" s="1"/>
  <c r="H873" i="15" s="1"/>
  <c r="E871" i="15"/>
  <c r="H872" i="15" s="1"/>
  <c r="D871" i="15"/>
  <c r="D870" i="15"/>
  <c r="E870" i="15" s="1"/>
  <c r="H871" i="15" s="1"/>
  <c r="E869" i="15"/>
  <c r="H870" i="15" s="1"/>
  <c r="D869" i="15"/>
  <c r="D868" i="15"/>
  <c r="E868" i="15" s="1"/>
  <c r="H869" i="15" s="1"/>
  <c r="E867" i="15"/>
  <c r="H868" i="15" s="1"/>
  <c r="D867" i="15"/>
  <c r="D866" i="15"/>
  <c r="E866" i="15" s="1"/>
  <c r="H867" i="15" s="1"/>
  <c r="D865" i="15"/>
  <c r="E865" i="15" s="1"/>
  <c r="H866" i="15" s="1"/>
  <c r="D864" i="15"/>
  <c r="E864" i="15" s="1"/>
  <c r="H865" i="15" s="1"/>
  <c r="D863" i="15"/>
  <c r="E863" i="15" s="1"/>
  <c r="H864" i="15" s="1"/>
  <c r="D862" i="15"/>
  <c r="E862" i="15" s="1"/>
  <c r="H863" i="15" s="1"/>
  <c r="D861" i="15"/>
  <c r="E861" i="15" s="1"/>
  <c r="H862" i="15" s="1"/>
  <c r="D860" i="15"/>
  <c r="E860" i="15" s="1"/>
  <c r="H861" i="15" s="1"/>
  <c r="E859" i="15"/>
  <c r="H860" i="15" s="1"/>
  <c r="D859" i="15"/>
  <c r="D858" i="15"/>
  <c r="E858" i="15" s="1"/>
  <c r="H859" i="15" s="1"/>
  <c r="D857" i="15"/>
  <c r="E857" i="15" s="1"/>
  <c r="H858" i="15" s="1"/>
  <c r="D856" i="15"/>
  <c r="E856" i="15" s="1"/>
  <c r="H857" i="15" s="1"/>
  <c r="E855" i="15"/>
  <c r="H856" i="15" s="1"/>
  <c r="D855" i="15"/>
  <c r="D854" i="15"/>
  <c r="E854" i="15" s="1"/>
  <c r="H855" i="15" s="1"/>
  <c r="D853" i="15"/>
  <c r="E853" i="15" s="1"/>
  <c r="H854" i="15" s="1"/>
  <c r="D852" i="15"/>
  <c r="E852" i="15" s="1"/>
  <c r="H853" i="15" s="1"/>
  <c r="D851" i="15"/>
  <c r="E851" i="15" s="1"/>
  <c r="H852" i="15" s="1"/>
  <c r="D850" i="15"/>
  <c r="E850" i="15" s="1"/>
  <c r="H851" i="15" s="1"/>
  <c r="E849" i="15"/>
  <c r="H850" i="15" s="1"/>
  <c r="D849" i="15"/>
  <c r="D848" i="15"/>
  <c r="E848" i="15" s="1"/>
  <c r="H849" i="15" s="1"/>
  <c r="E847" i="15"/>
  <c r="H848" i="15" s="1"/>
  <c r="D847" i="15"/>
  <c r="D846" i="15"/>
  <c r="E846" i="15" s="1"/>
  <c r="H847" i="15" s="1"/>
  <c r="D845" i="15"/>
  <c r="E845" i="15" s="1"/>
  <c r="H846" i="15" s="1"/>
  <c r="D844" i="15"/>
  <c r="E844" i="15" s="1"/>
  <c r="H845" i="15" s="1"/>
  <c r="E843" i="15"/>
  <c r="H844" i="15" s="1"/>
  <c r="D843" i="15"/>
  <c r="D842" i="15"/>
  <c r="E842" i="15" s="1"/>
  <c r="H843" i="15" s="1"/>
  <c r="D841" i="15"/>
  <c r="E841" i="15" s="1"/>
  <c r="H842" i="15" s="1"/>
  <c r="D840" i="15"/>
  <c r="E840" i="15" s="1"/>
  <c r="H841" i="15" s="1"/>
  <c r="E839" i="15"/>
  <c r="H840" i="15" s="1"/>
  <c r="D839" i="15"/>
  <c r="D838" i="15"/>
  <c r="E838" i="15" s="1"/>
  <c r="H839" i="15" s="1"/>
  <c r="D837" i="15"/>
  <c r="E837" i="15" s="1"/>
  <c r="H838" i="15" s="1"/>
  <c r="D836" i="15"/>
  <c r="E836" i="15" s="1"/>
  <c r="H837" i="15" s="1"/>
  <c r="D835" i="15"/>
  <c r="E835" i="15" s="1"/>
  <c r="H836" i="15" s="1"/>
  <c r="D834" i="15"/>
  <c r="E834" i="15" s="1"/>
  <c r="H835" i="15" s="1"/>
  <c r="E833" i="15"/>
  <c r="H834" i="15" s="1"/>
  <c r="D833" i="15"/>
  <c r="D832" i="15"/>
  <c r="E832" i="15" s="1"/>
  <c r="H833" i="15" s="1"/>
  <c r="E831" i="15"/>
  <c r="H832" i="15" s="1"/>
  <c r="D831" i="15"/>
  <c r="D830" i="15"/>
  <c r="E830" i="15" s="1"/>
  <c r="H831" i="15" s="1"/>
  <c r="E829" i="15"/>
  <c r="H830" i="15" s="1"/>
  <c r="D829" i="15"/>
  <c r="D828" i="15"/>
  <c r="E828" i="15" s="1"/>
  <c r="H829" i="15" s="1"/>
  <c r="D827" i="15"/>
  <c r="E827" i="15" s="1"/>
  <c r="H828" i="15" s="1"/>
  <c r="D826" i="15"/>
  <c r="E826" i="15" s="1"/>
  <c r="H827" i="15" s="1"/>
  <c r="D825" i="15"/>
  <c r="E825" i="15" s="1"/>
  <c r="H826" i="15" s="1"/>
  <c r="D824" i="15"/>
  <c r="E824" i="15" s="1"/>
  <c r="H825" i="15" s="1"/>
  <c r="E823" i="15"/>
  <c r="H824" i="15" s="1"/>
  <c r="D823" i="15"/>
  <c r="D822" i="15"/>
  <c r="E822" i="15" s="1"/>
  <c r="H823" i="15" s="1"/>
  <c r="E821" i="15"/>
  <c r="H822" i="15" s="1"/>
  <c r="D821" i="15"/>
  <c r="D820" i="15"/>
  <c r="E820" i="15" s="1"/>
  <c r="H821" i="15" s="1"/>
  <c r="D819" i="15"/>
  <c r="E819" i="15" s="1"/>
  <c r="H820" i="15" s="1"/>
  <c r="D818" i="15"/>
  <c r="E818" i="15" s="1"/>
  <c r="H819" i="15" s="1"/>
  <c r="E817" i="15"/>
  <c r="H818" i="15" s="1"/>
  <c r="D817" i="15"/>
  <c r="D816" i="15"/>
  <c r="E816" i="15" s="1"/>
  <c r="H817" i="15" s="1"/>
  <c r="D815" i="15"/>
  <c r="E815" i="15" s="1"/>
  <c r="H816" i="15" s="1"/>
  <c r="D814" i="15"/>
  <c r="E814" i="15" s="1"/>
  <c r="H815" i="15" s="1"/>
  <c r="D813" i="15"/>
  <c r="E813" i="15" s="1"/>
  <c r="H814" i="15" s="1"/>
  <c r="D812" i="15"/>
  <c r="E812" i="15" s="1"/>
  <c r="H813" i="15" s="1"/>
  <c r="E811" i="15"/>
  <c r="H812" i="15" s="1"/>
  <c r="D811" i="15"/>
  <c r="D810" i="15"/>
  <c r="E810" i="15" s="1"/>
  <c r="H811" i="15" s="1"/>
  <c r="E809" i="15"/>
  <c r="H810" i="15" s="1"/>
  <c r="D809" i="15"/>
  <c r="D808" i="15"/>
  <c r="E808" i="15" s="1"/>
  <c r="H809" i="15" s="1"/>
  <c r="E807" i="15"/>
  <c r="H808" i="15" s="1"/>
  <c r="D807" i="15"/>
  <c r="D806" i="15"/>
  <c r="E806" i="15" s="1"/>
  <c r="H807" i="15" s="1"/>
  <c r="D805" i="15"/>
  <c r="E805" i="15" s="1"/>
  <c r="H806" i="15" s="1"/>
  <c r="D804" i="15"/>
  <c r="E804" i="15" s="1"/>
  <c r="H805" i="15" s="1"/>
  <c r="D803" i="15"/>
  <c r="E803" i="15" s="1"/>
  <c r="H804" i="15" s="1"/>
  <c r="D802" i="15"/>
  <c r="E802" i="15" s="1"/>
  <c r="H803" i="15" s="1"/>
  <c r="E801" i="15"/>
  <c r="H802" i="15" s="1"/>
  <c r="D801" i="15"/>
  <c r="D800" i="15"/>
  <c r="E800" i="15" s="1"/>
  <c r="H801" i="15" s="1"/>
  <c r="D799" i="15"/>
  <c r="E799" i="15" s="1"/>
  <c r="H800" i="15" s="1"/>
  <c r="D798" i="15"/>
  <c r="E798" i="15" s="1"/>
  <c r="H799" i="15" s="1"/>
  <c r="D797" i="15"/>
  <c r="E797" i="15" s="1"/>
  <c r="H798" i="15" s="1"/>
  <c r="D796" i="15"/>
  <c r="E796" i="15" s="1"/>
  <c r="H797" i="15" s="1"/>
  <c r="E795" i="15"/>
  <c r="H796" i="15" s="1"/>
  <c r="D795" i="15"/>
  <c r="D794" i="15"/>
  <c r="E794" i="15" s="1"/>
  <c r="H795" i="15" s="1"/>
  <c r="E793" i="15"/>
  <c r="H794" i="15" s="1"/>
  <c r="D793" i="15"/>
  <c r="D792" i="15"/>
  <c r="E792" i="15" s="1"/>
  <c r="H793" i="15" s="1"/>
  <c r="D791" i="15"/>
  <c r="E791" i="15" s="1"/>
  <c r="H792" i="15" s="1"/>
  <c r="D790" i="15"/>
  <c r="E790" i="15" s="1"/>
  <c r="H791" i="15" s="1"/>
  <c r="D789" i="15"/>
  <c r="E789" i="15" s="1"/>
  <c r="H790" i="15" s="1"/>
  <c r="D788" i="15"/>
  <c r="E788" i="15" s="1"/>
  <c r="H789" i="15" s="1"/>
  <c r="E787" i="15"/>
  <c r="H788" i="15" s="1"/>
  <c r="D787" i="15"/>
  <c r="D786" i="15"/>
  <c r="E786" i="15" s="1"/>
  <c r="H787" i="15" s="1"/>
  <c r="D785" i="15"/>
  <c r="E785" i="15" s="1"/>
  <c r="H786" i="15" s="1"/>
  <c r="D784" i="15"/>
  <c r="E784" i="15" s="1"/>
  <c r="H785" i="15" s="1"/>
  <c r="D783" i="15"/>
  <c r="E783" i="15" s="1"/>
  <c r="H784" i="15" s="1"/>
  <c r="D782" i="15"/>
  <c r="E782" i="15" s="1"/>
  <c r="H783" i="15" s="1"/>
  <c r="D781" i="15"/>
  <c r="E781" i="15" s="1"/>
  <c r="H782" i="15" s="1"/>
  <c r="D780" i="15"/>
  <c r="E780" i="15" s="1"/>
  <c r="H781" i="15" s="1"/>
  <c r="E779" i="15"/>
  <c r="H780" i="15" s="1"/>
  <c r="D779" i="15"/>
  <c r="D778" i="15"/>
  <c r="E778" i="15" s="1"/>
  <c r="H779" i="15" s="1"/>
  <c r="E777" i="15"/>
  <c r="H778" i="15" s="1"/>
  <c r="D777" i="15"/>
  <c r="D776" i="15"/>
  <c r="E776" i="15" s="1"/>
  <c r="H777" i="15" s="1"/>
  <c r="D775" i="15"/>
  <c r="E775" i="15" s="1"/>
  <c r="H776" i="15" s="1"/>
  <c r="D774" i="15"/>
  <c r="E774" i="15" s="1"/>
  <c r="H775" i="15" s="1"/>
  <c r="E773" i="15"/>
  <c r="H774" i="15" s="1"/>
  <c r="D773" i="15"/>
  <c r="D772" i="15"/>
  <c r="E772" i="15" s="1"/>
  <c r="H773" i="15" s="1"/>
  <c r="D771" i="15"/>
  <c r="E771" i="15" s="1"/>
  <c r="H772" i="15" s="1"/>
  <c r="D770" i="15"/>
  <c r="E770" i="15" s="1"/>
  <c r="H771" i="15" s="1"/>
  <c r="D769" i="15"/>
  <c r="E769" i="15" s="1"/>
  <c r="H770" i="15" s="1"/>
  <c r="D768" i="15"/>
  <c r="E768" i="15" s="1"/>
  <c r="H769" i="15" s="1"/>
  <c r="D767" i="15"/>
  <c r="E767" i="15" s="1"/>
  <c r="H768" i="15" s="1"/>
  <c r="D766" i="15"/>
  <c r="E766" i="15" s="1"/>
  <c r="H767" i="15" s="1"/>
  <c r="D765" i="15"/>
  <c r="E765" i="15" s="1"/>
  <c r="H766" i="15" s="1"/>
  <c r="D764" i="15"/>
  <c r="E764" i="15" s="1"/>
  <c r="H765" i="15" s="1"/>
  <c r="E763" i="15"/>
  <c r="H764" i="15" s="1"/>
  <c r="D763" i="15"/>
  <c r="D762" i="15"/>
  <c r="E762" i="15" s="1"/>
  <c r="H763" i="15" s="1"/>
  <c r="D761" i="15"/>
  <c r="E761" i="15" s="1"/>
  <c r="H762" i="15" s="1"/>
  <c r="D760" i="15"/>
  <c r="E760" i="15" s="1"/>
  <c r="H761" i="15" s="1"/>
  <c r="E759" i="15"/>
  <c r="H760" i="15" s="1"/>
  <c r="D759" i="15"/>
  <c r="D758" i="15"/>
  <c r="E758" i="15" s="1"/>
  <c r="H759" i="15" s="1"/>
  <c r="D757" i="15"/>
  <c r="E757" i="15" s="1"/>
  <c r="H758" i="15" s="1"/>
  <c r="D756" i="15"/>
  <c r="E756" i="15" s="1"/>
  <c r="H757" i="15" s="1"/>
  <c r="E755" i="15"/>
  <c r="H756" i="15" s="1"/>
  <c r="D755" i="15"/>
  <c r="D754" i="15"/>
  <c r="E754" i="15" s="1"/>
  <c r="H755" i="15" s="1"/>
  <c r="E753" i="15"/>
  <c r="H754" i="15" s="1"/>
  <c r="D753" i="15"/>
  <c r="D752" i="15"/>
  <c r="E752" i="15" s="1"/>
  <c r="H753" i="15" s="1"/>
  <c r="D751" i="15"/>
  <c r="E751" i="15" s="1"/>
  <c r="H752" i="15" s="1"/>
  <c r="D750" i="15"/>
  <c r="E750" i="15" s="1"/>
  <c r="H751" i="15" s="1"/>
  <c r="D749" i="15"/>
  <c r="E749" i="15" s="1"/>
  <c r="H750" i="15" s="1"/>
  <c r="D748" i="15"/>
  <c r="E748" i="15" s="1"/>
  <c r="H749" i="15" s="1"/>
  <c r="E747" i="15"/>
  <c r="H748" i="15" s="1"/>
  <c r="D747" i="15"/>
  <c r="D746" i="15"/>
  <c r="E746" i="15" s="1"/>
  <c r="H747" i="15" s="1"/>
  <c r="E745" i="15"/>
  <c r="H746" i="15" s="1"/>
  <c r="D745" i="15"/>
  <c r="D744" i="15"/>
  <c r="E744" i="15" s="1"/>
  <c r="H745" i="15" s="1"/>
  <c r="D743" i="15"/>
  <c r="E743" i="15" s="1"/>
  <c r="H744" i="15" s="1"/>
  <c r="D742" i="15"/>
  <c r="E742" i="15" s="1"/>
  <c r="H743" i="15" s="1"/>
  <c r="D741" i="15"/>
  <c r="E741" i="15" s="1"/>
  <c r="H742" i="15" s="1"/>
  <c r="D740" i="15"/>
  <c r="E740" i="15" s="1"/>
  <c r="H741" i="15" s="1"/>
  <c r="D739" i="15"/>
  <c r="E739" i="15" s="1"/>
  <c r="H740" i="15" s="1"/>
  <c r="D738" i="15"/>
  <c r="E738" i="15" s="1"/>
  <c r="H739" i="15" s="1"/>
  <c r="E737" i="15"/>
  <c r="H738" i="15" s="1"/>
  <c r="D737" i="15"/>
  <c r="D736" i="15"/>
  <c r="E736" i="15" s="1"/>
  <c r="H737" i="15" s="1"/>
  <c r="D735" i="15"/>
  <c r="E735" i="15" s="1"/>
  <c r="H736" i="15" s="1"/>
  <c r="D734" i="15"/>
  <c r="E734" i="15" s="1"/>
  <c r="H735" i="15" s="1"/>
  <c r="D733" i="15"/>
  <c r="E733" i="15" s="1"/>
  <c r="H734" i="15" s="1"/>
  <c r="D732" i="15"/>
  <c r="E732" i="15" s="1"/>
  <c r="H733" i="15" s="1"/>
  <c r="E731" i="15"/>
  <c r="H732" i="15" s="1"/>
  <c r="D731" i="15"/>
  <c r="D730" i="15"/>
  <c r="E730" i="15" s="1"/>
  <c r="H731" i="15" s="1"/>
  <c r="E729" i="15"/>
  <c r="H730" i="15" s="1"/>
  <c r="D729" i="15"/>
  <c r="D728" i="15"/>
  <c r="E728" i="15" s="1"/>
  <c r="H729" i="15" s="1"/>
  <c r="E727" i="15"/>
  <c r="H728" i="15" s="1"/>
  <c r="D727" i="15"/>
  <c r="D726" i="15"/>
  <c r="E726" i="15" s="1"/>
  <c r="H727" i="15" s="1"/>
  <c r="E725" i="15"/>
  <c r="H726" i="15" s="1"/>
  <c r="D725" i="15"/>
  <c r="E724" i="15"/>
  <c r="H725" i="15" s="1"/>
  <c r="D724" i="15"/>
  <c r="E723" i="15"/>
  <c r="H724" i="15" s="1"/>
  <c r="D723" i="15"/>
  <c r="E722" i="15"/>
  <c r="H723" i="15" s="1"/>
  <c r="D722" i="15"/>
  <c r="E721" i="15"/>
  <c r="H722" i="15" s="1"/>
  <c r="D721" i="15"/>
  <c r="E720" i="15"/>
  <c r="H721" i="15" s="1"/>
  <c r="D720" i="15"/>
  <c r="E719" i="15"/>
  <c r="H720" i="15" s="1"/>
  <c r="D719" i="15"/>
  <c r="E718" i="15"/>
  <c r="H719" i="15" s="1"/>
  <c r="D718" i="15"/>
  <c r="E717" i="15"/>
  <c r="H718" i="15" s="1"/>
  <c r="D717" i="15"/>
  <c r="D716" i="15"/>
  <c r="E716" i="15" s="1"/>
  <c r="H717" i="15" s="1"/>
  <c r="E715" i="15"/>
  <c r="H716" i="15" s="1"/>
  <c r="D715" i="15"/>
  <c r="E714" i="15"/>
  <c r="H715" i="15" s="1"/>
  <c r="D714" i="15"/>
  <c r="E713" i="15"/>
  <c r="H714" i="15" s="1"/>
  <c r="D713" i="15"/>
  <c r="D712" i="15"/>
  <c r="E712" i="15" s="1"/>
  <c r="H713" i="15" s="1"/>
  <c r="E711" i="15"/>
  <c r="H712" i="15" s="1"/>
  <c r="D711" i="15"/>
  <c r="D710" i="15"/>
  <c r="E710" i="15" s="1"/>
  <c r="H711" i="15" s="1"/>
  <c r="E709" i="15"/>
  <c r="H710" i="15" s="1"/>
  <c r="D709" i="15"/>
  <c r="E708" i="15"/>
  <c r="H709" i="15" s="1"/>
  <c r="D708" i="15"/>
  <c r="E707" i="15"/>
  <c r="H708" i="15" s="1"/>
  <c r="D707" i="15"/>
  <c r="E706" i="15"/>
  <c r="H707" i="15" s="1"/>
  <c r="D706" i="15"/>
  <c r="E705" i="15"/>
  <c r="H706" i="15" s="1"/>
  <c r="D705" i="15"/>
  <c r="E704" i="15"/>
  <c r="H705" i="15" s="1"/>
  <c r="D704" i="15"/>
  <c r="E703" i="15"/>
  <c r="H704" i="15" s="1"/>
  <c r="D703" i="15"/>
  <c r="E702" i="15"/>
  <c r="H703" i="15" s="1"/>
  <c r="D702" i="15"/>
  <c r="E701" i="15"/>
  <c r="H702" i="15" s="1"/>
  <c r="D701" i="15"/>
  <c r="D700" i="15"/>
  <c r="E700" i="15" s="1"/>
  <c r="H701" i="15" s="1"/>
  <c r="E699" i="15"/>
  <c r="H700" i="15" s="1"/>
  <c r="D699" i="15"/>
  <c r="D698" i="15"/>
  <c r="E698" i="15" s="1"/>
  <c r="H699" i="15" s="1"/>
  <c r="E697" i="15"/>
  <c r="H698" i="15" s="1"/>
  <c r="D697" i="15"/>
  <c r="D696" i="15"/>
  <c r="E696" i="15" s="1"/>
  <c r="H697" i="15" s="1"/>
  <c r="E695" i="15"/>
  <c r="H696" i="15" s="1"/>
  <c r="D695" i="15"/>
  <c r="D694" i="15"/>
  <c r="E694" i="15" s="1"/>
  <c r="H695" i="15" s="1"/>
  <c r="E693" i="15"/>
  <c r="H694" i="15" s="1"/>
  <c r="D693" i="15"/>
  <c r="E692" i="15"/>
  <c r="H693" i="15" s="1"/>
  <c r="D692" i="15"/>
  <c r="E691" i="15"/>
  <c r="H692" i="15" s="1"/>
  <c r="D691" i="15"/>
  <c r="E690" i="15"/>
  <c r="H691" i="15" s="1"/>
  <c r="D690" i="15"/>
  <c r="E689" i="15"/>
  <c r="H690" i="15" s="1"/>
  <c r="D689" i="15"/>
  <c r="D688" i="15"/>
  <c r="E688" i="15" s="1"/>
  <c r="H689" i="15" s="1"/>
  <c r="E687" i="15"/>
  <c r="H688" i="15" s="1"/>
  <c r="D687" i="15"/>
  <c r="D686" i="15"/>
  <c r="E686" i="15" s="1"/>
  <c r="H687" i="15" s="1"/>
  <c r="E685" i="15"/>
  <c r="H686" i="15" s="1"/>
  <c r="D685" i="15"/>
  <c r="D684" i="15"/>
  <c r="E684" i="15" s="1"/>
  <c r="H685" i="15" s="1"/>
  <c r="E683" i="15"/>
  <c r="H684" i="15" s="1"/>
  <c r="D683" i="15"/>
  <c r="E682" i="15"/>
  <c r="H683" i="15" s="1"/>
  <c r="D682" i="15"/>
  <c r="E681" i="15"/>
  <c r="H682" i="15" s="1"/>
  <c r="D681" i="15"/>
  <c r="D680" i="15"/>
  <c r="E680" i="15" s="1"/>
  <c r="H681" i="15" s="1"/>
  <c r="E679" i="15"/>
  <c r="H680" i="15" s="1"/>
  <c r="D679" i="15"/>
  <c r="D678" i="15"/>
  <c r="E678" i="15" s="1"/>
  <c r="H679" i="15" s="1"/>
  <c r="E677" i="15"/>
  <c r="H678" i="15" s="1"/>
  <c r="D677" i="15"/>
  <c r="E676" i="15"/>
  <c r="H677" i="15" s="1"/>
  <c r="D676" i="15"/>
  <c r="E675" i="15"/>
  <c r="H676" i="15" s="1"/>
  <c r="D675" i="15"/>
  <c r="E674" i="15"/>
  <c r="H675" i="15" s="1"/>
  <c r="D674" i="15"/>
  <c r="E673" i="15"/>
  <c r="H674" i="15" s="1"/>
  <c r="D673" i="15"/>
  <c r="D672" i="15"/>
  <c r="E672" i="15" s="1"/>
  <c r="H673" i="15" s="1"/>
  <c r="E671" i="15"/>
  <c r="H672" i="15" s="1"/>
  <c r="D671" i="15"/>
  <c r="E670" i="15"/>
  <c r="H671" i="15" s="1"/>
  <c r="D670" i="15"/>
  <c r="E669" i="15"/>
  <c r="H670" i="15" s="1"/>
  <c r="D669" i="15"/>
  <c r="E668" i="15"/>
  <c r="H669" i="15" s="1"/>
  <c r="D668" i="15"/>
  <c r="E667" i="15"/>
  <c r="H668" i="15" s="1"/>
  <c r="D667" i="15"/>
  <c r="E666" i="15"/>
  <c r="H667" i="15" s="1"/>
  <c r="D666" i="15"/>
  <c r="E665" i="15"/>
  <c r="H666" i="15" s="1"/>
  <c r="D665" i="15"/>
  <c r="D664" i="15"/>
  <c r="E664" i="15" s="1"/>
  <c r="H665" i="15" s="1"/>
  <c r="E663" i="15"/>
  <c r="H664" i="15" s="1"/>
  <c r="D663" i="15"/>
  <c r="D662" i="15"/>
  <c r="E662" i="15" s="1"/>
  <c r="H663" i="15" s="1"/>
  <c r="E661" i="15"/>
  <c r="H662" i="15" s="1"/>
  <c r="D661" i="15"/>
  <c r="E660" i="15"/>
  <c r="H661" i="15" s="1"/>
  <c r="D660" i="15"/>
  <c r="E659" i="15"/>
  <c r="H660" i="15" s="1"/>
  <c r="D659" i="15"/>
  <c r="E658" i="15"/>
  <c r="H659" i="15" s="1"/>
  <c r="D658" i="15"/>
  <c r="E657" i="15"/>
  <c r="H658" i="15" s="1"/>
  <c r="D657" i="15"/>
  <c r="D656" i="15"/>
  <c r="E656" i="15" s="1"/>
  <c r="H657" i="15" s="1"/>
  <c r="E655" i="15"/>
  <c r="H656" i="15" s="1"/>
  <c r="D655" i="15"/>
  <c r="D654" i="15"/>
  <c r="E654" i="15" s="1"/>
  <c r="H655" i="15" s="1"/>
  <c r="E653" i="15"/>
  <c r="H654" i="15" s="1"/>
  <c r="D653" i="15"/>
  <c r="E652" i="15"/>
  <c r="H653" i="15" s="1"/>
  <c r="D652" i="15"/>
  <c r="E651" i="15"/>
  <c r="H652" i="15" s="1"/>
  <c r="D651" i="15"/>
  <c r="E650" i="15"/>
  <c r="H651" i="15" s="1"/>
  <c r="D650" i="15"/>
  <c r="E649" i="15"/>
  <c r="H650" i="15" s="1"/>
  <c r="D649" i="15"/>
  <c r="E648" i="15"/>
  <c r="H649" i="15" s="1"/>
  <c r="D648" i="15"/>
  <c r="E647" i="15"/>
  <c r="H648" i="15" s="1"/>
  <c r="D647" i="15"/>
  <c r="D646" i="15"/>
  <c r="E646" i="15" s="1"/>
  <c r="H647" i="15" s="1"/>
  <c r="E645" i="15"/>
  <c r="H646" i="15" s="1"/>
  <c r="D645" i="15"/>
  <c r="E644" i="15"/>
  <c r="H645" i="15" s="1"/>
  <c r="D644" i="15"/>
  <c r="E643" i="15"/>
  <c r="H644" i="15" s="1"/>
  <c r="D643" i="15"/>
  <c r="E642" i="15"/>
  <c r="H643" i="15" s="1"/>
  <c r="D642" i="15"/>
  <c r="E641" i="15"/>
  <c r="H642" i="15" s="1"/>
  <c r="D641" i="15"/>
  <c r="E640" i="15"/>
  <c r="H641" i="15" s="1"/>
  <c r="D640" i="15"/>
  <c r="E639" i="15"/>
  <c r="H640" i="15" s="1"/>
  <c r="D639" i="15"/>
  <c r="D638" i="15"/>
  <c r="E638" i="15" s="1"/>
  <c r="H639" i="15" s="1"/>
  <c r="E637" i="15"/>
  <c r="H638" i="15" s="1"/>
  <c r="D637" i="15"/>
  <c r="E636" i="15"/>
  <c r="H637" i="15" s="1"/>
  <c r="D636" i="15"/>
  <c r="E635" i="15"/>
  <c r="H636" i="15" s="1"/>
  <c r="D635" i="15"/>
  <c r="E634" i="15"/>
  <c r="H635" i="15" s="1"/>
  <c r="D634" i="15"/>
  <c r="E633" i="15"/>
  <c r="H634" i="15" s="1"/>
  <c r="D633" i="15"/>
  <c r="D632" i="15"/>
  <c r="E632" i="15" s="1"/>
  <c r="H633" i="15" s="1"/>
  <c r="E631" i="15"/>
  <c r="H632" i="15" s="1"/>
  <c r="D631" i="15"/>
  <c r="D630" i="15"/>
  <c r="E630" i="15" s="1"/>
  <c r="H631" i="15" s="1"/>
  <c r="E629" i="15"/>
  <c r="H630" i="15" s="1"/>
  <c r="D629" i="15"/>
  <c r="E628" i="15"/>
  <c r="H629" i="15" s="1"/>
  <c r="D628" i="15"/>
  <c r="E627" i="15"/>
  <c r="H628" i="15" s="1"/>
  <c r="D627" i="15"/>
  <c r="E626" i="15"/>
  <c r="H627" i="15" s="1"/>
  <c r="D626" i="15"/>
  <c r="E625" i="15"/>
  <c r="H626" i="15" s="1"/>
  <c r="D625" i="15"/>
  <c r="E624" i="15"/>
  <c r="H625" i="15" s="1"/>
  <c r="D624" i="15"/>
  <c r="E623" i="15"/>
  <c r="H624" i="15" s="1"/>
  <c r="D623" i="15"/>
  <c r="D622" i="15"/>
  <c r="E622" i="15" s="1"/>
  <c r="H623" i="15" s="1"/>
  <c r="E621" i="15"/>
  <c r="H622" i="15" s="1"/>
  <c r="D621" i="15"/>
  <c r="D620" i="15"/>
  <c r="E620" i="15" s="1"/>
  <c r="H621" i="15" s="1"/>
  <c r="E619" i="15"/>
  <c r="H620" i="15" s="1"/>
  <c r="D619" i="15"/>
  <c r="E618" i="15"/>
  <c r="H619" i="15" s="1"/>
  <c r="D618" i="15"/>
  <c r="E617" i="15"/>
  <c r="H618" i="15" s="1"/>
  <c r="D617" i="15"/>
  <c r="E616" i="15"/>
  <c r="H617" i="15" s="1"/>
  <c r="D616" i="15"/>
  <c r="E615" i="15"/>
  <c r="H616" i="15" s="1"/>
  <c r="D615" i="15"/>
  <c r="D614" i="15"/>
  <c r="E614" i="15" s="1"/>
  <c r="H615" i="15" s="1"/>
  <c r="E613" i="15"/>
  <c r="H614" i="15" s="1"/>
  <c r="D613" i="15"/>
  <c r="E612" i="15"/>
  <c r="H613" i="15" s="1"/>
  <c r="D612" i="15"/>
  <c r="E611" i="15"/>
  <c r="H612" i="15" s="1"/>
  <c r="D611" i="15"/>
  <c r="E610" i="15"/>
  <c r="H611" i="15" s="1"/>
  <c r="D610" i="15"/>
  <c r="E609" i="15"/>
  <c r="H610" i="15" s="1"/>
  <c r="D609" i="15"/>
  <c r="E608" i="15"/>
  <c r="H609" i="15" s="1"/>
  <c r="D608" i="15"/>
  <c r="E607" i="15"/>
  <c r="H608" i="15" s="1"/>
  <c r="D607" i="15"/>
  <c r="E606" i="15"/>
  <c r="H607" i="15" s="1"/>
  <c r="D606" i="15"/>
  <c r="E605" i="15"/>
  <c r="H606" i="15" s="1"/>
  <c r="D605" i="15"/>
  <c r="D604" i="15"/>
  <c r="E604" i="15" s="1"/>
  <c r="H605" i="15" s="1"/>
  <c r="E603" i="15"/>
  <c r="H604" i="15" s="1"/>
  <c r="D603" i="15"/>
  <c r="D602" i="15"/>
  <c r="E602" i="15" s="1"/>
  <c r="H603" i="15" s="1"/>
  <c r="E601" i="15"/>
  <c r="H602" i="15" s="1"/>
  <c r="D601" i="15"/>
  <c r="E600" i="15"/>
  <c r="H601" i="15" s="1"/>
  <c r="D600" i="15"/>
  <c r="E599" i="15"/>
  <c r="H600" i="15" s="1"/>
  <c r="D599" i="15"/>
  <c r="D598" i="15"/>
  <c r="E598" i="15" s="1"/>
  <c r="H599" i="15" s="1"/>
  <c r="E597" i="15"/>
  <c r="H598" i="15" s="1"/>
  <c r="D597" i="15"/>
  <c r="E596" i="15"/>
  <c r="H597" i="15" s="1"/>
  <c r="D596" i="15"/>
  <c r="E595" i="15"/>
  <c r="H596" i="15" s="1"/>
  <c r="D595" i="15"/>
  <c r="E594" i="15"/>
  <c r="H595" i="15" s="1"/>
  <c r="D594" i="15"/>
  <c r="E593" i="15"/>
  <c r="H594" i="15" s="1"/>
  <c r="D593" i="15"/>
  <c r="E592" i="15"/>
  <c r="H593" i="15" s="1"/>
  <c r="D592" i="15"/>
  <c r="E591" i="15"/>
  <c r="H592" i="15" s="1"/>
  <c r="D591" i="15"/>
  <c r="E590" i="15"/>
  <c r="H591" i="15" s="1"/>
  <c r="D590" i="15"/>
  <c r="E589" i="15"/>
  <c r="H590" i="15" s="1"/>
  <c r="D589" i="15"/>
  <c r="D588" i="15"/>
  <c r="E588" i="15" s="1"/>
  <c r="H589" i="15" s="1"/>
  <c r="E587" i="15"/>
  <c r="H588" i="15" s="1"/>
  <c r="D587" i="15"/>
  <c r="D586" i="15"/>
  <c r="E586" i="15" s="1"/>
  <c r="H587" i="15" s="1"/>
  <c r="E585" i="15"/>
  <c r="H586" i="15" s="1"/>
  <c r="D585" i="15"/>
  <c r="D584" i="15"/>
  <c r="E584" i="15" s="1"/>
  <c r="H585" i="15" s="1"/>
  <c r="E583" i="15"/>
  <c r="H584" i="15" s="1"/>
  <c r="D583" i="15"/>
  <c r="E582" i="15"/>
  <c r="H583" i="15" s="1"/>
  <c r="D582" i="15"/>
  <c r="E581" i="15"/>
  <c r="H582" i="15" s="1"/>
  <c r="D581" i="15"/>
  <c r="E580" i="15"/>
  <c r="H581" i="15" s="1"/>
  <c r="D580" i="15"/>
  <c r="E579" i="15"/>
  <c r="H580" i="15" s="1"/>
  <c r="D579" i="15"/>
  <c r="D578" i="15"/>
  <c r="E578" i="15" s="1"/>
  <c r="H579" i="15" s="1"/>
  <c r="E577" i="15"/>
  <c r="H578" i="15" s="1"/>
  <c r="D577" i="15"/>
  <c r="E576" i="15"/>
  <c r="H577" i="15" s="1"/>
  <c r="D576" i="15"/>
  <c r="E575" i="15"/>
  <c r="H576" i="15" s="1"/>
  <c r="D575" i="15"/>
  <c r="E574" i="15"/>
  <c r="H575" i="15" s="1"/>
  <c r="D574" i="15"/>
  <c r="E573" i="15"/>
  <c r="H574" i="15" s="1"/>
  <c r="D573" i="15"/>
  <c r="D572" i="15"/>
  <c r="E572" i="15" s="1"/>
  <c r="H573" i="15" s="1"/>
  <c r="E571" i="15"/>
  <c r="H572" i="15" s="1"/>
  <c r="D571" i="15"/>
  <c r="D570" i="15"/>
  <c r="E570" i="15" s="1"/>
  <c r="H571" i="15" s="1"/>
  <c r="E569" i="15"/>
  <c r="H570" i="15" s="1"/>
  <c r="D569" i="15"/>
  <c r="D568" i="15"/>
  <c r="E568" i="15" s="1"/>
  <c r="H569" i="15" s="1"/>
  <c r="E567" i="15"/>
  <c r="H568" i="15" s="1"/>
  <c r="D567" i="15"/>
  <c r="E566" i="15"/>
  <c r="H567" i="15" s="1"/>
  <c r="D566" i="15"/>
  <c r="E565" i="15"/>
  <c r="H566" i="15" s="1"/>
  <c r="D565" i="15"/>
  <c r="E564" i="15"/>
  <c r="H565" i="15" s="1"/>
  <c r="D564" i="15"/>
  <c r="E563" i="15"/>
  <c r="H564" i="15" s="1"/>
  <c r="D563" i="15"/>
  <c r="E562" i="15"/>
  <c r="H563" i="15" s="1"/>
  <c r="D562" i="15"/>
  <c r="E561" i="15"/>
  <c r="H562" i="15" s="1"/>
  <c r="D561" i="15"/>
  <c r="E560" i="15"/>
  <c r="H561" i="15" s="1"/>
  <c r="D560" i="15"/>
  <c r="E559" i="15"/>
  <c r="H560" i="15" s="1"/>
  <c r="D559" i="15"/>
  <c r="D558" i="15"/>
  <c r="E558" i="15" s="1"/>
  <c r="H559" i="15" s="1"/>
  <c r="E557" i="15"/>
  <c r="H558" i="15" s="1"/>
  <c r="D557" i="15"/>
  <c r="D556" i="15"/>
  <c r="E556" i="15" s="1"/>
  <c r="H557" i="15" s="1"/>
  <c r="E555" i="15"/>
  <c r="H556" i="15" s="1"/>
  <c r="D555" i="15"/>
  <c r="D554" i="15"/>
  <c r="E554" i="15" s="1"/>
  <c r="H555" i="15" s="1"/>
  <c r="E553" i="15"/>
  <c r="H554" i="15" s="1"/>
  <c r="D553" i="15"/>
  <c r="D552" i="15"/>
  <c r="E552" i="15" s="1"/>
  <c r="H553" i="15" s="1"/>
  <c r="E551" i="15"/>
  <c r="H552" i="15" s="1"/>
  <c r="D551" i="15"/>
  <c r="E550" i="15"/>
  <c r="H551" i="15" s="1"/>
  <c r="D550" i="15"/>
  <c r="E549" i="15"/>
  <c r="H550" i="15" s="1"/>
  <c r="D549" i="15"/>
  <c r="E548" i="15"/>
  <c r="H549" i="15" s="1"/>
  <c r="D548" i="15"/>
  <c r="E547" i="15"/>
  <c r="H548" i="15" s="1"/>
  <c r="D547" i="15"/>
  <c r="E546" i="15"/>
  <c r="H547" i="15" s="1"/>
  <c r="D546" i="15"/>
  <c r="E545" i="15"/>
  <c r="H546" i="15" s="1"/>
  <c r="D545" i="15"/>
  <c r="D544" i="15"/>
  <c r="E544" i="15" s="1"/>
  <c r="H545" i="15" s="1"/>
  <c r="E543" i="15"/>
  <c r="H544" i="15" s="1"/>
  <c r="D543" i="15"/>
  <c r="D542" i="15"/>
  <c r="E542" i="15" s="1"/>
  <c r="H543" i="15" s="1"/>
  <c r="E541" i="15"/>
  <c r="H542" i="15" s="1"/>
  <c r="D541" i="15"/>
  <c r="D540" i="15"/>
  <c r="E540" i="15" s="1"/>
  <c r="H541" i="15" s="1"/>
  <c r="E539" i="15"/>
  <c r="H540" i="15" s="1"/>
  <c r="D539" i="15"/>
  <c r="D538" i="15"/>
  <c r="E538" i="15" s="1"/>
  <c r="H539" i="15" s="1"/>
  <c r="E537" i="15"/>
  <c r="H538" i="15" s="1"/>
  <c r="D537" i="15"/>
  <c r="D536" i="15"/>
  <c r="E536" i="15" s="1"/>
  <c r="H537" i="15" s="1"/>
  <c r="E535" i="15"/>
  <c r="H536" i="15" s="1"/>
  <c r="D535" i="15"/>
  <c r="E534" i="15"/>
  <c r="H535" i="15" s="1"/>
  <c r="D534" i="15"/>
  <c r="E533" i="15"/>
  <c r="H534" i="15" s="1"/>
  <c r="D533" i="15"/>
  <c r="E532" i="15"/>
  <c r="H533" i="15" s="1"/>
  <c r="D532" i="15"/>
  <c r="E531" i="15"/>
  <c r="H532" i="15" s="1"/>
  <c r="D531" i="15"/>
  <c r="D530" i="15"/>
  <c r="E530" i="15" s="1"/>
  <c r="H531" i="15" s="1"/>
  <c r="E529" i="15"/>
  <c r="H530" i="15" s="1"/>
  <c r="D529" i="15"/>
  <c r="D528" i="15"/>
  <c r="E528" i="15" s="1"/>
  <c r="H529" i="15" s="1"/>
  <c r="E527" i="15"/>
  <c r="H528" i="15" s="1"/>
  <c r="D527" i="15"/>
  <c r="D526" i="15"/>
  <c r="E526" i="15" s="1"/>
  <c r="H527" i="15" s="1"/>
  <c r="E525" i="15"/>
  <c r="H526" i="15" s="1"/>
  <c r="D525" i="15"/>
  <c r="D524" i="15"/>
  <c r="E524" i="15" s="1"/>
  <c r="H525" i="15" s="1"/>
  <c r="E523" i="15"/>
  <c r="H524" i="15" s="1"/>
  <c r="D523" i="15"/>
  <c r="E522" i="15"/>
  <c r="H523" i="15" s="1"/>
  <c r="D522" i="15"/>
  <c r="E521" i="15"/>
  <c r="H522" i="15" s="1"/>
  <c r="D521" i="15"/>
  <c r="D520" i="15"/>
  <c r="E520" i="15" s="1"/>
  <c r="H521" i="15" s="1"/>
  <c r="E519" i="15"/>
  <c r="H520" i="15" s="1"/>
  <c r="D519" i="15"/>
  <c r="D518" i="15"/>
  <c r="E518" i="15" s="1"/>
  <c r="H519" i="15" s="1"/>
  <c r="E517" i="15"/>
  <c r="H518" i="15" s="1"/>
  <c r="D517" i="15"/>
  <c r="D516" i="15"/>
  <c r="E516" i="15" s="1"/>
  <c r="H517" i="15" s="1"/>
  <c r="E515" i="15"/>
  <c r="H516" i="15" s="1"/>
  <c r="D515" i="15"/>
  <c r="E514" i="15"/>
  <c r="H515" i="15" s="1"/>
  <c r="D514" i="15"/>
  <c r="E513" i="15"/>
  <c r="H514" i="15" s="1"/>
  <c r="D513" i="15"/>
  <c r="D512" i="15"/>
  <c r="E512" i="15" s="1"/>
  <c r="H513" i="15" s="1"/>
  <c r="E511" i="15"/>
  <c r="H512" i="15" s="1"/>
  <c r="D511" i="15"/>
  <c r="D510" i="15"/>
  <c r="E510" i="15" s="1"/>
  <c r="H511" i="15" s="1"/>
  <c r="E509" i="15"/>
  <c r="H510" i="15" s="1"/>
  <c r="D509" i="15"/>
  <c r="D508" i="15"/>
  <c r="E508" i="15" s="1"/>
  <c r="H509" i="15" s="1"/>
  <c r="E507" i="15"/>
  <c r="H508" i="15" s="1"/>
  <c r="D507" i="15"/>
  <c r="E506" i="15"/>
  <c r="H507" i="15" s="1"/>
  <c r="D506" i="15"/>
  <c r="E505" i="15"/>
  <c r="H506" i="15" s="1"/>
  <c r="D505" i="15"/>
  <c r="D504" i="15"/>
  <c r="E504" i="15" s="1"/>
  <c r="H505" i="15" s="1"/>
  <c r="E503" i="15"/>
  <c r="H504" i="15" s="1"/>
  <c r="D503" i="15"/>
  <c r="E502" i="15"/>
  <c r="H503" i="15" s="1"/>
  <c r="D502" i="15"/>
  <c r="E501" i="15"/>
  <c r="H502" i="15" s="1"/>
  <c r="D501" i="15"/>
  <c r="D500" i="15"/>
  <c r="E500" i="15" s="1"/>
  <c r="H501" i="15" s="1"/>
  <c r="E499" i="15"/>
  <c r="H500" i="15" s="1"/>
  <c r="D499" i="15"/>
  <c r="E498" i="15"/>
  <c r="H499" i="15" s="1"/>
  <c r="D498" i="15"/>
  <c r="E497" i="15"/>
  <c r="H498" i="15" s="1"/>
  <c r="D497" i="15"/>
  <c r="D496" i="15"/>
  <c r="E496" i="15" s="1"/>
  <c r="H497" i="15" s="1"/>
  <c r="E495" i="15"/>
  <c r="H496" i="15" s="1"/>
  <c r="D495" i="15"/>
  <c r="D494" i="15"/>
  <c r="E494" i="15" s="1"/>
  <c r="H495" i="15" s="1"/>
  <c r="E493" i="15"/>
  <c r="H494" i="15" s="1"/>
  <c r="D493" i="15"/>
  <c r="D492" i="15"/>
  <c r="E492" i="15" s="1"/>
  <c r="H493" i="15" s="1"/>
  <c r="E491" i="15"/>
  <c r="H492" i="15" s="1"/>
  <c r="D491" i="15"/>
  <c r="E490" i="15"/>
  <c r="H491" i="15" s="1"/>
  <c r="D490" i="15"/>
  <c r="E489" i="15"/>
  <c r="H490" i="15" s="1"/>
  <c r="D489" i="15"/>
  <c r="D488" i="15"/>
  <c r="E488" i="15" s="1"/>
  <c r="H489" i="15" s="1"/>
  <c r="E487" i="15"/>
  <c r="H488" i="15" s="1"/>
  <c r="D487" i="15"/>
  <c r="D486" i="15"/>
  <c r="E486" i="15" s="1"/>
  <c r="H487" i="15" s="1"/>
  <c r="E485" i="15"/>
  <c r="H486" i="15" s="1"/>
  <c r="D485" i="15"/>
  <c r="D484" i="15"/>
  <c r="E484" i="15" s="1"/>
  <c r="H485" i="15" s="1"/>
  <c r="E483" i="15"/>
  <c r="H484" i="15" s="1"/>
  <c r="D483" i="15"/>
  <c r="D482" i="15"/>
  <c r="E482" i="15" s="1"/>
  <c r="H483" i="15" s="1"/>
  <c r="E481" i="15"/>
  <c r="H482" i="15" s="1"/>
  <c r="D481" i="15"/>
  <c r="D480" i="15"/>
  <c r="E480" i="15" s="1"/>
  <c r="H481" i="15" s="1"/>
  <c r="E479" i="15"/>
  <c r="H480" i="15" s="1"/>
  <c r="D479" i="15"/>
  <c r="E478" i="15"/>
  <c r="H479" i="15" s="1"/>
  <c r="D478" i="15"/>
  <c r="E477" i="15"/>
  <c r="H478" i="15" s="1"/>
  <c r="D477" i="15"/>
  <c r="D476" i="15"/>
  <c r="E476" i="15" s="1"/>
  <c r="H477" i="15" s="1"/>
  <c r="E475" i="15"/>
  <c r="H476" i="15" s="1"/>
  <c r="D475" i="15"/>
  <c r="D474" i="15"/>
  <c r="E474" i="15" s="1"/>
  <c r="H475" i="15" s="1"/>
  <c r="E473" i="15"/>
  <c r="H474" i="15" s="1"/>
  <c r="D473" i="15"/>
  <c r="D472" i="15"/>
  <c r="E472" i="15" s="1"/>
  <c r="H473" i="15" s="1"/>
  <c r="E471" i="15"/>
  <c r="H472" i="15" s="1"/>
  <c r="D471" i="15"/>
  <c r="D470" i="15"/>
  <c r="E470" i="15" s="1"/>
  <c r="H471" i="15" s="1"/>
  <c r="E469" i="15"/>
  <c r="H470" i="15" s="1"/>
  <c r="D469" i="15"/>
  <c r="D468" i="15"/>
  <c r="E468" i="15" s="1"/>
  <c r="H469" i="15" s="1"/>
  <c r="E467" i="15"/>
  <c r="H468" i="15" s="1"/>
  <c r="D467" i="15"/>
  <c r="D466" i="15"/>
  <c r="E466" i="15" s="1"/>
  <c r="H467" i="15" s="1"/>
  <c r="E465" i="15"/>
  <c r="H466" i="15" s="1"/>
  <c r="D465" i="15"/>
  <c r="D464" i="15"/>
  <c r="E464" i="15" s="1"/>
  <c r="H465" i="15" s="1"/>
  <c r="E463" i="15"/>
  <c r="H464" i="15" s="1"/>
  <c r="D463" i="15"/>
  <c r="D462" i="15"/>
  <c r="E462" i="15" s="1"/>
  <c r="H463" i="15" s="1"/>
  <c r="E461" i="15"/>
  <c r="H462" i="15" s="1"/>
  <c r="D461" i="15"/>
  <c r="D460" i="15"/>
  <c r="E460" i="15" s="1"/>
  <c r="H461" i="15" s="1"/>
  <c r="E459" i="15"/>
  <c r="H460" i="15" s="1"/>
  <c r="D459" i="15"/>
  <c r="E458" i="15"/>
  <c r="H459" i="15" s="1"/>
  <c r="D458" i="15"/>
  <c r="E457" i="15"/>
  <c r="H458" i="15" s="1"/>
  <c r="D457" i="15"/>
  <c r="D456" i="15"/>
  <c r="E456" i="15" s="1"/>
  <c r="H457" i="15" s="1"/>
  <c r="E455" i="15"/>
  <c r="H456" i="15" s="1"/>
  <c r="D455" i="15"/>
  <c r="E454" i="15"/>
  <c r="H455" i="15" s="1"/>
  <c r="D454" i="15"/>
  <c r="E453" i="15"/>
  <c r="H454" i="15" s="1"/>
  <c r="D453" i="15"/>
  <c r="D452" i="15"/>
  <c r="E452" i="15" s="1"/>
  <c r="H453" i="15" s="1"/>
  <c r="E451" i="15"/>
  <c r="H452" i="15" s="1"/>
  <c r="D451" i="15"/>
  <c r="D450" i="15"/>
  <c r="E450" i="15" s="1"/>
  <c r="H451" i="15" s="1"/>
  <c r="E449" i="15"/>
  <c r="H450" i="15" s="1"/>
  <c r="D449" i="15"/>
  <c r="D448" i="15"/>
  <c r="E448" i="15" s="1"/>
  <c r="H449" i="15" s="1"/>
  <c r="E447" i="15"/>
  <c r="H448" i="15" s="1"/>
  <c r="D447" i="15"/>
  <c r="D446" i="15"/>
  <c r="E446" i="15" s="1"/>
  <c r="H447" i="15" s="1"/>
  <c r="E445" i="15"/>
  <c r="H446" i="15" s="1"/>
  <c r="D445" i="15"/>
  <c r="D444" i="15"/>
  <c r="E444" i="15" s="1"/>
  <c r="H445" i="15" s="1"/>
  <c r="E443" i="15"/>
  <c r="H444" i="15" s="1"/>
  <c r="D443" i="15"/>
  <c r="D442" i="15"/>
  <c r="E442" i="15" s="1"/>
  <c r="H443" i="15" s="1"/>
  <c r="E441" i="15"/>
  <c r="H442" i="15" s="1"/>
  <c r="D441" i="15"/>
  <c r="D440" i="15"/>
  <c r="E440" i="15" s="1"/>
  <c r="H441" i="15" s="1"/>
  <c r="E439" i="15"/>
  <c r="H440" i="15" s="1"/>
  <c r="D439" i="15"/>
  <c r="D438" i="15"/>
  <c r="E438" i="15" s="1"/>
  <c r="H439" i="15" s="1"/>
  <c r="E437" i="15"/>
  <c r="H438" i="15" s="1"/>
  <c r="D437" i="15"/>
  <c r="D436" i="15"/>
  <c r="E436" i="15" s="1"/>
  <c r="H437" i="15" s="1"/>
  <c r="E435" i="15"/>
  <c r="H436" i="15" s="1"/>
  <c r="D435" i="15"/>
  <c r="E434" i="15"/>
  <c r="H435" i="15" s="1"/>
  <c r="D434" i="15"/>
  <c r="E433" i="15"/>
  <c r="H434" i="15" s="1"/>
  <c r="D433" i="15"/>
  <c r="D432" i="15"/>
  <c r="E432" i="15" s="1"/>
  <c r="H433" i="15" s="1"/>
  <c r="E431" i="15"/>
  <c r="H432" i="15" s="1"/>
  <c r="D431" i="15"/>
  <c r="D430" i="15"/>
  <c r="E430" i="15" s="1"/>
  <c r="H431" i="15" s="1"/>
  <c r="E429" i="15"/>
  <c r="H430" i="15" s="1"/>
  <c r="D429" i="15"/>
  <c r="D428" i="15"/>
  <c r="E428" i="15" s="1"/>
  <c r="H429" i="15" s="1"/>
  <c r="E427" i="15"/>
  <c r="H428" i="15" s="1"/>
  <c r="D427" i="15"/>
  <c r="D426" i="15"/>
  <c r="E426" i="15" s="1"/>
  <c r="H427" i="15" s="1"/>
  <c r="E425" i="15"/>
  <c r="H426" i="15" s="1"/>
  <c r="D425" i="15"/>
  <c r="D424" i="15"/>
  <c r="E424" i="15" s="1"/>
  <c r="H425" i="15" s="1"/>
  <c r="E423" i="15"/>
  <c r="H424" i="15" s="1"/>
  <c r="D423" i="15"/>
  <c r="E422" i="15"/>
  <c r="H423" i="15" s="1"/>
  <c r="D422" i="15"/>
  <c r="E421" i="15"/>
  <c r="H422" i="15" s="1"/>
  <c r="D421" i="15"/>
  <c r="D420" i="15"/>
  <c r="E420" i="15" s="1"/>
  <c r="H421" i="15" s="1"/>
  <c r="E419" i="15"/>
  <c r="H420" i="15" s="1"/>
  <c r="D419" i="15"/>
  <c r="E418" i="15"/>
  <c r="H419" i="15" s="1"/>
  <c r="D418" i="15"/>
  <c r="E417" i="15"/>
  <c r="H418" i="15" s="1"/>
  <c r="D417" i="15"/>
  <c r="D416" i="15"/>
  <c r="E416" i="15" s="1"/>
  <c r="H417" i="15" s="1"/>
  <c r="E415" i="15"/>
  <c r="H416" i="15" s="1"/>
  <c r="D415" i="15"/>
  <c r="E414" i="15"/>
  <c r="H415" i="15" s="1"/>
  <c r="D414" i="15"/>
  <c r="E413" i="15"/>
  <c r="H414" i="15" s="1"/>
  <c r="D413" i="15"/>
  <c r="D412" i="15"/>
  <c r="E412" i="15" s="1"/>
  <c r="H413" i="15" s="1"/>
  <c r="E411" i="15"/>
  <c r="H412" i="15" s="1"/>
  <c r="D411" i="15"/>
  <c r="D410" i="15"/>
  <c r="E410" i="15" s="1"/>
  <c r="H411" i="15" s="1"/>
  <c r="E409" i="15"/>
  <c r="H410" i="15" s="1"/>
  <c r="D409" i="15"/>
  <c r="E408" i="15"/>
  <c r="H409" i="15" s="1"/>
  <c r="D408" i="15"/>
  <c r="E407" i="15"/>
  <c r="H408" i="15" s="1"/>
  <c r="D407" i="15"/>
  <c r="D406" i="15"/>
  <c r="E406" i="15" s="1"/>
  <c r="H407" i="15" s="1"/>
  <c r="E405" i="15"/>
  <c r="H406" i="15" s="1"/>
  <c r="D405" i="15"/>
  <c r="D404" i="15"/>
  <c r="E404" i="15" s="1"/>
  <c r="H405" i="15" s="1"/>
  <c r="E403" i="15"/>
  <c r="H404" i="15" s="1"/>
  <c r="D403" i="15"/>
  <c r="E402" i="15"/>
  <c r="H403" i="15" s="1"/>
  <c r="D402" i="15"/>
  <c r="E401" i="15"/>
  <c r="H402" i="15" s="1"/>
  <c r="D401" i="15"/>
  <c r="D400" i="15"/>
  <c r="E400" i="15" s="1"/>
  <c r="H401" i="15" s="1"/>
  <c r="E399" i="15"/>
  <c r="H400" i="15" s="1"/>
  <c r="D399" i="15"/>
  <c r="D398" i="15"/>
  <c r="E398" i="15" s="1"/>
  <c r="H399" i="15" s="1"/>
  <c r="E397" i="15"/>
  <c r="H398" i="15" s="1"/>
  <c r="D397" i="15"/>
  <c r="D396" i="15"/>
  <c r="E396" i="15" s="1"/>
  <c r="H397" i="15" s="1"/>
  <c r="E395" i="15"/>
  <c r="H396" i="15" s="1"/>
  <c r="D395" i="15"/>
  <c r="E394" i="15"/>
  <c r="H395" i="15" s="1"/>
  <c r="D394" i="15"/>
  <c r="E393" i="15"/>
  <c r="H394" i="15" s="1"/>
  <c r="D393" i="15"/>
  <c r="D392" i="15"/>
  <c r="E392" i="15" s="1"/>
  <c r="H393" i="15" s="1"/>
  <c r="E391" i="15"/>
  <c r="H392" i="15" s="1"/>
  <c r="D391" i="15"/>
  <c r="E390" i="15"/>
  <c r="H391" i="15" s="1"/>
  <c r="D390" i="15"/>
  <c r="E389" i="15"/>
  <c r="H390" i="15" s="1"/>
  <c r="D389" i="15"/>
  <c r="D388" i="15"/>
  <c r="E388" i="15" s="1"/>
  <c r="H389" i="15" s="1"/>
  <c r="E387" i="15"/>
  <c r="H388" i="15" s="1"/>
  <c r="D387" i="15"/>
  <c r="D386" i="15"/>
  <c r="E386" i="15" s="1"/>
  <c r="H387" i="15" s="1"/>
  <c r="E385" i="15"/>
  <c r="H386" i="15" s="1"/>
  <c r="D385" i="15"/>
  <c r="E384" i="15"/>
  <c r="H385" i="15" s="1"/>
  <c r="D384" i="15"/>
  <c r="E383" i="15"/>
  <c r="H384" i="15" s="1"/>
  <c r="D383" i="15"/>
  <c r="E382" i="15"/>
  <c r="H383" i="15" s="1"/>
  <c r="D382" i="15"/>
  <c r="E381" i="15"/>
  <c r="H382" i="15" s="1"/>
  <c r="D381" i="15"/>
  <c r="D380" i="15"/>
  <c r="E380" i="15" s="1"/>
  <c r="H381" i="15" s="1"/>
  <c r="E379" i="15"/>
  <c r="H380" i="15" s="1"/>
  <c r="D379" i="15"/>
  <c r="E378" i="15"/>
  <c r="H379" i="15" s="1"/>
  <c r="D378" i="15"/>
  <c r="E377" i="15"/>
  <c r="H378" i="15" s="1"/>
  <c r="D377" i="15"/>
  <c r="D376" i="15"/>
  <c r="E376" i="15" s="1"/>
  <c r="H377" i="15" s="1"/>
  <c r="E375" i="15"/>
  <c r="H376" i="15" s="1"/>
  <c r="D375" i="15"/>
  <c r="D374" i="15"/>
  <c r="E374" i="15" s="1"/>
  <c r="H375" i="15" s="1"/>
  <c r="E373" i="15"/>
  <c r="H374" i="15" s="1"/>
  <c r="D373" i="15"/>
  <c r="D372" i="15"/>
  <c r="E372" i="15" s="1"/>
  <c r="H373" i="15" s="1"/>
  <c r="E371" i="15"/>
  <c r="H372" i="15" s="1"/>
  <c r="D371" i="15"/>
  <c r="D370" i="15"/>
  <c r="E370" i="15" s="1"/>
  <c r="H371" i="15" s="1"/>
  <c r="E369" i="15"/>
  <c r="H370" i="15" s="1"/>
  <c r="D369" i="15"/>
  <c r="E368" i="15"/>
  <c r="H369" i="15" s="1"/>
  <c r="D368" i="15"/>
  <c r="E367" i="15"/>
  <c r="H368" i="15" s="1"/>
  <c r="D367" i="15"/>
  <c r="D366" i="15"/>
  <c r="E366" i="15" s="1"/>
  <c r="H367" i="15" s="1"/>
  <c r="E365" i="15"/>
  <c r="H366" i="15" s="1"/>
  <c r="D365" i="15"/>
  <c r="D364" i="15"/>
  <c r="E364" i="15" s="1"/>
  <c r="H365" i="15" s="1"/>
  <c r="E363" i="15"/>
  <c r="H364" i="15" s="1"/>
  <c r="D363" i="15"/>
  <c r="D362" i="15"/>
  <c r="E362" i="15" s="1"/>
  <c r="H363" i="15" s="1"/>
  <c r="E361" i="15"/>
  <c r="H362" i="15" s="1"/>
  <c r="D361" i="15"/>
  <c r="D360" i="15"/>
  <c r="E360" i="15" s="1"/>
  <c r="H361" i="15" s="1"/>
  <c r="E359" i="15"/>
  <c r="H360" i="15" s="1"/>
  <c r="D359" i="15"/>
  <c r="D358" i="15"/>
  <c r="E358" i="15" s="1"/>
  <c r="H359" i="15" s="1"/>
  <c r="E357" i="15"/>
  <c r="H358" i="15" s="1"/>
  <c r="D357" i="15"/>
  <c r="D356" i="15"/>
  <c r="E356" i="15" s="1"/>
  <c r="H357" i="15" s="1"/>
  <c r="E355" i="15"/>
  <c r="H356" i="15" s="1"/>
  <c r="D355" i="15"/>
  <c r="E354" i="15"/>
  <c r="H355" i="15" s="1"/>
  <c r="D354" i="15"/>
  <c r="E353" i="15"/>
  <c r="H354" i="15" s="1"/>
  <c r="D353" i="15"/>
  <c r="E352" i="15"/>
  <c r="H353" i="15" s="1"/>
  <c r="D352" i="15"/>
  <c r="E351" i="15"/>
  <c r="H352" i="15" s="1"/>
  <c r="D351" i="15"/>
  <c r="D350" i="15"/>
  <c r="E350" i="15" s="1"/>
  <c r="H351" i="15" s="1"/>
  <c r="E349" i="15"/>
  <c r="H350" i="15" s="1"/>
  <c r="D349" i="15"/>
  <c r="D348" i="15"/>
  <c r="E348" i="15" s="1"/>
  <c r="H349" i="15" s="1"/>
  <c r="E347" i="15"/>
  <c r="H348" i="15" s="1"/>
  <c r="D347" i="15"/>
  <c r="D346" i="15"/>
  <c r="E346" i="15" s="1"/>
  <c r="H347" i="15" s="1"/>
  <c r="E345" i="15"/>
  <c r="H346" i="15" s="1"/>
  <c r="D345" i="15"/>
  <c r="D344" i="15"/>
  <c r="E344" i="15" s="1"/>
  <c r="H345" i="15" s="1"/>
  <c r="D343" i="15"/>
  <c r="E343" i="15" s="1"/>
  <c r="H344" i="15" s="1"/>
  <c r="E342" i="15"/>
  <c r="H343" i="15" s="1"/>
  <c r="D342" i="15"/>
  <c r="E341" i="15"/>
  <c r="H342" i="15" s="1"/>
  <c r="D341" i="15"/>
  <c r="E340" i="15"/>
  <c r="H341" i="15" s="1"/>
  <c r="D340" i="15"/>
  <c r="D339" i="15"/>
  <c r="E339" i="15" s="1"/>
  <c r="H340" i="15" s="1"/>
  <c r="E338" i="15"/>
  <c r="H339" i="15" s="1"/>
  <c r="D338" i="15"/>
  <c r="D337" i="15"/>
  <c r="E337" i="15" s="1"/>
  <c r="H338" i="15" s="1"/>
  <c r="D336" i="15"/>
  <c r="E336" i="15" s="1"/>
  <c r="H337" i="15" s="1"/>
  <c r="E335" i="15"/>
  <c r="H336" i="15" s="1"/>
  <c r="D335" i="15"/>
  <c r="E334" i="15"/>
  <c r="H335" i="15" s="1"/>
  <c r="D334" i="15"/>
  <c r="D333" i="15"/>
  <c r="E333" i="15" s="1"/>
  <c r="H334" i="15" s="1"/>
  <c r="E332" i="15"/>
  <c r="H333" i="15" s="1"/>
  <c r="D332" i="15"/>
  <c r="D331" i="15"/>
  <c r="E331" i="15" s="1"/>
  <c r="H332" i="15" s="1"/>
  <c r="E330" i="15"/>
  <c r="H331" i="15" s="1"/>
  <c r="D330" i="15"/>
  <c r="D329" i="15"/>
  <c r="E329" i="15" s="1"/>
  <c r="H330" i="15" s="1"/>
  <c r="E328" i="15"/>
  <c r="H329" i="15" s="1"/>
  <c r="D328" i="15"/>
  <c r="E327" i="15"/>
  <c r="H328" i="15" s="1"/>
  <c r="D327" i="15"/>
  <c r="E326" i="15"/>
  <c r="H327" i="15" s="1"/>
  <c r="D326" i="15"/>
  <c r="D325" i="15"/>
  <c r="E325" i="15" s="1"/>
  <c r="H326" i="15" s="1"/>
  <c r="E324" i="15"/>
  <c r="H325" i="15" s="1"/>
  <c r="D324" i="15"/>
  <c r="D323" i="15"/>
  <c r="E323" i="15" s="1"/>
  <c r="H324" i="15" s="1"/>
  <c r="E322" i="15"/>
  <c r="H323" i="15" s="1"/>
  <c r="D322" i="15"/>
  <c r="D321" i="15"/>
  <c r="E321" i="15" s="1"/>
  <c r="H322" i="15" s="1"/>
  <c r="E320" i="15"/>
  <c r="H321" i="15" s="1"/>
  <c r="D320" i="15"/>
  <c r="E319" i="15"/>
  <c r="H320" i="15" s="1"/>
  <c r="D319" i="15"/>
  <c r="E318" i="15"/>
  <c r="H319" i="15" s="1"/>
  <c r="D318" i="15"/>
  <c r="D317" i="15"/>
  <c r="E317" i="15" s="1"/>
  <c r="H318" i="15" s="1"/>
  <c r="E316" i="15"/>
  <c r="H317" i="15" s="1"/>
  <c r="D316" i="15"/>
  <c r="D315" i="15"/>
  <c r="E315" i="15" s="1"/>
  <c r="H316" i="15" s="1"/>
  <c r="E314" i="15"/>
  <c r="H315" i="15" s="1"/>
  <c r="D314" i="15"/>
  <c r="D313" i="15"/>
  <c r="E313" i="15" s="1"/>
  <c r="H314" i="15" s="1"/>
  <c r="E312" i="15"/>
  <c r="H313" i="15" s="1"/>
  <c r="D312" i="15"/>
  <c r="E311" i="15"/>
  <c r="H312" i="15" s="1"/>
  <c r="D311" i="15"/>
  <c r="E310" i="15"/>
  <c r="H311" i="15" s="1"/>
  <c r="D310" i="15"/>
  <c r="D309" i="15"/>
  <c r="E309" i="15" s="1"/>
  <c r="H310" i="15" s="1"/>
  <c r="E308" i="15"/>
  <c r="H309" i="15" s="1"/>
  <c r="D308" i="15"/>
  <c r="D307" i="15"/>
  <c r="E307" i="15" s="1"/>
  <c r="H308" i="15" s="1"/>
  <c r="E306" i="15"/>
  <c r="H307" i="15" s="1"/>
  <c r="D306" i="15"/>
  <c r="D305" i="15"/>
  <c r="E305" i="15" s="1"/>
  <c r="H306" i="15" s="1"/>
  <c r="E304" i="15"/>
  <c r="H305" i="15" s="1"/>
  <c r="D304" i="15"/>
  <c r="E303" i="15"/>
  <c r="H304" i="15" s="1"/>
  <c r="D303" i="15"/>
  <c r="E302" i="15"/>
  <c r="H303" i="15" s="1"/>
  <c r="D302" i="15"/>
  <c r="D301" i="15"/>
  <c r="E301" i="15" s="1"/>
  <c r="H302" i="15" s="1"/>
  <c r="E300" i="15"/>
  <c r="H301" i="15" s="1"/>
  <c r="D300" i="15"/>
  <c r="D299" i="15"/>
  <c r="E299" i="15" s="1"/>
  <c r="H300" i="15" s="1"/>
  <c r="E298" i="15"/>
  <c r="H299" i="15" s="1"/>
  <c r="D298" i="15"/>
  <c r="D297" i="15"/>
  <c r="E297" i="15" s="1"/>
  <c r="H298" i="15" s="1"/>
  <c r="D296" i="15"/>
  <c r="E296" i="15" s="1"/>
  <c r="H297" i="15" s="1"/>
  <c r="D295" i="15"/>
  <c r="E295" i="15" s="1"/>
  <c r="H296" i="15" s="1"/>
  <c r="D294" i="15"/>
  <c r="E294" i="15" s="1"/>
  <c r="H295" i="15" s="1"/>
  <c r="D293" i="15"/>
  <c r="E293" i="15" s="1"/>
  <c r="H294" i="15" s="1"/>
  <c r="E292" i="15"/>
  <c r="H293" i="15" s="1"/>
  <c r="D292" i="15"/>
  <c r="D291" i="15"/>
  <c r="E291" i="15" s="1"/>
  <c r="H292" i="15" s="1"/>
  <c r="D290" i="15"/>
  <c r="E290" i="15" s="1"/>
  <c r="H291" i="15" s="1"/>
  <c r="D289" i="15"/>
  <c r="E289" i="15" s="1"/>
  <c r="H290" i="15" s="1"/>
  <c r="D288" i="15"/>
  <c r="E288" i="15" s="1"/>
  <c r="H289" i="15" s="1"/>
  <c r="D287" i="15"/>
  <c r="E287" i="15" s="1"/>
  <c r="H288" i="15" s="1"/>
  <c r="D286" i="15"/>
  <c r="E286" i="15" s="1"/>
  <c r="H287" i="15" s="1"/>
  <c r="E285" i="15"/>
  <c r="H286" i="15" s="1"/>
  <c r="D285" i="15"/>
  <c r="D284" i="15"/>
  <c r="E284" i="15" s="1"/>
  <c r="H285" i="15" s="1"/>
  <c r="D283" i="15"/>
  <c r="E283" i="15" s="1"/>
  <c r="H284" i="15" s="1"/>
  <c r="D282" i="15"/>
  <c r="E282" i="15" s="1"/>
  <c r="H283" i="15" s="1"/>
  <c r="D281" i="15"/>
  <c r="E281" i="15" s="1"/>
  <c r="H282" i="15" s="1"/>
  <c r="D280" i="15"/>
  <c r="E280" i="15" s="1"/>
  <c r="H281" i="15" s="1"/>
  <c r="E279" i="15"/>
  <c r="H280" i="15" s="1"/>
  <c r="D279" i="15"/>
  <c r="D278" i="15"/>
  <c r="E278" i="15" s="1"/>
  <c r="H279" i="15" s="1"/>
  <c r="E277" i="15"/>
  <c r="H278" i="15" s="1"/>
  <c r="D277" i="15"/>
  <c r="D276" i="15"/>
  <c r="E276" i="15" s="1"/>
  <c r="H277" i="15" s="1"/>
  <c r="D275" i="15"/>
  <c r="E275" i="15" s="1"/>
  <c r="H276" i="15" s="1"/>
  <c r="E274" i="15"/>
  <c r="H275" i="15" s="1"/>
  <c r="D274" i="15"/>
  <c r="E273" i="15"/>
  <c r="H274" i="15" s="1"/>
  <c r="D273" i="15"/>
  <c r="E272" i="15"/>
  <c r="H273" i="15" s="1"/>
  <c r="D272" i="15"/>
  <c r="D271" i="15"/>
  <c r="E271" i="15" s="1"/>
  <c r="H272" i="15" s="1"/>
  <c r="D270" i="15"/>
  <c r="E270" i="15" s="1"/>
  <c r="H271" i="15" s="1"/>
  <c r="D269" i="15"/>
  <c r="E269" i="15" s="1"/>
  <c r="H270" i="15" s="1"/>
  <c r="D268" i="15"/>
  <c r="E268" i="15" s="1"/>
  <c r="H269" i="15" s="1"/>
  <c r="E267" i="15"/>
  <c r="H268" i="15" s="1"/>
  <c r="D267" i="15"/>
  <c r="D266" i="15"/>
  <c r="E266" i="15" s="1"/>
  <c r="H267" i="15" s="1"/>
  <c r="D265" i="15"/>
  <c r="E265" i="15" s="1"/>
  <c r="H266" i="15" s="1"/>
  <c r="D264" i="15"/>
  <c r="E264" i="15" s="1"/>
  <c r="H265" i="15" s="1"/>
  <c r="E263" i="15"/>
  <c r="H264" i="15" s="1"/>
  <c r="D263" i="15"/>
  <c r="D262" i="15"/>
  <c r="E262" i="15" s="1"/>
  <c r="H263" i="15" s="1"/>
  <c r="D261" i="15"/>
  <c r="E261" i="15" s="1"/>
  <c r="H262" i="15" s="1"/>
  <c r="E260" i="15"/>
  <c r="H261" i="15" s="1"/>
  <c r="D260" i="15"/>
  <c r="D259" i="15"/>
  <c r="E259" i="15" s="1"/>
  <c r="H260" i="15" s="1"/>
  <c r="D258" i="15"/>
  <c r="E258" i="15" s="1"/>
  <c r="H259" i="15" s="1"/>
  <c r="E257" i="15"/>
  <c r="H258" i="15" s="1"/>
  <c r="D257" i="15"/>
  <c r="D256" i="15"/>
  <c r="E256" i="15" s="1"/>
  <c r="H257" i="15" s="1"/>
  <c r="D255" i="15"/>
  <c r="E255" i="15" s="1"/>
  <c r="H256" i="15" s="1"/>
  <c r="D254" i="15"/>
  <c r="E254" i="15" s="1"/>
  <c r="H255" i="15" s="1"/>
  <c r="D253" i="15"/>
  <c r="E253" i="15" s="1"/>
  <c r="H254" i="15" s="1"/>
  <c r="D252" i="15"/>
  <c r="E252" i="15" s="1"/>
  <c r="H253" i="15" s="1"/>
  <c r="D251" i="15"/>
  <c r="E251" i="15" s="1"/>
  <c r="H252" i="15" s="1"/>
  <c r="D250" i="15"/>
  <c r="E250" i="15" s="1"/>
  <c r="H251" i="15" s="1"/>
  <c r="E249" i="15"/>
  <c r="H250" i="15" s="1"/>
  <c r="D249" i="15"/>
  <c r="D248" i="15"/>
  <c r="E248" i="15" s="1"/>
  <c r="H249" i="15" s="1"/>
  <c r="D247" i="15"/>
  <c r="E247" i="15" s="1"/>
  <c r="H248" i="15" s="1"/>
  <c r="E246" i="15"/>
  <c r="H247" i="15" s="1"/>
  <c r="D246" i="15"/>
  <c r="E245" i="15"/>
  <c r="H246" i="15" s="1"/>
  <c r="D245" i="15"/>
  <c r="E244" i="15"/>
  <c r="H245" i="15" s="1"/>
  <c r="D244" i="15"/>
  <c r="D243" i="15"/>
  <c r="E243" i="15" s="1"/>
  <c r="H244" i="15" s="1"/>
  <c r="D242" i="15"/>
  <c r="E242" i="15" s="1"/>
  <c r="H243" i="15" s="1"/>
  <c r="D241" i="15"/>
  <c r="E241" i="15" s="1"/>
  <c r="H242" i="15" s="1"/>
  <c r="D240" i="15"/>
  <c r="E240" i="15" s="1"/>
  <c r="H241" i="15" s="1"/>
  <c r="E239" i="15"/>
  <c r="H240" i="15" s="1"/>
  <c r="D239" i="15"/>
  <c r="D238" i="15"/>
  <c r="E238" i="15" s="1"/>
  <c r="H239" i="15" s="1"/>
  <c r="D237" i="15"/>
  <c r="E237" i="15" s="1"/>
  <c r="H238" i="15" s="1"/>
  <c r="D236" i="15"/>
  <c r="E236" i="15" s="1"/>
  <c r="H237" i="15" s="1"/>
  <c r="D235" i="15"/>
  <c r="E235" i="15" s="1"/>
  <c r="H236" i="15" s="1"/>
  <c r="D234" i="15"/>
  <c r="E234" i="15" s="1"/>
  <c r="H235" i="15" s="1"/>
  <c r="D233" i="15"/>
  <c r="E233" i="15" s="1"/>
  <c r="H234" i="15" s="1"/>
  <c r="E232" i="15"/>
  <c r="H233" i="15" s="1"/>
  <c r="D232" i="15"/>
  <c r="E231" i="15"/>
  <c r="H232" i="15" s="1"/>
  <c r="D231" i="15"/>
  <c r="D230" i="15"/>
  <c r="E230" i="15" s="1"/>
  <c r="H231" i="15" s="1"/>
  <c r="E229" i="15"/>
  <c r="H230" i="15" s="1"/>
  <c r="D229" i="15"/>
  <c r="D228" i="15"/>
  <c r="E228" i="15" s="1"/>
  <c r="H229" i="15" s="1"/>
  <c r="D227" i="15"/>
  <c r="E227" i="15" s="1"/>
  <c r="H228" i="15" s="1"/>
  <c r="D226" i="15"/>
  <c r="E226" i="15" s="1"/>
  <c r="H227" i="15" s="1"/>
  <c r="D225" i="15"/>
  <c r="E225" i="15" s="1"/>
  <c r="H226" i="15" s="1"/>
  <c r="E224" i="15"/>
  <c r="H225" i="15" s="1"/>
  <c r="D224" i="15"/>
  <c r="E223" i="15"/>
  <c r="H224" i="15" s="1"/>
  <c r="D223" i="15"/>
  <c r="E222" i="15"/>
  <c r="H223" i="15" s="1"/>
  <c r="D222" i="15"/>
  <c r="D221" i="15"/>
  <c r="E221" i="15" s="1"/>
  <c r="H222" i="15" s="1"/>
  <c r="D220" i="15"/>
  <c r="E220" i="15" s="1"/>
  <c r="H221" i="15" s="1"/>
  <c r="D219" i="15"/>
  <c r="E219" i="15" s="1"/>
  <c r="H220" i="15" s="1"/>
  <c r="D218" i="15"/>
  <c r="E218" i="15" s="1"/>
  <c r="H219" i="15" s="1"/>
  <c r="D217" i="15"/>
  <c r="E217" i="15" s="1"/>
  <c r="H218" i="15" s="1"/>
  <c r="E216" i="15"/>
  <c r="H217" i="15" s="1"/>
  <c r="D216" i="15"/>
  <c r="E215" i="15"/>
  <c r="H216" i="15" s="1"/>
  <c r="D215" i="15"/>
  <c r="D214" i="15"/>
  <c r="E214" i="15" s="1"/>
  <c r="H215" i="15" s="1"/>
  <c r="E213" i="15"/>
  <c r="H214" i="15" s="1"/>
  <c r="D213" i="15"/>
  <c r="D212" i="15"/>
  <c r="E212" i="15" s="1"/>
  <c r="H213" i="15" s="1"/>
  <c r="D211" i="15"/>
  <c r="E211" i="15" s="1"/>
  <c r="H212" i="15" s="1"/>
  <c r="D210" i="15"/>
  <c r="E210" i="15" s="1"/>
  <c r="H211" i="15" s="1"/>
  <c r="D209" i="15"/>
  <c r="E209" i="15" s="1"/>
  <c r="H210" i="15" s="1"/>
  <c r="E208" i="15"/>
  <c r="H209" i="15" s="1"/>
  <c r="D208" i="15"/>
  <c r="E207" i="15"/>
  <c r="H208" i="15" s="1"/>
  <c r="D207" i="15"/>
  <c r="E206" i="15"/>
  <c r="H207" i="15" s="1"/>
  <c r="D206" i="15"/>
  <c r="D205" i="15"/>
  <c r="E205" i="15" s="1"/>
  <c r="H206" i="15" s="1"/>
  <c r="D204" i="15"/>
  <c r="E204" i="15" s="1"/>
  <c r="H205" i="15" s="1"/>
  <c r="D203" i="15"/>
  <c r="E203" i="15" s="1"/>
  <c r="H204" i="15" s="1"/>
  <c r="D202" i="15"/>
  <c r="E202" i="15" s="1"/>
  <c r="H203" i="15" s="1"/>
  <c r="D201" i="15"/>
  <c r="E201" i="15" s="1"/>
  <c r="H202" i="15" s="1"/>
  <c r="E200" i="15"/>
  <c r="H201" i="15" s="1"/>
  <c r="D200" i="15"/>
  <c r="E199" i="15"/>
  <c r="H200" i="15" s="1"/>
  <c r="D199" i="15"/>
  <c r="D198" i="15"/>
  <c r="E198" i="15" s="1"/>
  <c r="H199" i="15" s="1"/>
  <c r="E197" i="15"/>
  <c r="H198" i="15" s="1"/>
  <c r="D197" i="15"/>
  <c r="D196" i="15"/>
  <c r="E196" i="15" s="1"/>
  <c r="H197" i="15" s="1"/>
  <c r="D195" i="15"/>
  <c r="E195" i="15" s="1"/>
  <c r="H196" i="15" s="1"/>
  <c r="D194" i="15"/>
  <c r="E194" i="15" s="1"/>
  <c r="H195" i="15" s="1"/>
  <c r="D193" i="15"/>
  <c r="E193" i="15" s="1"/>
  <c r="H194" i="15" s="1"/>
  <c r="E192" i="15"/>
  <c r="H193" i="15" s="1"/>
  <c r="D192" i="15"/>
  <c r="E191" i="15"/>
  <c r="H192" i="15" s="1"/>
  <c r="D191" i="15"/>
  <c r="E190" i="15"/>
  <c r="H191" i="15" s="1"/>
  <c r="D190" i="15"/>
  <c r="D189" i="15"/>
  <c r="E189" i="15" s="1"/>
  <c r="H190" i="15" s="1"/>
  <c r="D188" i="15"/>
  <c r="E188" i="15" s="1"/>
  <c r="H189" i="15" s="1"/>
  <c r="D187" i="15"/>
  <c r="E187" i="15" s="1"/>
  <c r="H188" i="15" s="1"/>
  <c r="D186" i="15"/>
  <c r="E186" i="15" s="1"/>
  <c r="H187" i="15" s="1"/>
  <c r="D185" i="15"/>
  <c r="E185" i="15" s="1"/>
  <c r="H186" i="15" s="1"/>
  <c r="E184" i="15"/>
  <c r="H185" i="15" s="1"/>
  <c r="D184" i="15"/>
  <c r="E183" i="15"/>
  <c r="H184" i="15" s="1"/>
  <c r="D183" i="15"/>
  <c r="D182" i="15"/>
  <c r="E182" i="15" s="1"/>
  <c r="H183" i="15" s="1"/>
  <c r="E181" i="15"/>
  <c r="H182" i="15" s="1"/>
  <c r="D181" i="15"/>
  <c r="D180" i="15"/>
  <c r="E180" i="15" s="1"/>
  <c r="H181" i="15" s="1"/>
  <c r="D179" i="15"/>
  <c r="E179" i="15" s="1"/>
  <c r="H180" i="15" s="1"/>
  <c r="D178" i="15"/>
  <c r="E178" i="15" s="1"/>
  <c r="H179" i="15" s="1"/>
  <c r="D177" i="15"/>
  <c r="E177" i="15" s="1"/>
  <c r="H178" i="15" s="1"/>
  <c r="E176" i="15"/>
  <c r="H177" i="15" s="1"/>
  <c r="D176" i="15"/>
  <c r="E175" i="15"/>
  <c r="H176" i="15" s="1"/>
  <c r="D175" i="15"/>
  <c r="E174" i="15"/>
  <c r="H175" i="15" s="1"/>
  <c r="D174" i="15"/>
  <c r="D173" i="15"/>
  <c r="E173" i="15" s="1"/>
  <c r="H174" i="15" s="1"/>
  <c r="D172" i="15"/>
  <c r="E172" i="15" s="1"/>
  <c r="H173" i="15" s="1"/>
  <c r="D171" i="15"/>
  <c r="E171" i="15" s="1"/>
  <c r="H172" i="15" s="1"/>
  <c r="D170" i="15"/>
  <c r="E170" i="15" s="1"/>
  <c r="H171" i="15" s="1"/>
  <c r="D169" i="15"/>
  <c r="E169" i="15" s="1"/>
  <c r="H170" i="15" s="1"/>
  <c r="E168" i="15"/>
  <c r="H169" i="15" s="1"/>
  <c r="D168" i="15"/>
  <c r="E167" i="15"/>
  <c r="H168" i="15" s="1"/>
  <c r="D167" i="15"/>
  <c r="D166" i="15"/>
  <c r="E166" i="15" s="1"/>
  <c r="H167" i="15" s="1"/>
  <c r="E165" i="15"/>
  <c r="H166" i="15" s="1"/>
  <c r="D165" i="15"/>
  <c r="D164" i="15"/>
  <c r="E164" i="15" s="1"/>
  <c r="H165" i="15" s="1"/>
  <c r="D163" i="15"/>
  <c r="E163" i="15" s="1"/>
  <c r="H164" i="15" s="1"/>
  <c r="D162" i="15"/>
  <c r="E162" i="15" s="1"/>
  <c r="H163" i="15" s="1"/>
  <c r="D161" i="15"/>
  <c r="E161" i="15" s="1"/>
  <c r="H162" i="15" s="1"/>
  <c r="E160" i="15"/>
  <c r="H161" i="15" s="1"/>
  <c r="D160" i="15"/>
  <c r="E159" i="15"/>
  <c r="H160" i="15" s="1"/>
  <c r="D159" i="15"/>
  <c r="E158" i="15"/>
  <c r="H159" i="15" s="1"/>
  <c r="D158" i="15"/>
  <c r="D157" i="15"/>
  <c r="E157" i="15" s="1"/>
  <c r="H158" i="15" s="1"/>
  <c r="D156" i="15"/>
  <c r="E156" i="15" s="1"/>
  <c r="H157" i="15" s="1"/>
  <c r="D155" i="15"/>
  <c r="E155" i="15" s="1"/>
  <c r="H156" i="15" s="1"/>
  <c r="D154" i="15"/>
  <c r="E154" i="15" s="1"/>
  <c r="H155" i="15" s="1"/>
  <c r="D153" i="15"/>
  <c r="E153" i="15" s="1"/>
  <c r="H154" i="15" s="1"/>
  <c r="E152" i="15"/>
  <c r="H153" i="15" s="1"/>
  <c r="D152" i="15"/>
  <c r="E151" i="15"/>
  <c r="H152" i="15" s="1"/>
  <c r="D151" i="15"/>
  <c r="D150" i="15"/>
  <c r="E150" i="15" s="1"/>
  <c r="H151" i="15" s="1"/>
  <c r="E149" i="15"/>
  <c r="H150" i="15" s="1"/>
  <c r="D149" i="15"/>
  <c r="D148" i="15"/>
  <c r="E148" i="15" s="1"/>
  <c r="H149" i="15" s="1"/>
  <c r="D147" i="15"/>
  <c r="E147" i="15" s="1"/>
  <c r="H148" i="15" s="1"/>
  <c r="D146" i="15"/>
  <c r="E146" i="15" s="1"/>
  <c r="H147" i="15" s="1"/>
  <c r="D145" i="15"/>
  <c r="E145" i="15" s="1"/>
  <c r="H146" i="15" s="1"/>
  <c r="E144" i="15"/>
  <c r="H145" i="15" s="1"/>
  <c r="D144" i="15"/>
  <c r="E143" i="15"/>
  <c r="H144" i="15" s="1"/>
  <c r="D143" i="15"/>
  <c r="E142" i="15"/>
  <c r="H143" i="15" s="1"/>
  <c r="D142" i="15"/>
  <c r="D141" i="15"/>
  <c r="E141" i="15" s="1"/>
  <c r="H142" i="15" s="1"/>
  <c r="D140" i="15"/>
  <c r="E140" i="15" s="1"/>
  <c r="H141" i="15" s="1"/>
  <c r="D139" i="15"/>
  <c r="E139" i="15" s="1"/>
  <c r="H140" i="15" s="1"/>
  <c r="D138" i="15"/>
  <c r="E138" i="15" s="1"/>
  <c r="H139" i="15" s="1"/>
  <c r="D137" i="15"/>
  <c r="E137" i="15" s="1"/>
  <c r="H138" i="15" s="1"/>
  <c r="E136" i="15"/>
  <c r="H137" i="15" s="1"/>
  <c r="D136" i="15"/>
  <c r="E135" i="15"/>
  <c r="H136" i="15" s="1"/>
  <c r="D135" i="15"/>
  <c r="D134" i="15"/>
  <c r="E134" i="15" s="1"/>
  <c r="H135" i="15" s="1"/>
  <c r="E133" i="15"/>
  <c r="H134" i="15" s="1"/>
  <c r="D133" i="15"/>
  <c r="D132" i="15"/>
  <c r="E132" i="15" s="1"/>
  <c r="H133" i="15" s="1"/>
  <c r="E131" i="15"/>
  <c r="H132" i="15" s="1"/>
  <c r="D131" i="15"/>
  <c r="D130" i="15"/>
  <c r="E130" i="15" s="1"/>
  <c r="H131" i="15" s="1"/>
  <c r="E129" i="15"/>
  <c r="H130" i="15" s="1"/>
  <c r="D129" i="15"/>
  <c r="D128" i="15"/>
  <c r="E128" i="15" s="1"/>
  <c r="H129" i="15" s="1"/>
  <c r="E127" i="15"/>
  <c r="H128" i="15" s="1"/>
  <c r="D127" i="15"/>
  <c r="D126" i="15"/>
  <c r="E126" i="15" s="1"/>
  <c r="H127" i="15" s="1"/>
  <c r="E125" i="15"/>
  <c r="H126" i="15" s="1"/>
  <c r="D125" i="15"/>
  <c r="D124" i="15"/>
  <c r="E124" i="15" s="1"/>
  <c r="H125" i="15" s="1"/>
  <c r="E123" i="15"/>
  <c r="H124" i="15" s="1"/>
  <c r="D123" i="15"/>
  <c r="D122" i="15"/>
  <c r="E122" i="15" s="1"/>
  <c r="H123" i="15" s="1"/>
  <c r="E121" i="15"/>
  <c r="H122" i="15" s="1"/>
  <c r="D121" i="15"/>
  <c r="D120" i="15"/>
  <c r="E120" i="15" s="1"/>
  <c r="H121" i="15" s="1"/>
  <c r="E119" i="15"/>
  <c r="H120" i="15" s="1"/>
  <c r="D119" i="15"/>
  <c r="D118" i="15"/>
  <c r="E118" i="15" s="1"/>
  <c r="H119" i="15" s="1"/>
  <c r="E117" i="15"/>
  <c r="H118" i="15" s="1"/>
  <c r="D117" i="15"/>
  <c r="D116" i="15"/>
  <c r="E116" i="15" s="1"/>
  <c r="H117" i="15" s="1"/>
  <c r="E115" i="15"/>
  <c r="H116" i="15" s="1"/>
  <c r="D115" i="15"/>
  <c r="D114" i="15"/>
  <c r="E114" i="15" s="1"/>
  <c r="H115" i="15" s="1"/>
  <c r="E113" i="15"/>
  <c r="H114" i="15" s="1"/>
  <c r="D113" i="15"/>
  <c r="D112" i="15"/>
  <c r="E112" i="15" s="1"/>
  <c r="H113" i="15" s="1"/>
  <c r="E111" i="15"/>
  <c r="H112" i="15" s="1"/>
  <c r="D111" i="15"/>
  <c r="D110" i="15"/>
  <c r="E110" i="15" s="1"/>
  <c r="H111" i="15" s="1"/>
  <c r="E109" i="15"/>
  <c r="H110" i="15" s="1"/>
  <c r="D109" i="15"/>
  <c r="D108" i="15"/>
  <c r="E108" i="15" s="1"/>
  <c r="H109" i="15" s="1"/>
  <c r="E107" i="15"/>
  <c r="H108" i="15" s="1"/>
  <c r="D107" i="15"/>
  <c r="D106" i="15"/>
  <c r="E106" i="15" s="1"/>
  <c r="H107" i="15" s="1"/>
  <c r="E105" i="15"/>
  <c r="H106" i="15" s="1"/>
  <c r="D105" i="15"/>
  <c r="D104" i="15"/>
  <c r="E104" i="15" s="1"/>
  <c r="H105" i="15" s="1"/>
  <c r="E103" i="15"/>
  <c r="H104" i="15" s="1"/>
  <c r="D103" i="15"/>
  <c r="D102" i="15"/>
  <c r="E102" i="15" s="1"/>
  <c r="H103" i="15" s="1"/>
  <c r="E101" i="15"/>
  <c r="H102" i="15" s="1"/>
  <c r="D101" i="15"/>
  <c r="D100" i="15"/>
  <c r="E100" i="15" s="1"/>
  <c r="H101" i="15" s="1"/>
  <c r="E99" i="15"/>
  <c r="H100" i="15" s="1"/>
  <c r="D99" i="15"/>
  <c r="D98" i="15"/>
  <c r="E98" i="15" s="1"/>
  <c r="H99" i="15" s="1"/>
  <c r="E97" i="15"/>
  <c r="H98" i="15" s="1"/>
  <c r="D97" i="15"/>
  <c r="D96" i="15"/>
  <c r="E96" i="15" s="1"/>
  <c r="H97" i="15" s="1"/>
  <c r="E95" i="15"/>
  <c r="H96" i="15" s="1"/>
  <c r="D95" i="15"/>
  <c r="D94" i="15"/>
  <c r="E94" i="15" s="1"/>
  <c r="H95" i="15" s="1"/>
  <c r="E93" i="15"/>
  <c r="H94" i="15" s="1"/>
  <c r="D93" i="15"/>
  <c r="D92" i="15"/>
  <c r="E92" i="15" s="1"/>
  <c r="H93" i="15" s="1"/>
  <c r="E91" i="15"/>
  <c r="H92" i="15" s="1"/>
  <c r="D91" i="15"/>
  <c r="D90" i="15"/>
  <c r="E90" i="15" s="1"/>
  <c r="H91" i="15" s="1"/>
  <c r="E89" i="15"/>
  <c r="H90" i="15" s="1"/>
  <c r="D89" i="15"/>
  <c r="D88" i="15"/>
  <c r="E88" i="15" s="1"/>
  <c r="H89" i="15" s="1"/>
  <c r="E87" i="15"/>
  <c r="H88" i="15" s="1"/>
  <c r="D87" i="15"/>
  <c r="D86" i="15"/>
  <c r="E86" i="15" s="1"/>
  <c r="H87" i="15" s="1"/>
  <c r="E85" i="15"/>
  <c r="H86" i="15" s="1"/>
  <c r="D85" i="15"/>
  <c r="D84" i="15"/>
  <c r="E84" i="15" s="1"/>
  <c r="H85" i="15" s="1"/>
  <c r="E83" i="15"/>
  <c r="H84" i="15" s="1"/>
  <c r="D83" i="15"/>
  <c r="D82" i="15"/>
  <c r="E82" i="15" s="1"/>
  <c r="H83" i="15" s="1"/>
  <c r="E81" i="15"/>
  <c r="H82" i="15" s="1"/>
  <c r="D81" i="15"/>
  <c r="D80" i="15"/>
  <c r="E80" i="15" s="1"/>
  <c r="H81" i="15" s="1"/>
  <c r="E79" i="15"/>
  <c r="H80" i="15" s="1"/>
  <c r="D79" i="15"/>
  <c r="D78" i="15"/>
  <c r="E78" i="15" s="1"/>
  <c r="H79" i="15" s="1"/>
  <c r="E77" i="15"/>
  <c r="H78" i="15" s="1"/>
  <c r="D77" i="15"/>
  <c r="D76" i="15"/>
  <c r="E76" i="15" s="1"/>
  <c r="H77" i="15" s="1"/>
  <c r="E75" i="15"/>
  <c r="H76" i="15" s="1"/>
  <c r="D75" i="15"/>
  <c r="D74" i="15"/>
  <c r="E74" i="15" s="1"/>
  <c r="H75" i="15" s="1"/>
  <c r="E73" i="15"/>
  <c r="H74" i="15" s="1"/>
  <c r="D73" i="15"/>
  <c r="D72" i="15"/>
  <c r="E72" i="15" s="1"/>
  <c r="H73" i="15" s="1"/>
  <c r="E71" i="15"/>
  <c r="H72" i="15" s="1"/>
  <c r="D71" i="15"/>
  <c r="D70" i="15"/>
  <c r="E70" i="15" s="1"/>
  <c r="H71" i="15" s="1"/>
  <c r="E69" i="15"/>
  <c r="H70" i="15" s="1"/>
  <c r="D69" i="15"/>
  <c r="D68" i="15"/>
  <c r="E68" i="15" s="1"/>
  <c r="H69" i="15" s="1"/>
  <c r="E67" i="15"/>
  <c r="H68" i="15" s="1"/>
  <c r="D67" i="15"/>
  <c r="D66" i="15"/>
  <c r="E66" i="15" s="1"/>
  <c r="H67" i="15" s="1"/>
  <c r="E65" i="15"/>
  <c r="H66" i="15" s="1"/>
  <c r="D65" i="15"/>
  <c r="D64" i="15"/>
  <c r="E64" i="15" s="1"/>
  <c r="H65" i="15" s="1"/>
  <c r="E63" i="15"/>
  <c r="H64" i="15" s="1"/>
  <c r="D63" i="15"/>
  <c r="D62" i="15"/>
  <c r="E62" i="15" s="1"/>
  <c r="H63" i="15" s="1"/>
  <c r="E61" i="15"/>
  <c r="H62" i="15" s="1"/>
  <c r="D61" i="15"/>
  <c r="D60" i="15"/>
  <c r="E60" i="15" s="1"/>
  <c r="H61" i="15" s="1"/>
  <c r="E59" i="15"/>
  <c r="H60" i="15" s="1"/>
  <c r="D59" i="15"/>
  <c r="D58" i="15"/>
  <c r="E58" i="15" s="1"/>
  <c r="H59" i="15" s="1"/>
  <c r="E57" i="15"/>
  <c r="H58" i="15" s="1"/>
  <c r="D57" i="15"/>
  <c r="D56" i="15"/>
  <c r="E56" i="15" s="1"/>
  <c r="H57" i="15" s="1"/>
  <c r="E55" i="15"/>
  <c r="H56" i="15" s="1"/>
  <c r="D55" i="15"/>
  <c r="D54" i="15"/>
  <c r="E54" i="15" s="1"/>
  <c r="H55" i="15" s="1"/>
  <c r="E53" i="15"/>
  <c r="H54" i="15" s="1"/>
  <c r="D53" i="15"/>
  <c r="D52" i="15"/>
  <c r="E52" i="15" s="1"/>
  <c r="H53" i="15" s="1"/>
  <c r="E51" i="15"/>
  <c r="H52" i="15" s="1"/>
  <c r="D51" i="15"/>
  <c r="D50" i="15"/>
  <c r="E50" i="15" s="1"/>
  <c r="H51" i="15" s="1"/>
  <c r="E49" i="15"/>
  <c r="H50" i="15" s="1"/>
  <c r="D49" i="15"/>
  <c r="D48" i="15"/>
  <c r="E48" i="15" s="1"/>
  <c r="H49" i="15" s="1"/>
  <c r="E47" i="15"/>
  <c r="H48" i="15" s="1"/>
  <c r="D47" i="15"/>
  <c r="D46" i="15"/>
  <c r="E46" i="15" s="1"/>
  <c r="H47" i="15" s="1"/>
  <c r="E45" i="15"/>
  <c r="H46" i="15" s="1"/>
  <c r="D45" i="15"/>
  <c r="D44" i="15"/>
  <c r="E44" i="15" s="1"/>
  <c r="H45" i="15" s="1"/>
  <c r="E43" i="15"/>
  <c r="H44" i="15" s="1"/>
  <c r="D43" i="15"/>
  <c r="D42" i="15"/>
  <c r="E42" i="15" s="1"/>
  <c r="H43" i="15" s="1"/>
  <c r="E41" i="15"/>
  <c r="H42" i="15" s="1"/>
  <c r="D41" i="15"/>
  <c r="D40" i="15"/>
  <c r="E40" i="15" s="1"/>
  <c r="H41" i="15" s="1"/>
  <c r="E39" i="15"/>
  <c r="H40" i="15" s="1"/>
  <c r="D39" i="15"/>
  <c r="D38" i="15"/>
  <c r="E38" i="15" s="1"/>
  <c r="H39" i="15" s="1"/>
  <c r="E37" i="15"/>
  <c r="H38" i="15" s="1"/>
  <c r="D37" i="15"/>
  <c r="D36" i="15"/>
  <c r="E36" i="15" s="1"/>
  <c r="H37" i="15" s="1"/>
  <c r="E35" i="15"/>
  <c r="H36" i="15" s="1"/>
  <c r="D35" i="15"/>
  <c r="D34" i="15"/>
  <c r="E34" i="15" s="1"/>
  <c r="H35" i="15" s="1"/>
  <c r="E33" i="15"/>
  <c r="H34" i="15" s="1"/>
  <c r="D33" i="15"/>
  <c r="D32" i="15"/>
  <c r="E32" i="15" s="1"/>
  <c r="H33" i="15" s="1"/>
  <c r="E31" i="15"/>
  <c r="H32" i="15" s="1"/>
  <c r="D31" i="15"/>
  <c r="D30" i="15"/>
  <c r="E30" i="15" s="1"/>
  <c r="H31" i="15" s="1"/>
  <c r="E29" i="15"/>
  <c r="H30" i="15" s="1"/>
  <c r="D29" i="15"/>
  <c r="D28" i="15"/>
  <c r="E28" i="15" s="1"/>
  <c r="H29" i="15" s="1"/>
  <c r="E27" i="15"/>
  <c r="H28" i="15" s="1"/>
  <c r="D27" i="15"/>
  <c r="D26" i="15"/>
  <c r="E26" i="15" s="1"/>
  <c r="H27" i="15" s="1"/>
  <c r="E25" i="15"/>
  <c r="H26" i="15" s="1"/>
  <c r="D25" i="15"/>
  <c r="D24" i="15"/>
  <c r="E24" i="15" s="1"/>
  <c r="H25" i="15" s="1"/>
  <c r="E23" i="15"/>
  <c r="H24" i="15" s="1"/>
  <c r="D23" i="15"/>
  <c r="D22" i="15"/>
  <c r="E22" i="15" s="1"/>
  <c r="H23" i="15" s="1"/>
  <c r="E21" i="15"/>
  <c r="H22" i="15" s="1"/>
  <c r="D21" i="15"/>
  <c r="D20" i="15"/>
  <c r="E20" i="15" s="1"/>
  <c r="H21" i="15" s="1"/>
  <c r="E19" i="15"/>
  <c r="H20" i="15" s="1"/>
  <c r="D19" i="15"/>
  <c r="D18" i="15"/>
  <c r="E18" i="15" s="1"/>
  <c r="H19" i="15" s="1"/>
  <c r="E17" i="15"/>
  <c r="H18" i="15" s="1"/>
  <c r="D17" i="15"/>
  <c r="D16" i="15"/>
  <c r="E16" i="15" s="1"/>
  <c r="H17" i="15" s="1"/>
  <c r="E15" i="15"/>
  <c r="H16" i="15" s="1"/>
  <c r="D15" i="15"/>
  <c r="D14" i="15"/>
  <c r="E14" i="15" s="1"/>
  <c r="H15" i="15" s="1"/>
  <c r="E13" i="15"/>
  <c r="H14" i="15" s="1"/>
  <c r="D13" i="15"/>
  <c r="D12" i="15"/>
  <c r="E12" i="15" s="1"/>
  <c r="H13" i="15" s="1"/>
  <c r="E11" i="15"/>
  <c r="H12" i="15" s="1"/>
  <c r="D11" i="15"/>
  <c r="E10" i="15"/>
  <c r="H11" i="15" s="1"/>
  <c r="D10" i="15"/>
  <c r="E9" i="15"/>
  <c r="H10" i="15" s="1"/>
  <c r="D9" i="15"/>
  <c r="E8" i="15"/>
  <c r="H9" i="15" s="1"/>
  <c r="D8" i="15"/>
  <c r="E7" i="15"/>
  <c r="H8" i="15" s="1"/>
  <c r="D7" i="15"/>
  <c r="E6" i="15"/>
  <c r="H7" i="15" s="1"/>
  <c r="D6" i="15"/>
  <c r="E5" i="15"/>
  <c r="H6" i="15" s="1"/>
  <c r="D5" i="15"/>
  <c r="E4" i="15"/>
  <c r="H5" i="15" s="1"/>
  <c r="D4" i="15"/>
  <c r="D3" i="15"/>
  <c r="D1258" i="8"/>
  <c r="E1258" i="8" s="1"/>
  <c r="D1257" i="8"/>
  <c r="E1257" i="8" s="1"/>
  <c r="E1256" i="8"/>
  <c r="D1256" i="8"/>
  <c r="D1255" i="8"/>
  <c r="E1255" i="8" s="1"/>
  <c r="D1254" i="8"/>
  <c r="E1254" i="8" s="1"/>
  <c r="D1253" i="8"/>
  <c r="E1253" i="8" s="1"/>
  <c r="D1252" i="8"/>
  <c r="E1252" i="8" s="1"/>
  <c r="D1251" i="8"/>
  <c r="E1251" i="8" s="1"/>
  <c r="D1250" i="8"/>
  <c r="E1250" i="8" s="1"/>
  <c r="E1249" i="8"/>
  <c r="D1249" i="8"/>
  <c r="D1248" i="8"/>
  <c r="E1248" i="8" s="1"/>
  <c r="E1247" i="8"/>
  <c r="D1247" i="8"/>
  <c r="D1246" i="8"/>
  <c r="E1246" i="8" s="1"/>
  <c r="D1245" i="8"/>
  <c r="E1245" i="8" s="1"/>
  <c r="D1244" i="8"/>
  <c r="E1244" i="8" s="1"/>
  <c r="D1243" i="8"/>
  <c r="E1243" i="8" s="1"/>
  <c r="E1242" i="8"/>
  <c r="D1242" i="8"/>
  <c r="D1241" i="8"/>
  <c r="E1241" i="8" s="1"/>
  <c r="D1240" i="8"/>
  <c r="E1240" i="8" s="1"/>
  <c r="D1239" i="8"/>
  <c r="E1239" i="8" s="1"/>
  <c r="D1238" i="8"/>
  <c r="E1238" i="8" s="1"/>
  <c r="D1237" i="8"/>
  <c r="E1237" i="8" s="1"/>
  <c r="D1236" i="8"/>
  <c r="E1236" i="8" s="1"/>
  <c r="D1235" i="8"/>
  <c r="E1235" i="8" s="1"/>
  <c r="D1234" i="8"/>
  <c r="E1234" i="8" s="1"/>
  <c r="E1233" i="8"/>
  <c r="D1233" i="8"/>
  <c r="D1232" i="8"/>
  <c r="E1232" i="8" s="1"/>
  <c r="E1231" i="8"/>
  <c r="D1231" i="8"/>
  <c r="D1230" i="8"/>
  <c r="E1230" i="8" s="1"/>
  <c r="D1229" i="8"/>
  <c r="E1229" i="8" s="1"/>
  <c r="D1228" i="8"/>
  <c r="E1228" i="8" s="1"/>
  <c r="D1227" i="8"/>
  <c r="E1227" i="8" s="1"/>
  <c r="E1226" i="8"/>
  <c r="D1226" i="8"/>
  <c r="D1225" i="8"/>
  <c r="E1225" i="8" s="1"/>
  <c r="D1224" i="8"/>
  <c r="E1224" i="8" s="1"/>
  <c r="D1223" i="8"/>
  <c r="E1223" i="8" s="1"/>
  <c r="D1222" i="8"/>
  <c r="E1222" i="8" s="1"/>
  <c r="D1221" i="8"/>
  <c r="E1221" i="8" s="1"/>
  <c r="D1220" i="8"/>
  <c r="E1220" i="8" s="1"/>
  <c r="D1219" i="8"/>
  <c r="E1219" i="8" s="1"/>
  <c r="D1218" i="8"/>
  <c r="E1218" i="8" s="1"/>
  <c r="D1217" i="8"/>
  <c r="E1217" i="8" s="1"/>
  <c r="D1216" i="8"/>
  <c r="E1216" i="8" s="1"/>
  <c r="D1215" i="8"/>
  <c r="E1215" i="8" s="1"/>
  <c r="D1214" i="8"/>
  <c r="E1214" i="8" s="1"/>
  <c r="D1213" i="8"/>
  <c r="E1213" i="8" s="1"/>
  <c r="D1212" i="8"/>
  <c r="E1212" i="8" s="1"/>
  <c r="D1211" i="8"/>
  <c r="E1211" i="8" s="1"/>
  <c r="E1210" i="8"/>
  <c r="D1210" i="8"/>
  <c r="E1209" i="8"/>
  <c r="D1209" i="8"/>
  <c r="D1208" i="8"/>
  <c r="E1208" i="8" s="1"/>
  <c r="D1207" i="8"/>
  <c r="E1207" i="8" s="1"/>
  <c r="D1206" i="8"/>
  <c r="E1206" i="8" s="1"/>
  <c r="D1205" i="8"/>
  <c r="E1205" i="8" s="1"/>
  <c r="D1204" i="8"/>
  <c r="E1204" i="8" s="1"/>
  <c r="D1203" i="8"/>
  <c r="E1203" i="8" s="1"/>
  <c r="D1202" i="8"/>
  <c r="E1202" i="8" s="1"/>
  <c r="D1201" i="8"/>
  <c r="E1201" i="8" s="1"/>
  <c r="D1200" i="8"/>
  <c r="E1200" i="8" s="1"/>
  <c r="E1199" i="8"/>
  <c r="D1199" i="8"/>
  <c r="D1198" i="8"/>
  <c r="E1198" i="8" s="1"/>
  <c r="D1197" i="8"/>
  <c r="E1197" i="8" s="1"/>
  <c r="D1196" i="8"/>
  <c r="E1196" i="8" s="1"/>
  <c r="D1195" i="8"/>
  <c r="E1195" i="8" s="1"/>
  <c r="E1194" i="8"/>
  <c r="D1194" i="8"/>
  <c r="D1193" i="8"/>
  <c r="E1193" i="8" s="1"/>
  <c r="E1192" i="8"/>
  <c r="D1192" i="8"/>
  <c r="D1191" i="8"/>
  <c r="E1191" i="8" s="1"/>
  <c r="D1190" i="8"/>
  <c r="E1190" i="8" s="1"/>
  <c r="D1189" i="8"/>
  <c r="E1189" i="8" s="1"/>
  <c r="D1188" i="8"/>
  <c r="E1188" i="8" s="1"/>
  <c r="D1187" i="8"/>
  <c r="E1187" i="8" s="1"/>
  <c r="D1186" i="8"/>
  <c r="E1186" i="8" s="1"/>
  <c r="E1185" i="8"/>
  <c r="D1185" i="8"/>
  <c r="D1184" i="8"/>
  <c r="E1184" i="8" s="1"/>
  <c r="D1183" i="8"/>
  <c r="E1183" i="8" s="1"/>
  <c r="D1182" i="8"/>
  <c r="E1182" i="8" s="1"/>
  <c r="E1181" i="8"/>
  <c r="D1181" i="8"/>
  <c r="D1180" i="8"/>
  <c r="E1180" i="8" s="1"/>
  <c r="D1179" i="8"/>
  <c r="E1179" i="8" s="1"/>
  <c r="D1178" i="8"/>
  <c r="E1178" i="8" s="1"/>
  <c r="D1177" i="8"/>
  <c r="E1177" i="8" s="1"/>
  <c r="E1176" i="8"/>
  <c r="D1176" i="8"/>
  <c r="D1175" i="8"/>
  <c r="E1175" i="8" s="1"/>
  <c r="E1174" i="8"/>
  <c r="D1174" i="8"/>
  <c r="D1173" i="8"/>
  <c r="E1173" i="8" s="1"/>
  <c r="D1172" i="8"/>
  <c r="E1172" i="8" s="1"/>
  <c r="D1171" i="8"/>
  <c r="E1171" i="8" s="1"/>
  <c r="E1170" i="8"/>
  <c r="D1170" i="8"/>
  <c r="E1169" i="8"/>
  <c r="D1169" i="8"/>
  <c r="D1168" i="8"/>
  <c r="E1168" i="8" s="1"/>
  <c r="D1167" i="8"/>
  <c r="E1167" i="8" s="1"/>
  <c r="D1166" i="8"/>
  <c r="E1166" i="8" s="1"/>
  <c r="D1165" i="8"/>
  <c r="E1165" i="8" s="1"/>
  <c r="D1164" i="8"/>
  <c r="E1164" i="8" s="1"/>
  <c r="D1163" i="8"/>
  <c r="E1163" i="8" s="1"/>
  <c r="E1162" i="8"/>
  <c r="D1162" i="8"/>
  <c r="D1161" i="8"/>
  <c r="E1161" i="8" s="1"/>
  <c r="E1160" i="8"/>
  <c r="D1160" i="8"/>
  <c r="D1159" i="8"/>
  <c r="E1159" i="8" s="1"/>
  <c r="D1158" i="8"/>
  <c r="E1158" i="8" s="1"/>
  <c r="D1157" i="8"/>
  <c r="E1157" i="8" s="1"/>
  <c r="D1156" i="8"/>
  <c r="E1156" i="8" s="1"/>
  <c r="D1155" i="8"/>
  <c r="E1155" i="8" s="1"/>
  <c r="D1154" i="8"/>
  <c r="E1154" i="8" s="1"/>
  <c r="E1153" i="8"/>
  <c r="D1153" i="8"/>
  <c r="D1152" i="8"/>
  <c r="E1152" i="8" s="1"/>
  <c r="E1151" i="8"/>
  <c r="D1151" i="8"/>
  <c r="D1150" i="8"/>
  <c r="E1150" i="8" s="1"/>
  <c r="D1149" i="8"/>
  <c r="E1149" i="8" s="1"/>
  <c r="D1148" i="8"/>
  <c r="E1148" i="8" s="1"/>
  <c r="D1147" i="8"/>
  <c r="E1147" i="8" s="1"/>
  <c r="D1146" i="8"/>
  <c r="E1146" i="8" s="1"/>
  <c r="E1145" i="8"/>
  <c r="D1145" i="8"/>
  <c r="D1144" i="8"/>
  <c r="E1144" i="8" s="1"/>
  <c r="D1143" i="8"/>
  <c r="E1143" i="8" s="1"/>
  <c r="D1142" i="8"/>
  <c r="E1142" i="8" s="1"/>
  <c r="D1141" i="8"/>
  <c r="E1141" i="8" s="1"/>
  <c r="D1140" i="8"/>
  <c r="E1140" i="8" s="1"/>
  <c r="D1139" i="8"/>
  <c r="E1139" i="8" s="1"/>
  <c r="E1138" i="8"/>
  <c r="D1138" i="8"/>
  <c r="D1137" i="8"/>
  <c r="E1137" i="8" s="1"/>
  <c r="D1136" i="8"/>
  <c r="E1136" i="8" s="1"/>
  <c r="E1135" i="8"/>
  <c r="D1135" i="8"/>
  <c r="D1134" i="8"/>
  <c r="E1134" i="8" s="1"/>
  <c r="D1133" i="8"/>
  <c r="E1133" i="8" s="1"/>
  <c r="D1132" i="8"/>
  <c r="E1132" i="8" s="1"/>
  <c r="D1131" i="8"/>
  <c r="E1131" i="8" s="1"/>
  <c r="D1130" i="8"/>
  <c r="E1130" i="8" s="1"/>
  <c r="E1129" i="8"/>
  <c r="D1129" i="8"/>
  <c r="D1128" i="8"/>
  <c r="E1128" i="8" s="1"/>
  <c r="D1127" i="8"/>
  <c r="E1127" i="8" s="1"/>
  <c r="D1126" i="8"/>
  <c r="E1126" i="8" s="1"/>
  <c r="D1125" i="8"/>
  <c r="E1125" i="8" s="1"/>
  <c r="D1124" i="8"/>
  <c r="E1124" i="8" s="1"/>
  <c r="D1123" i="8"/>
  <c r="E1123" i="8" s="1"/>
  <c r="E1122" i="8"/>
  <c r="D1122" i="8"/>
  <c r="E1121" i="8"/>
  <c r="D1121" i="8"/>
  <c r="D1120" i="8"/>
  <c r="E1120" i="8" s="1"/>
  <c r="D1119" i="8"/>
  <c r="E1119" i="8" s="1"/>
  <c r="D1118" i="8"/>
  <c r="E1118" i="8" s="1"/>
  <c r="E1117" i="8"/>
  <c r="D1117" i="8"/>
  <c r="D1116" i="8"/>
  <c r="E1116" i="8" s="1"/>
  <c r="D1115" i="8"/>
  <c r="E1115" i="8" s="1"/>
  <c r="E1114" i="8"/>
  <c r="D1114" i="8"/>
  <c r="D1113" i="8"/>
  <c r="E1113" i="8" s="1"/>
  <c r="D1112" i="8"/>
  <c r="E1112" i="8" s="1"/>
  <c r="D1111" i="8"/>
  <c r="E1111" i="8" s="1"/>
  <c r="D1110" i="8"/>
  <c r="E1110" i="8" s="1"/>
  <c r="D1109" i="8"/>
  <c r="E1109" i="8" s="1"/>
  <c r="D1108" i="8"/>
  <c r="E1108" i="8" s="1"/>
  <c r="D1107" i="8"/>
  <c r="E1107" i="8" s="1"/>
  <c r="D1106" i="8"/>
  <c r="E1106" i="8" s="1"/>
  <c r="E1105" i="8"/>
  <c r="D1105" i="8"/>
  <c r="D1104" i="8"/>
  <c r="E1104" i="8" s="1"/>
  <c r="D1103" i="8"/>
  <c r="E1103" i="8" s="1"/>
  <c r="D1102" i="8"/>
  <c r="E1102" i="8" s="1"/>
  <c r="D1101" i="8"/>
  <c r="E1101" i="8" s="1"/>
  <c r="D1100" i="8"/>
  <c r="E1100" i="8" s="1"/>
  <c r="E1099" i="8"/>
  <c r="D1099" i="8"/>
  <c r="E1098" i="8"/>
  <c r="D1098" i="8"/>
  <c r="D1097" i="8"/>
  <c r="E1097" i="8" s="1"/>
  <c r="D1096" i="8"/>
  <c r="E1096" i="8" s="1"/>
  <c r="D1095" i="8"/>
  <c r="E1095" i="8" s="1"/>
  <c r="E1094" i="8"/>
  <c r="D1094" i="8"/>
  <c r="D1093" i="8"/>
  <c r="E1093" i="8" s="1"/>
  <c r="D1092" i="8"/>
  <c r="E1092" i="8" s="1"/>
  <c r="D1091" i="8"/>
  <c r="E1091" i="8" s="1"/>
  <c r="D1090" i="8"/>
  <c r="E1090" i="8" s="1"/>
  <c r="D1089" i="8"/>
  <c r="E1089" i="8" s="1"/>
  <c r="E1088" i="8"/>
  <c r="D1088" i="8"/>
  <c r="D1087" i="8"/>
  <c r="E1087" i="8" s="1"/>
  <c r="E1086" i="8"/>
  <c r="D1086" i="8"/>
  <c r="D1085" i="8"/>
  <c r="E1085" i="8" s="1"/>
  <c r="D1084" i="8"/>
  <c r="E1084" i="8" s="1"/>
  <c r="E1083" i="8"/>
  <c r="D1083" i="8"/>
  <c r="D1082" i="8"/>
  <c r="E1082" i="8" s="1"/>
  <c r="E1081" i="8"/>
  <c r="D1081" i="8"/>
  <c r="D1080" i="8"/>
  <c r="E1080" i="8" s="1"/>
  <c r="E1079" i="8"/>
  <c r="D1079" i="8"/>
  <c r="D1078" i="8"/>
  <c r="E1078" i="8" s="1"/>
  <c r="E1077" i="8"/>
  <c r="D1077" i="8"/>
  <c r="D1076" i="8"/>
  <c r="E1076" i="8" s="1"/>
  <c r="D1075" i="8"/>
  <c r="E1075" i="8" s="1"/>
  <c r="D1074" i="8"/>
  <c r="E1074" i="8" s="1"/>
  <c r="D1073" i="8"/>
  <c r="E1073" i="8" s="1"/>
  <c r="E1072" i="8"/>
  <c r="D1072" i="8"/>
  <c r="D1071" i="8"/>
  <c r="E1071" i="8" s="1"/>
  <c r="D1070" i="8"/>
  <c r="E1070" i="8" s="1"/>
  <c r="D1069" i="8"/>
  <c r="E1069" i="8" s="1"/>
  <c r="D1068" i="8"/>
  <c r="E1068" i="8" s="1"/>
  <c r="E1067" i="8"/>
  <c r="D1067" i="8"/>
  <c r="D1066" i="8"/>
  <c r="E1066" i="8" s="1"/>
  <c r="D1065" i="8"/>
  <c r="E1065" i="8" s="1"/>
  <c r="E1064" i="8"/>
  <c r="D1064" i="8"/>
  <c r="E1063" i="8"/>
  <c r="D1063" i="8"/>
  <c r="D1062" i="8"/>
  <c r="E1062" i="8" s="1"/>
  <c r="D1061" i="8"/>
  <c r="E1061" i="8" s="1"/>
  <c r="D1060" i="8"/>
  <c r="E1060" i="8" s="1"/>
  <c r="D1059" i="8"/>
  <c r="E1059" i="8" s="1"/>
  <c r="D1058" i="8"/>
  <c r="E1058" i="8" s="1"/>
  <c r="D1057" i="8"/>
  <c r="E1057" i="8" s="1"/>
  <c r="D1056" i="8"/>
  <c r="E1056" i="8" s="1"/>
  <c r="E1055" i="8"/>
  <c r="D1055" i="8"/>
  <c r="D1054" i="8"/>
  <c r="E1054" i="8" s="1"/>
  <c r="E1053" i="8"/>
  <c r="D1053" i="8"/>
  <c r="D1052" i="8"/>
  <c r="E1052" i="8" s="1"/>
  <c r="D1051" i="8"/>
  <c r="E1051" i="8" s="1"/>
  <c r="D1050" i="8"/>
  <c r="E1050" i="8" s="1"/>
  <c r="D1049" i="8"/>
  <c r="E1049" i="8" s="1"/>
  <c r="E1048" i="8"/>
  <c r="D1048" i="8"/>
  <c r="D1047" i="8"/>
  <c r="E1047" i="8" s="1"/>
  <c r="D1046" i="8"/>
  <c r="E1046" i="8" s="1"/>
  <c r="D1045" i="8"/>
  <c r="E1045" i="8" s="1"/>
  <c r="D1044" i="8"/>
  <c r="E1044" i="8" s="1"/>
  <c r="D1043" i="8"/>
  <c r="E1043" i="8" s="1"/>
  <c r="D1042" i="8"/>
  <c r="E1042" i="8" s="1"/>
  <c r="D1041" i="8"/>
  <c r="E1041" i="8" s="1"/>
  <c r="E1040" i="8"/>
  <c r="D1040" i="8"/>
  <c r="E1039" i="8"/>
  <c r="D1039" i="8"/>
  <c r="D1038" i="8"/>
  <c r="E1038" i="8" s="1"/>
  <c r="D1037" i="8"/>
  <c r="E1037" i="8" s="1"/>
  <c r="D1036" i="8"/>
  <c r="E1036" i="8" s="1"/>
  <c r="D1035" i="8"/>
  <c r="E1035" i="8" s="1"/>
  <c r="D1034" i="8"/>
  <c r="E1034" i="8" s="1"/>
  <c r="D1033" i="8"/>
  <c r="E1033" i="8" s="1"/>
  <c r="D1032" i="8"/>
  <c r="E1032" i="8" s="1"/>
  <c r="D1031" i="8"/>
  <c r="E1031" i="8" s="1"/>
  <c r="D1030" i="8"/>
  <c r="E1030" i="8" s="1"/>
  <c r="D1029" i="8"/>
  <c r="E1029" i="8" s="1"/>
  <c r="D1028" i="8"/>
  <c r="E1028" i="8" s="1"/>
  <c r="D1027" i="8"/>
  <c r="E1027" i="8" s="1"/>
  <c r="D1026" i="8"/>
  <c r="E1026" i="8" s="1"/>
  <c r="D1025" i="8"/>
  <c r="E1025" i="8" s="1"/>
  <c r="D1024" i="8"/>
  <c r="E1024" i="8" s="1"/>
  <c r="E1023" i="8"/>
  <c r="D1023" i="8"/>
  <c r="D1022" i="8"/>
  <c r="E1022" i="8" s="1"/>
  <c r="D1021" i="8"/>
  <c r="E1021" i="8" s="1"/>
  <c r="D1020" i="8"/>
  <c r="E1020" i="8" s="1"/>
  <c r="D1019" i="8"/>
  <c r="E1019" i="8" s="1"/>
  <c r="D1018" i="8"/>
  <c r="E1018" i="8" s="1"/>
  <c r="E1017" i="8"/>
  <c r="D1017" i="8"/>
  <c r="D1016" i="8"/>
  <c r="E1016" i="8" s="1"/>
  <c r="D1015" i="8"/>
  <c r="E1015" i="8" s="1"/>
  <c r="D1014" i="8"/>
  <c r="E1014" i="8" s="1"/>
  <c r="D1013" i="8"/>
  <c r="E1013" i="8" s="1"/>
  <c r="D1012" i="8"/>
  <c r="E1012" i="8" s="1"/>
  <c r="D1011" i="8"/>
  <c r="E1011" i="8" s="1"/>
  <c r="D1010" i="8"/>
  <c r="E1010" i="8" s="1"/>
  <c r="E1009" i="8"/>
  <c r="D1009" i="8"/>
  <c r="D1008" i="8"/>
  <c r="E1008" i="8" s="1"/>
  <c r="D1007" i="8"/>
  <c r="E1007" i="8" s="1"/>
  <c r="D1006" i="8"/>
  <c r="E1006" i="8" s="1"/>
  <c r="D1005" i="8"/>
  <c r="E1005" i="8" s="1"/>
  <c r="D1004" i="8"/>
  <c r="E1004" i="8" s="1"/>
  <c r="E1003" i="8"/>
  <c r="D1003" i="8"/>
  <c r="D1002" i="8"/>
  <c r="E1002" i="8" s="1"/>
  <c r="D1001" i="8"/>
  <c r="E1001" i="8" s="1"/>
  <c r="D1000" i="8"/>
  <c r="E1000" i="8" s="1"/>
  <c r="D999" i="8"/>
  <c r="E999" i="8" s="1"/>
  <c r="D998" i="8"/>
  <c r="E998" i="8" s="1"/>
  <c r="D997" i="8"/>
  <c r="E997" i="8" s="1"/>
  <c r="D996" i="8"/>
  <c r="E996" i="8" s="1"/>
  <c r="D995" i="8"/>
  <c r="E995" i="8" s="1"/>
  <c r="D994" i="8"/>
  <c r="E994" i="8" s="1"/>
  <c r="D993" i="8"/>
  <c r="E993" i="8" s="1"/>
  <c r="D992" i="8"/>
  <c r="E992" i="8" s="1"/>
  <c r="D991" i="8"/>
  <c r="E991" i="8" s="1"/>
  <c r="D990" i="8"/>
  <c r="E990" i="8" s="1"/>
  <c r="D989" i="8"/>
  <c r="E989" i="8" s="1"/>
  <c r="D988" i="8"/>
  <c r="E988" i="8" s="1"/>
  <c r="D987" i="8"/>
  <c r="E987" i="8" s="1"/>
  <c r="D986" i="8"/>
  <c r="E986" i="8" s="1"/>
  <c r="D985" i="8"/>
  <c r="E985" i="8" s="1"/>
  <c r="D984" i="8"/>
  <c r="E984" i="8" s="1"/>
  <c r="D983" i="8"/>
  <c r="E983" i="8" s="1"/>
  <c r="D982" i="8"/>
  <c r="E982" i="8" s="1"/>
  <c r="D981" i="8"/>
  <c r="E981" i="8" s="1"/>
  <c r="D980" i="8"/>
  <c r="E980" i="8" s="1"/>
  <c r="E979" i="8"/>
  <c r="D979" i="8"/>
  <c r="D978" i="8"/>
  <c r="E978" i="8" s="1"/>
  <c r="D977" i="8"/>
  <c r="E977" i="8" s="1"/>
  <c r="D976" i="8"/>
  <c r="E976" i="8" s="1"/>
  <c r="D975" i="8"/>
  <c r="E975" i="8" s="1"/>
  <c r="D974" i="8"/>
  <c r="E974" i="8" s="1"/>
  <c r="D973" i="8"/>
  <c r="E973" i="8" s="1"/>
  <c r="D972" i="8"/>
  <c r="E972" i="8" s="1"/>
  <c r="D971" i="8"/>
  <c r="E971" i="8" s="1"/>
  <c r="D970" i="8"/>
  <c r="E970" i="8" s="1"/>
  <c r="E969" i="8"/>
  <c r="D969" i="8"/>
  <c r="D968" i="8"/>
  <c r="E968" i="8" s="1"/>
  <c r="D967" i="8"/>
  <c r="E967" i="8" s="1"/>
  <c r="D966" i="8"/>
  <c r="E966" i="8" s="1"/>
  <c r="D965" i="8"/>
  <c r="E965" i="8" s="1"/>
  <c r="D964" i="8"/>
  <c r="E964" i="8" s="1"/>
  <c r="E963" i="8"/>
  <c r="D963" i="8"/>
  <c r="D962" i="8"/>
  <c r="E962" i="8" s="1"/>
  <c r="D961" i="8"/>
  <c r="E961" i="8" s="1"/>
  <c r="D960" i="8"/>
  <c r="E960" i="8" s="1"/>
  <c r="E959" i="8"/>
  <c r="D959" i="8"/>
  <c r="D958" i="8"/>
  <c r="E958" i="8" s="1"/>
  <c r="D957" i="8"/>
  <c r="E957" i="8" s="1"/>
  <c r="D956" i="8"/>
  <c r="E956" i="8" s="1"/>
  <c r="D955" i="8"/>
  <c r="E955" i="8" s="1"/>
  <c r="D954" i="8"/>
  <c r="E954" i="8" s="1"/>
  <c r="D953" i="8"/>
  <c r="E953" i="8" s="1"/>
  <c r="D952" i="8"/>
  <c r="E952" i="8" s="1"/>
  <c r="D951" i="8"/>
  <c r="E951" i="8" s="1"/>
  <c r="D950" i="8"/>
  <c r="E950" i="8" s="1"/>
  <c r="D949" i="8"/>
  <c r="E949" i="8" s="1"/>
  <c r="D948" i="8"/>
  <c r="E948" i="8" s="1"/>
  <c r="D947" i="8"/>
  <c r="E947" i="8" s="1"/>
  <c r="D946" i="8"/>
  <c r="E946" i="8" s="1"/>
  <c r="E945" i="8"/>
  <c r="D945" i="8"/>
  <c r="D944" i="8"/>
  <c r="E944" i="8" s="1"/>
  <c r="D943" i="8"/>
  <c r="E943" i="8" s="1"/>
  <c r="D942" i="8"/>
  <c r="E942" i="8" s="1"/>
  <c r="D941" i="8"/>
  <c r="E941" i="8" s="1"/>
  <c r="D940" i="8"/>
  <c r="E940" i="8" s="1"/>
  <c r="D939" i="8"/>
  <c r="E939" i="8" s="1"/>
  <c r="D938" i="8"/>
  <c r="E938" i="8" s="1"/>
  <c r="D937" i="8"/>
  <c r="E937" i="8" s="1"/>
  <c r="D936" i="8"/>
  <c r="E936" i="8" s="1"/>
  <c r="D935" i="8"/>
  <c r="E935" i="8" s="1"/>
  <c r="D934" i="8"/>
  <c r="E934" i="8" s="1"/>
  <c r="E933" i="8"/>
  <c r="D933" i="8"/>
  <c r="D932" i="8"/>
  <c r="E932" i="8" s="1"/>
  <c r="D931" i="8"/>
  <c r="E931" i="8" s="1"/>
  <c r="D930" i="8"/>
  <c r="E930" i="8" s="1"/>
  <c r="D929" i="8"/>
  <c r="E929" i="8" s="1"/>
  <c r="D928" i="8"/>
  <c r="E928" i="8" s="1"/>
  <c r="D927" i="8"/>
  <c r="E927" i="8" s="1"/>
  <c r="D926" i="8"/>
  <c r="E926" i="8" s="1"/>
  <c r="D925" i="8"/>
  <c r="E925" i="8" s="1"/>
  <c r="D924" i="8"/>
  <c r="E924" i="8" s="1"/>
  <c r="D923" i="8"/>
  <c r="E923" i="8" s="1"/>
  <c r="D922" i="8"/>
  <c r="E922" i="8" s="1"/>
  <c r="D921" i="8"/>
  <c r="E921" i="8" s="1"/>
  <c r="D920" i="8"/>
  <c r="E920" i="8" s="1"/>
  <c r="D919" i="8"/>
  <c r="E919" i="8" s="1"/>
  <c r="D918" i="8"/>
  <c r="E918" i="8" s="1"/>
  <c r="D917" i="8"/>
  <c r="E917" i="8" s="1"/>
  <c r="D916" i="8"/>
  <c r="E916" i="8" s="1"/>
  <c r="D915" i="8"/>
  <c r="E915" i="8" s="1"/>
  <c r="D914" i="8"/>
  <c r="E914" i="8" s="1"/>
  <c r="D913" i="8"/>
  <c r="E913" i="8" s="1"/>
  <c r="D912" i="8"/>
  <c r="E912" i="8" s="1"/>
  <c r="D911" i="8"/>
  <c r="E911" i="8" s="1"/>
  <c r="D910" i="8"/>
  <c r="E910" i="8" s="1"/>
  <c r="D909" i="8"/>
  <c r="E909" i="8" s="1"/>
  <c r="D908" i="8"/>
  <c r="E908" i="8" s="1"/>
  <c r="D907" i="8"/>
  <c r="E907" i="8" s="1"/>
  <c r="D906" i="8"/>
  <c r="E906" i="8" s="1"/>
  <c r="D905" i="8"/>
  <c r="E905" i="8" s="1"/>
  <c r="D904" i="8"/>
  <c r="E904" i="8" s="1"/>
  <c r="D903" i="8"/>
  <c r="E903" i="8" s="1"/>
  <c r="D902" i="8"/>
  <c r="E902" i="8" s="1"/>
  <c r="E901" i="8"/>
  <c r="D901" i="8"/>
  <c r="D900" i="8"/>
  <c r="E900" i="8" s="1"/>
  <c r="D899" i="8"/>
  <c r="E899" i="8" s="1"/>
  <c r="D898" i="8"/>
  <c r="E898" i="8" s="1"/>
  <c r="D897" i="8"/>
  <c r="E897" i="8" s="1"/>
  <c r="D896" i="8"/>
  <c r="E896" i="8" s="1"/>
  <c r="D895" i="8"/>
  <c r="E895" i="8" s="1"/>
  <c r="D894" i="8"/>
  <c r="E894" i="8" s="1"/>
  <c r="D893" i="8"/>
  <c r="E893" i="8" s="1"/>
  <c r="D892" i="8"/>
  <c r="E892" i="8" s="1"/>
  <c r="D891" i="8"/>
  <c r="E891" i="8" s="1"/>
  <c r="D890" i="8"/>
  <c r="E890" i="8" s="1"/>
  <c r="E889" i="8"/>
  <c r="D889" i="8"/>
  <c r="D888" i="8"/>
  <c r="E888" i="8" s="1"/>
  <c r="D887" i="8"/>
  <c r="E887" i="8" s="1"/>
  <c r="D886" i="8"/>
  <c r="E886" i="8" s="1"/>
  <c r="D885" i="8"/>
  <c r="E885" i="8" s="1"/>
  <c r="D884" i="8"/>
  <c r="E884" i="8" s="1"/>
  <c r="D883" i="8"/>
  <c r="E883" i="8" s="1"/>
  <c r="D882" i="8"/>
  <c r="E882" i="8" s="1"/>
  <c r="D881" i="8"/>
  <c r="E881" i="8" s="1"/>
  <c r="D880" i="8"/>
  <c r="E880" i="8" s="1"/>
  <c r="D879" i="8"/>
  <c r="E879" i="8" s="1"/>
  <c r="D878" i="8"/>
  <c r="E878" i="8" s="1"/>
  <c r="D877" i="8"/>
  <c r="E877" i="8" s="1"/>
  <c r="D876" i="8"/>
  <c r="E876" i="8" s="1"/>
  <c r="D875" i="8"/>
  <c r="E875" i="8" s="1"/>
  <c r="D874" i="8"/>
  <c r="E874" i="8" s="1"/>
  <c r="E873" i="8"/>
  <c r="D873" i="8"/>
  <c r="D872" i="8"/>
  <c r="E872" i="8" s="1"/>
  <c r="D871" i="8"/>
  <c r="E871" i="8" s="1"/>
  <c r="D870" i="8"/>
  <c r="E870" i="8" s="1"/>
  <c r="D869" i="8"/>
  <c r="E869" i="8" s="1"/>
  <c r="D868" i="8"/>
  <c r="E868" i="8" s="1"/>
  <c r="E867" i="8"/>
  <c r="D867" i="8"/>
  <c r="D866" i="8"/>
  <c r="E866" i="8" s="1"/>
  <c r="D865" i="8"/>
  <c r="E865" i="8" s="1"/>
  <c r="D864" i="8"/>
  <c r="E864" i="8" s="1"/>
  <c r="D863" i="8"/>
  <c r="E863" i="8" s="1"/>
  <c r="D862" i="8"/>
  <c r="E862" i="8" s="1"/>
  <c r="E861" i="8"/>
  <c r="D861" i="8"/>
  <c r="D860" i="8"/>
  <c r="E860" i="8" s="1"/>
  <c r="D859" i="8"/>
  <c r="E859" i="8" s="1"/>
  <c r="D858" i="8"/>
  <c r="E858" i="8" s="1"/>
  <c r="D857" i="8"/>
  <c r="E857" i="8" s="1"/>
  <c r="D856" i="8"/>
  <c r="E856" i="8" s="1"/>
  <c r="D855" i="8"/>
  <c r="E855" i="8" s="1"/>
  <c r="E854" i="8"/>
  <c r="D854" i="8"/>
  <c r="D853" i="8"/>
  <c r="E853" i="8" s="1"/>
  <c r="D852" i="8"/>
  <c r="E852" i="8" s="1"/>
  <c r="D851" i="8"/>
  <c r="E851" i="8" s="1"/>
  <c r="D850" i="8"/>
  <c r="E850" i="8" s="1"/>
  <c r="D849" i="8"/>
  <c r="E849" i="8" s="1"/>
  <c r="D848" i="8"/>
  <c r="E848" i="8" s="1"/>
  <c r="D847" i="8"/>
  <c r="E847" i="8" s="1"/>
  <c r="D846" i="8"/>
  <c r="E846" i="8" s="1"/>
  <c r="D845" i="8"/>
  <c r="E845" i="8" s="1"/>
  <c r="D844" i="8"/>
  <c r="E844" i="8" s="1"/>
  <c r="D843" i="8"/>
  <c r="E843" i="8" s="1"/>
  <c r="E842" i="8"/>
  <c r="D842" i="8"/>
  <c r="D841" i="8"/>
  <c r="E841" i="8" s="1"/>
  <c r="D840" i="8"/>
  <c r="E840" i="8" s="1"/>
  <c r="D839" i="8"/>
  <c r="E839" i="8" s="1"/>
  <c r="D838" i="8"/>
  <c r="E838" i="8" s="1"/>
  <c r="D837" i="8"/>
  <c r="E837" i="8" s="1"/>
  <c r="E836" i="8"/>
  <c r="D836" i="8"/>
  <c r="D835" i="8"/>
  <c r="E835" i="8" s="1"/>
  <c r="D834" i="8"/>
  <c r="E834" i="8" s="1"/>
  <c r="D833" i="8"/>
  <c r="E833" i="8" s="1"/>
  <c r="D832" i="8"/>
  <c r="E832" i="8" s="1"/>
  <c r="D831" i="8"/>
  <c r="E831" i="8" s="1"/>
  <c r="D830" i="8"/>
  <c r="E830" i="8" s="1"/>
  <c r="D829" i="8"/>
  <c r="E829" i="8" s="1"/>
  <c r="E828" i="8"/>
  <c r="D828" i="8"/>
  <c r="D827" i="8"/>
  <c r="E827" i="8" s="1"/>
  <c r="D826" i="8"/>
  <c r="E826" i="8" s="1"/>
  <c r="D825" i="8"/>
  <c r="E825" i="8" s="1"/>
  <c r="D824" i="8"/>
  <c r="E824" i="8" s="1"/>
  <c r="D823" i="8"/>
  <c r="E823" i="8" s="1"/>
  <c r="E822" i="8"/>
  <c r="D822" i="8"/>
  <c r="D821" i="8"/>
  <c r="E821" i="8" s="1"/>
  <c r="D820" i="8"/>
  <c r="E820" i="8" s="1"/>
  <c r="D819" i="8"/>
  <c r="E819" i="8" s="1"/>
  <c r="D818" i="8"/>
  <c r="E818" i="8" s="1"/>
  <c r="D817" i="8"/>
  <c r="E817" i="8" s="1"/>
  <c r="D816" i="8"/>
  <c r="E816" i="8" s="1"/>
  <c r="D815" i="8"/>
  <c r="E815" i="8" s="1"/>
  <c r="D814" i="8"/>
  <c r="E814" i="8" s="1"/>
  <c r="D813" i="8"/>
  <c r="E813" i="8" s="1"/>
  <c r="D812" i="8"/>
  <c r="E812" i="8" s="1"/>
  <c r="D811" i="8"/>
  <c r="E811" i="8" s="1"/>
  <c r="D810" i="8"/>
  <c r="E810" i="8" s="1"/>
  <c r="D809" i="8"/>
  <c r="E809" i="8" s="1"/>
  <c r="D808" i="8"/>
  <c r="E808" i="8" s="1"/>
  <c r="D807" i="8"/>
  <c r="E807" i="8" s="1"/>
  <c r="D806" i="8"/>
  <c r="E806" i="8" s="1"/>
  <c r="D805" i="8"/>
  <c r="E805" i="8" s="1"/>
  <c r="D804" i="8"/>
  <c r="E804" i="8" s="1"/>
  <c r="D803" i="8"/>
  <c r="E803" i="8" s="1"/>
  <c r="D802" i="8"/>
  <c r="E802" i="8" s="1"/>
  <c r="D801" i="8"/>
  <c r="E801" i="8" s="1"/>
  <c r="D800" i="8"/>
  <c r="E800" i="8" s="1"/>
  <c r="D799" i="8"/>
  <c r="E799" i="8" s="1"/>
  <c r="D798" i="8"/>
  <c r="E798" i="8" s="1"/>
  <c r="D797" i="8"/>
  <c r="E797" i="8" s="1"/>
  <c r="D796" i="8"/>
  <c r="E796" i="8" s="1"/>
  <c r="D795" i="8"/>
  <c r="E795" i="8" s="1"/>
  <c r="E794" i="8"/>
  <c r="D794" i="8"/>
  <c r="D793" i="8"/>
  <c r="E793" i="8" s="1"/>
  <c r="D792" i="8"/>
  <c r="E792" i="8" s="1"/>
  <c r="D791" i="8"/>
  <c r="E791" i="8" s="1"/>
  <c r="D790" i="8"/>
  <c r="E790" i="8" s="1"/>
  <c r="D789" i="8"/>
  <c r="E789" i="8" s="1"/>
  <c r="D788" i="8"/>
  <c r="E788" i="8" s="1"/>
  <c r="D787" i="8"/>
  <c r="E787" i="8" s="1"/>
  <c r="D786" i="8"/>
  <c r="E786" i="8" s="1"/>
  <c r="D785" i="8"/>
  <c r="E785" i="8" s="1"/>
  <c r="D784" i="8"/>
  <c r="E784" i="8" s="1"/>
  <c r="D783" i="8"/>
  <c r="E783" i="8" s="1"/>
  <c r="D782" i="8"/>
  <c r="E782" i="8" s="1"/>
  <c r="D781" i="8"/>
  <c r="E781" i="8" s="1"/>
  <c r="E780" i="8"/>
  <c r="D780" i="8"/>
  <c r="D779" i="8"/>
  <c r="E779" i="8" s="1"/>
  <c r="D778" i="8"/>
  <c r="E778" i="8" s="1"/>
  <c r="D777" i="8"/>
  <c r="E777" i="8" s="1"/>
  <c r="D776" i="8"/>
  <c r="E776" i="8" s="1"/>
  <c r="D775" i="8"/>
  <c r="E775" i="8" s="1"/>
  <c r="D774" i="8"/>
  <c r="E774" i="8" s="1"/>
  <c r="D773" i="8"/>
  <c r="E773" i="8" s="1"/>
  <c r="D772" i="8"/>
  <c r="E772" i="8" s="1"/>
  <c r="D771" i="8"/>
  <c r="E771" i="8" s="1"/>
  <c r="D770" i="8"/>
  <c r="E770" i="8" s="1"/>
  <c r="D769" i="8"/>
  <c r="E769" i="8" s="1"/>
  <c r="D768" i="8"/>
  <c r="E768" i="8" s="1"/>
  <c r="D767" i="8"/>
  <c r="E767" i="8" s="1"/>
  <c r="D766" i="8"/>
  <c r="E766" i="8" s="1"/>
  <c r="D765" i="8"/>
  <c r="E765" i="8" s="1"/>
  <c r="D764" i="8"/>
  <c r="E764" i="8" s="1"/>
  <c r="D763" i="8"/>
  <c r="E763" i="8" s="1"/>
  <c r="D762" i="8"/>
  <c r="E762" i="8" s="1"/>
  <c r="D761" i="8"/>
  <c r="E761" i="8" s="1"/>
  <c r="D760" i="8"/>
  <c r="E760" i="8" s="1"/>
  <c r="D759" i="8"/>
  <c r="E759" i="8" s="1"/>
  <c r="D758" i="8"/>
  <c r="E758" i="8" s="1"/>
  <c r="D757" i="8"/>
  <c r="E757" i="8" s="1"/>
  <c r="E756" i="8"/>
  <c r="D756" i="8"/>
  <c r="D755" i="8"/>
  <c r="E755" i="8" s="1"/>
  <c r="D754" i="8"/>
  <c r="E754" i="8" s="1"/>
  <c r="D753" i="8"/>
  <c r="E753" i="8" s="1"/>
  <c r="D752" i="8"/>
  <c r="E752" i="8" s="1"/>
  <c r="D751" i="8"/>
  <c r="E751" i="8" s="1"/>
  <c r="D750" i="8"/>
  <c r="E750" i="8" s="1"/>
  <c r="D749" i="8"/>
  <c r="E749" i="8" s="1"/>
  <c r="D748" i="8"/>
  <c r="E748" i="8" s="1"/>
  <c r="D747" i="8"/>
  <c r="E747" i="8" s="1"/>
  <c r="D746" i="8"/>
  <c r="E746" i="8" s="1"/>
  <c r="D745" i="8"/>
  <c r="E745" i="8" s="1"/>
  <c r="D744" i="8"/>
  <c r="E744" i="8" s="1"/>
  <c r="D743" i="8"/>
  <c r="E743" i="8" s="1"/>
  <c r="E742" i="8"/>
  <c r="D742" i="8"/>
  <c r="D741" i="8"/>
  <c r="E741" i="8" s="1"/>
  <c r="D740" i="8"/>
  <c r="E740" i="8" s="1"/>
  <c r="D739" i="8"/>
  <c r="E739" i="8" s="1"/>
  <c r="D738" i="8"/>
  <c r="E738" i="8" s="1"/>
  <c r="D737" i="8"/>
  <c r="E737" i="8" s="1"/>
  <c r="D736" i="8"/>
  <c r="E736" i="8" s="1"/>
  <c r="D735" i="8"/>
  <c r="E735" i="8" s="1"/>
  <c r="D734" i="8"/>
  <c r="E734" i="8" s="1"/>
  <c r="D733" i="8"/>
  <c r="E733" i="8" s="1"/>
  <c r="D732" i="8"/>
  <c r="E732" i="8" s="1"/>
  <c r="D731" i="8"/>
  <c r="E731" i="8" s="1"/>
  <c r="D730" i="8"/>
  <c r="E730" i="8" s="1"/>
  <c r="D729" i="8"/>
  <c r="E729" i="8" s="1"/>
  <c r="D728" i="8"/>
  <c r="E728" i="8" s="1"/>
  <c r="D727" i="8"/>
  <c r="E727" i="8" s="1"/>
  <c r="D726" i="8"/>
  <c r="E726" i="8" s="1"/>
  <c r="D725" i="8"/>
  <c r="E725" i="8" s="1"/>
  <c r="D724" i="8"/>
  <c r="E724" i="8" s="1"/>
  <c r="D723" i="8"/>
  <c r="E723" i="8" s="1"/>
  <c r="D722" i="8"/>
  <c r="E722" i="8" s="1"/>
  <c r="D721" i="8"/>
  <c r="E721" i="8" s="1"/>
  <c r="D720" i="8"/>
  <c r="E720" i="8" s="1"/>
  <c r="D719" i="8"/>
  <c r="E719" i="8" s="1"/>
  <c r="D718" i="8"/>
  <c r="E718" i="8" s="1"/>
  <c r="D717" i="8"/>
  <c r="E717" i="8" s="1"/>
  <c r="D716" i="8"/>
  <c r="E716" i="8" s="1"/>
  <c r="D715" i="8"/>
  <c r="E715" i="8" s="1"/>
  <c r="E714" i="8"/>
  <c r="D714" i="8"/>
  <c r="D713" i="8"/>
  <c r="E713" i="8" s="1"/>
  <c r="D712" i="8"/>
  <c r="E712" i="8" s="1"/>
  <c r="D711" i="8"/>
  <c r="E711" i="8" s="1"/>
  <c r="D710" i="8"/>
  <c r="E710" i="8" s="1"/>
  <c r="D709" i="8"/>
  <c r="E709" i="8" s="1"/>
  <c r="D708" i="8"/>
  <c r="E708" i="8" s="1"/>
  <c r="D707" i="8"/>
  <c r="E707" i="8" s="1"/>
  <c r="D706" i="8"/>
  <c r="E706" i="8" s="1"/>
  <c r="D705" i="8"/>
  <c r="E705" i="8" s="1"/>
  <c r="D704" i="8"/>
  <c r="E704" i="8" s="1"/>
  <c r="D703" i="8"/>
  <c r="E703" i="8" s="1"/>
  <c r="D702" i="8"/>
  <c r="E702" i="8" s="1"/>
  <c r="D701" i="8"/>
  <c r="E701" i="8" s="1"/>
  <c r="E700" i="8"/>
  <c r="D700" i="8"/>
  <c r="D699" i="8"/>
  <c r="E699" i="8" s="1"/>
  <c r="D698" i="8"/>
  <c r="E698" i="8" s="1"/>
  <c r="D697" i="8"/>
  <c r="E697" i="8" s="1"/>
  <c r="D696" i="8"/>
  <c r="E696" i="8" s="1"/>
  <c r="D695" i="8"/>
  <c r="E695" i="8" s="1"/>
  <c r="E694" i="8"/>
  <c r="D694" i="8"/>
  <c r="D693" i="8"/>
  <c r="E693" i="8" s="1"/>
  <c r="D692" i="8"/>
  <c r="E692" i="8" s="1"/>
  <c r="D691" i="8"/>
  <c r="E691" i="8" s="1"/>
  <c r="D690" i="8"/>
  <c r="E690" i="8" s="1"/>
  <c r="D689" i="8"/>
  <c r="E689" i="8" s="1"/>
  <c r="E688" i="8"/>
  <c r="D688" i="8"/>
  <c r="D687" i="8"/>
  <c r="E687" i="8" s="1"/>
  <c r="D686" i="8"/>
  <c r="E686" i="8" s="1"/>
  <c r="D685" i="8"/>
  <c r="E685" i="8" s="1"/>
  <c r="D684" i="8"/>
  <c r="E684" i="8" s="1"/>
  <c r="D683" i="8"/>
  <c r="E683" i="8" s="1"/>
  <c r="D682" i="8"/>
  <c r="E682" i="8" s="1"/>
  <c r="D681" i="8"/>
  <c r="E681" i="8" s="1"/>
  <c r="D680" i="8"/>
  <c r="E680" i="8" s="1"/>
  <c r="D679" i="8"/>
  <c r="E679" i="8" s="1"/>
  <c r="D678" i="8"/>
  <c r="E678" i="8" s="1"/>
  <c r="D677" i="8"/>
  <c r="E677" i="8" s="1"/>
  <c r="D676" i="8"/>
  <c r="E676" i="8" s="1"/>
  <c r="D675" i="8"/>
  <c r="E675" i="8" s="1"/>
  <c r="D674" i="8"/>
  <c r="E674" i="8" s="1"/>
  <c r="D673" i="8"/>
  <c r="E673" i="8" s="1"/>
  <c r="D672" i="8"/>
  <c r="E672" i="8" s="1"/>
  <c r="D671" i="8"/>
  <c r="E671" i="8" s="1"/>
  <c r="D670" i="8"/>
  <c r="E670" i="8" s="1"/>
  <c r="D669" i="8"/>
  <c r="E669" i="8" s="1"/>
  <c r="D668" i="8"/>
  <c r="E668" i="8" s="1"/>
  <c r="D667" i="8"/>
  <c r="E667" i="8" s="1"/>
  <c r="E666" i="8"/>
  <c r="D666" i="8"/>
  <c r="D665" i="8"/>
  <c r="E665" i="8" s="1"/>
  <c r="D664" i="8"/>
  <c r="E664" i="8" s="1"/>
  <c r="D663" i="8"/>
  <c r="E663" i="8" s="1"/>
  <c r="D662" i="8"/>
  <c r="E662" i="8" s="1"/>
  <c r="D661" i="8"/>
  <c r="E661" i="8" s="1"/>
  <c r="D660" i="8"/>
  <c r="E660" i="8" s="1"/>
  <c r="D659" i="8"/>
  <c r="E659" i="8" s="1"/>
  <c r="D658" i="8"/>
  <c r="E658" i="8" s="1"/>
  <c r="D657" i="8"/>
  <c r="E657" i="8" s="1"/>
  <c r="D656" i="8"/>
  <c r="E656" i="8" s="1"/>
  <c r="D655" i="8"/>
  <c r="E655" i="8" s="1"/>
  <c r="E654" i="8"/>
  <c r="D654" i="8"/>
  <c r="D653" i="8"/>
  <c r="E653" i="8" s="1"/>
  <c r="D652" i="8"/>
  <c r="E652" i="8" s="1"/>
  <c r="D651" i="8"/>
  <c r="E651" i="8" s="1"/>
  <c r="D650" i="8"/>
  <c r="E650" i="8" s="1"/>
  <c r="D649" i="8"/>
  <c r="E649" i="8" s="1"/>
  <c r="E648" i="8"/>
  <c r="D648" i="8"/>
  <c r="E647" i="8"/>
  <c r="D647" i="8"/>
  <c r="D646" i="8"/>
  <c r="E646" i="8" s="1"/>
  <c r="D645" i="8"/>
  <c r="E645" i="8" s="1"/>
  <c r="D644" i="8"/>
  <c r="E644" i="8" s="1"/>
  <c r="D643" i="8"/>
  <c r="E643" i="8" s="1"/>
  <c r="D642" i="8"/>
  <c r="E642" i="8" s="1"/>
  <c r="E641" i="8"/>
  <c r="D641" i="8"/>
  <c r="D640" i="8"/>
  <c r="E640" i="8" s="1"/>
  <c r="D639" i="8"/>
  <c r="E639" i="8" s="1"/>
  <c r="D638" i="8"/>
  <c r="E638" i="8" s="1"/>
  <c r="D637" i="8"/>
  <c r="E637" i="8" s="1"/>
  <c r="E636" i="8"/>
  <c r="D636" i="8"/>
  <c r="D635" i="8"/>
  <c r="E635" i="8" s="1"/>
  <c r="D634" i="8"/>
  <c r="E634" i="8" s="1"/>
  <c r="D633" i="8"/>
  <c r="E633" i="8" s="1"/>
  <c r="D632" i="8"/>
  <c r="E632" i="8" s="1"/>
  <c r="D631" i="8"/>
  <c r="E631" i="8" s="1"/>
  <c r="E630" i="8"/>
  <c r="D630" i="8"/>
  <c r="D629" i="8"/>
  <c r="E629" i="8" s="1"/>
  <c r="D628" i="8"/>
  <c r="E628" i="8" s="1"/>
  <c r="D627" i="8"/>
  <c r="E627" i="8" s="1"/>
  <c r="D626" i="8"/>
  <c r="E626" i="8" s="1"/>
  <c r="D625" i="8"/>
  <c r="E625" i="8" s="1"/>
  <c r="E624" i="8"/>
  <c r="D624" i="8"/>
  <c r="D623" i="8"/>
  <c r="E623" i="8" s="1"/>
  <c r="D622" i="8"/>
  <c r="E622" i="8" s="1"/>
  <c r="D621" i="8"/>
  <c r="E621" i="8" s="1"/>
  <c r="D620" i="8"/>
  <c r="E620" i="8" s="1"/>
  <c r="D619" i="8"/>
  <c r="E619" i="8" s="1"/>
  <c r="D618" i="8"/>
  <c r="E618" i="8" s="1"/>
  <c r="D617" i="8"/>
  <c r="E617" i="8" s="1"/>
  <c r="D616" i="8"/>
  <c r="E616" i="8" s="1"/>
  <c r="D615" i="8"/>
  <c r="E615" i="8" s="1"/>
  <c r="D614" i="8"/>
  <c r="E614" i="8" s="1"/>
  <c r="D613" i="8"/>
  <c r="E613" i="8" s="1"/>
  <c r="D612" i="8"/>
  <c r="E612" i="8" s="1"/>
  <c r="D611" i="8"/>
  <c r="E611" i="8" s="1"/>
  <c r="D610" i="8"/>
  <c r="E610" i="8" s="1"/>
  <c r="D609" i="8"/>
  <c r="E609" i="8" s="1"/>
  <c r="D608" i="8"/>
  <c r="E608" i="8" s="1"/>
  <c r="D607" i="8"/>
  <c r="E607" i="8" s="1"/>
  <c r="E606" i="8"/>
  <c r="D606" i="8"/>
  <c r="D605" i="8"/>
  <c r="E605" i="8" s="1"/>
  <c r="D604" i="8"/>
  <c r="E604" i="8" s="1"/>
  <c r="D603" i="8"/>
  <c r="E603" i="8" s="1"/>
  <c r="D602" i="8"/>
  <c r="E602" i="8" s="1"/>
  <c r="D601" i="8"/>
  <c r="E601" i="8" s="1"/>
  <c r="D600" i="8"/>
  <c r="E600" i="8" s="1"/>
  <c r="D599" i="8"/>
  <c r="E599" i="8" s="1"/>
  <c r="D598" i="8"/>
  <c r="E598" i="8" s="1"/>
  <c r="D597" i="8"/>
  <c r="E597" i="8" s="1"/>
  <c r="D596" i="8"/>
  <c r="E596" i="8" s="1"/>
  <c r="D595" i="8"/>
  <c r="E595" i="8" s="1"/>
  <c r="D594" i="8"/>
  <c r="E594" i="8" s="1"/>
  <c r="D593" i="8"/>
  <c r="E593" i="8" s="1"/>
  <c r="E592" i="8"/>
  <c r="D592" i="8"/>
  <c r="D591" i="8"/>
  <c r="E591" i="8" s="1"/>
  <c r="D590" i="8"/>
  <c r="E590" i="8" s="1"/>
  <c r="D589" i="8"/>
  <c r="E589" i="8" s="1"/>
  <c r="D588" i="8"/>
  <c r="E588" i="8" s="1"/>
  <c r="D587" i="8"/>
  <c r="E587" i="8" s="1"/>
  <c r="D586" i="8"/>
  <c r="E586" i="8" s="1"/>
  <c r="D585" i="8"/>
  <c r="E585" i="8" s="1"/>
  <c r="D584" i="8"/>
  <c r="E584" i="8" s="1"/>
  <c r="D583" i="8"/>
  <c r="E583" i="8" s="1"/>
  <c r="D582" i="8"/>
  <c r="E582" i="8" s="1"/>
  <c r="D581" i="8"/>
  <c r="E581" i="8" s="1"/>
  <c r="D580" i="8"/>
  <c r="E580" i="8" s="1"/>
  <c r="D579" i="8"/>
  <c r="E579" i="8" s="1"/>
  <c r="D578" i="8"/>
  <c r="E578" i="8" s="1"/>
  <c r="D577" i="8"/>
  <c r="E577" i="8" s="1"/>
  <c r="D576" i="8"/>
  <c r="E576" i="8" s="1"/>
  <c r="D575" i="8"/>
  <c r="E575" i="8" s="1"/>
  <c r="D574" i="8"/>
  <c r="E574" i="8" s="1"/>
  <c r="D573" i="8"/>
  <c r="E573" i="8" s="1"/>
  <c r="E572" i="8"/>
  <c r="D572" i="8"/>
  <c r="D571" i="8"/>
  <c r="E571" i="8" s="1"/>
  <c r="D570" i="8"/>
  <c r="E570" i="8" s="1"/>
  <c r="D569" i="8"/>
  <c r="E569" i="8" s="1"/>
  <c r="D568" i="8"/>
  <c r="E568" i="8" s="1"/>
  <c r="D567" i="8"/>
  <c r="E567" i="8" s="1"/>
  <c r="E566" i="8"/>
  <c r="D566" i="8"/>
  <c r="D565" i="8"/>
  <c r="E565" i="8" s="1"/>
  <c r="D564" i="8"/>
  <c r="E564" i="8" s="1"/>
  <c r="D563" i="8"/>
  <c r="E563" i="8" s="1"/>
  <c r="D562" i="8"/>
  <c r="E562" i="8" s="1"/>
  <c r="D561" i="8"/>
  <c r="E561" i="8" s="1"/>
  <c r="E560" i="8"/>
  <c r="D560" i="8"/>
  <c r="D559" i="8"/>
  <c r="E559" i="8" s="1"/>
  <c r="D558" i="8"/>
  <c r="E558" i="8" s="1"/>
  <c r="D557" i="8"/>
  <c r="E557" i="8" s="1"/>
  <c r="D556" i="8"/>
  <c r="E556" i="8" s="1"/>
  <c r="D555" i="8"/>
  <c r="E555" i="8" s="1"/>
  <c r="D554" i="8"/>
  <c r="E554" i="8" s="1"/>
  <c r="D553" i="8"/>
  <c r="E553" i="8" s="1"/>
  <c r="D552" i="8"/>
  <c r="E552" i="8" s="1"/>
  <c r="D551" i="8"/>
  <c r="E551" i="8" s="1"/>
  <c r="D550" i="8"/>
  <c r="E550" i="8" s="1"/>
  <c r="D549" i="8"/>
  <c r="E549" i="8" s="1"/>
  <c r="D548" i="8"/>
  <c r="E548" i="8" s="1"/>
  <c r="D547" i="8"/>
  <c r="E547" i="8" s="1"/>
  <c r="D546" i="8"/>
  <c r="E546" i="8" s="1"/>
  <c r="D545" i="8"/>
  <c r="E545" i="8" s="1"/>
  <c r="D544" i="8"/>
  <c r="E544" i="8" s="1"/>
  <c r="D543" i="8"/>
  <c r="E543" i="8" s="1"/>
  <c r="E542" i="8"/>
  <c r="D542" i="8"/>
  <c r="D541" i="8"/>
  <c r="E541" i="8" s="1"/>
  <c r="D540" i="8"/>
  <c r="E540" i="8" s="1"/>
  <c r="D539" i="8"/>
  <c r="E539" i="8" s="1"/>
  <c r="D538" i="8"/>
  <c r="E538" i="8" s="1"/>
  <c r="D537" i="8"/>
  <c r="E537" i="8" s="1"/>
  <c r="D536" i="8"/>
  <c r="E536" i="8" s="1"/>
  <c r="D535" i="8"/>
  <c r="E535" i="8" s="1"/>
  <c r="D534" i="8"/>
  <c r="E534" i="8" s="1"/>
  <c r="D533" i="8"/>
  <c r="E533" i="8" s="1"/>
  <c r="D532" i="8"/>
  <c r="E532" i="8" s="1"/>
  <c r="D531" i="8"/>
  <c r="E531" i="8" s="1"/>
  <c r="D530" i="8"/>
  <c r="E530" i="8" s="1"/>
  <c r="D529" i="8"/>
  <c r="E529" i="8" s="1"/>
  <c r="E528" i="8"/>
  <c r="D528" i="8"/>
  <c r="D527" i="8"/>
  <c r="E527" i="8" s="1"/>
  <c r="D526" i="8"/>
  <c r="E526" i="8" s="1"/>
  <c r="D525" i="8"/>
  <c r="E525" i="8" s="1"/>
  <c r="D524" i="8"/>
  <c r="E524" i="8" s="1"/>
  <c r="D523" i="8"/>
  <c r="E523" i="8" s="1"/>
  <c r="D522" i="8"/>
  <c r="E522" i="8" s="1"/>
  <c r="D521" i="8"/>
  <c r="E521" i="8" s="1"/>
  <c r="E520" i="8"/>
  <c r="D520" i="8"/>
  <c r="D519" i="8"/>
  <c r="E519" i="8" s="1"/>
  <c r="D518" i="8"/>
  <c r="E518" i="8" s="1"/>
  <c r="D517" i="8"/>
  <c r="E517" i="8" s="1"/>
  <c r="D516" i="8"/>
  <c r="E516" i="8" s="1"/>
  <c r="D515" i="8"/>
  <c r="E515" i="8" s="1"/>
  <c r="D514" i="8"/>
  <c r="E514" i="8" s="1"/>
  <c r="D513" i="8"/>
  <c r="E513" i="8" s="1"/>
  <c r="D512" i="8"/>
  <c r="E512" i="8" s="1"/>
  <c r="D511" i="8"/>
  <c r="E511" i="8" s="1"/>
  <c r="D510" i="8"/>
  <c r="E510" i="8" s="1"/>
  <c r="D509" i="8"/>
  <c r="E509" i="8" s="1"/>
  <c r="D508" i="8"/>
  <c r="E508" i="8" s="1"/>
  <c r="D507" i="8"/>
  <c r="E507" i="8" s="1"/>
  <c r="D506" i="8"/>
  <c r="E506" i="8" s="1"/>
  <c r="D505" i="8"/>
  <c r="E505" i="8" s="1"/>
  <c r="D504" i="8"/>
  <c r="E504" i="8" s="1"/>
  <c r="D503" i="8"/>
  <c r="E503" i="8" s="1"/>
  <c r="D502" i="8"/>
  <c r="E502" i="8" s="1"/>
  <c r="D501" i="8"/>
  <c r="E501" i="8" s="1"/>
  <c r="E500" i="8"/>
  <c r="D500" i="8"/>
  <c r="D499" i="8"/>
  <c r="E499" i="8" s="1"/>
  <c r="D498" i="8"/>
  <c r="E498" i="8" s="1"/>
  <c r="D497" i="8"/>
  <c r="E497" i="8" s="1"/>
  <c r="D496" i="8"/>
  <c r="E496" i="8" s="1"/>
  <c r="D495" i="8"/>
  <c r="E495" i="8" s="1"/>
  <c r="D494" i="8"/>
  <c r="E494" i="8" s="1"/>
  <c r="D493" i="8"/>
  <c r="E493" i="8" s="1"/>
  <c r="D492" i="8"/>
  <c r="E492" i="8" s="1"/>
  <c r="D491" i="8"/>
  <c r="E491" i="8" s="1"/>
  <c r="D490" i="8"/>
  <c r="E490" i="8" s="1"/>
  <c r="D489" i="8"/>
  <c r="E489" i="8" s="1"/>
  <c r="D488" i="8"/>
  <c r="E488" i="8" s="1"/>
  <c r="D487" i="8"/>
  <c r="E487" i="8" s="1"/>
  <c r="D486" i="8"/>
  <c r="E486" i="8" s="1"/>
  <c r="D485" i="8"/>
  <c r="E485" i="8" s="1"/>
  <c r="D484" i="8"/>
  <c r="E484" i="8" s="1"/>
  <c r="D483" i="8"/>
  <c r="E483" i="8" s="1"/>
  <c r="D482" i="8"/>
  <c r="E482" i="8" s="1"/>
  <c r="D481" i="8"/>
  <c r="E481" i="8" s="1"/>
  <c r="D480" i="8"/>
  <c r="E480" i="8" s="1"/>
  <c r="D479" i="8"/>
  <c r="E479" i="8" s="1"/>
  <c r="D478" i="8"/>
  <c r="E478" i="8" s="1"/>
  <c r="E477" i="8"/>
  <c r="D477" i="8"/>
  <c r="D476" i="8"/>
  <c r="E476" i="8" s="1"/>
  <c r="D475" i="8"/>
  <c r="E475" i="8" s="1"/>
  <c r="D474" i="8"/>
  <c r="E474" i="8" s="1"/>
  <c r="D473" i="8"/>
  <c r="E473" i="8" s="1"/>
  <c r="D472" i="8"/>
  <c r="E472" i="8" s="1"/>
  <c r="D471" i="8"/>
  <c r="E471" i="8" s="1"/>
  <c r="D470" i="8"/>
  <c r="E470" i="8" s="1"/>
  <c r="D469" i="8"/>
  <c r="E469" i="8" s="1"/>
  <c r="D468" i="8"/>
  <c r="E468" i="8" s="1"/>
  <c r="D467" i="8"/>
  <c r="E467" i="8" s="1"/>
  <c r="D466" i="8"/>
  <c r="E466" i="8" s="1"/>
  <c r="D465" i="8"/>
  <c r="E465" i="8" s="1"/>
  <c r="D464" i="8"/>
  <c r="E464" i="8" s="1"/>
  <c r="D463" i="8"/>
  <c r="E463" i="8" s="1"/>
  <c r="D462" i="8"/>
  <c r="E462" i="8" s="1"/>
  <c r="D461" i="8"/>
  <c r="E461" i="8" s="1"/>
  <c r="D460" i="8"/>
  <c r="E460" i="8" s="1"/>
  <c r="E459" i="8"/>
  <c r="D459" i="8"/>
  <c r="D458" i="8"/>
  <c r="E458" i="8" s="1"/>
  <c r="D457" i="8"/>
  <c r="E457" i="8" s="1"/>
  <c r="D456" i="8"/>
  <c r="E456" i="8" s="1"/>
  <c r="D455" i="8"/>
  <c r="E455" i="8" s="1"/>
  <c r="D454" i="8"/>
  <c r="E454" i="8" s="1"/>
  <c r="D453" i="8"/>
  <c r="E453" i="8" s="1"/>
  <c r="D452" i="8"/>
  <c r="E452" i="8" s="1"/>
  <c r="D451" i="8"/>
  <c r="E451" i="8" s="1"/>
  <c r="D450" i="8"/>
  <c r="E450" i="8" s="1"/>
  <c r="D449" i="8"/>
  <c r="E449" i="8" s="1"/>
  <c r="D448" i="8"/>
  <c r="E448" i="8" s="1"/>
  <c r="D447" i="8"/>
  <c r="E447" i="8" s="1"/>
  <c r="D446" i="8"/>
  <c r="E446" i="8" s="1"/>
  <c r="D445" i="8"/>
  <c r="E445" i="8" s="1"/>
  <c r="D444" i="8"/>
  <c r="E444" i="8" s="1"/>
  <c r="D443" i="8"/>
  <c r="E443" i="8" s="1"/>
  <c r="D442" i="8"/>
  <c r="E442" i="8" s="1"/>
  <c r="D441" i="8"/>
  <c r="E441" i="8" s="1"/>
  <c r="D440" i="8"/>
  <c r="E440" i="8" s="1"/>
  <c r="D439" i="8"/>
  <c r="E439" i="8" s="1"/>
  <c r="D438" i="8"/>
  <c r="E438" i="8" s="1"/>
  <c r="E437" i="8"/>
  <c r="D437" i="8"/>
  <c r="D436" i="8"/>
  <c r="E436" i="8" s="1"/>
  <c r="D435" i="8"/>
  <c r="E435" i="8" s="1"/>
  <c r="D434" i="8"/>
  <c r="E434" i="8" s="1"/>
  <c r="D433" i="8"/>
  <c r="E433" i="8" s="1"/>
  <c r="D432" i="8"/>
  <c r="E432" i="8" s="1"/>
  <c r="E431" i="8"/>
  <c r="D431" i="8"/>
  <c r="D430" i="8"/>
  <c r="E430" i="8" s="1"/>
  <c r="D429" i="8"/>
  <c r="E429" i="8" s="1"/>
  <c r="D428" i="8"/>
  <c r="E428" i="8" s="1"/>
  <c r="D427" i="8"/>
  <c r="E427" i="8" s="1"/>
  <c r="D426" i="8"/>
  <c r="E426" i="8" s="1"/>
  <c r="D425" i="8"/>
  <c r="E425" i="8" s="1"/>
  <c r="D424" i="8"/>
  <c r="E424" i="8" s="1"/>
  <c r="D423" i="8"/>
  <c r="E423" i="8" s="1"/>
  <c r="D422" i="8"/>
  <c r="E422" i="8" s="1"/>
  <c r="D421" i="8"/>
  <c r="E421" i="8" s="1"/>
  <c r="D420" i="8"/>
  <c r="E420" i="8" s="1"/>
  <c r="D419" i="8"/>
  <c r="E419" i="8" s="1"/>
  <c r="D418" i="8"/>
  <c r="E418" i="8" s="1"/>
  <c r="E417" i="8"/>
  <c r="D417" i="8"/>
  <c r="D416" i="8"/>
  <c r="E416" i="8" s="1"/>
  <c r="D415" i="8"/>
  <c r="E415" i="8" s="1"/>
  <c r="D414" i="8"/>
  <c r="E414" i="8" s="1"/>
  <c r="D413" i="8"/>
  <c r="E413" i="8" s="1"/>
  <c r="D412" i="8"/>
  <c r="E412" i="8" s="1"/>
  <c r="D411" i="8"/>
  <c r="E411" i="8" s="1"/>
  <c r="D410" i="8"/>
  <c r="E410" i="8" s="1"/>
  <c r="D409" i="8"/>
  <c r="E409" i="8" s="1"/>
  <c r="D408" i="8"/>
  <c r="E408" i="8" s="1"/>
  <c r="D407" i="8"/>
  <c r="E407" i="8" s="1"/>
  <c r="D406" i="8"/>
  <c r="E406" i="8" s="1"/>
  <c r="D405" i="8"/>
  <c r="E405" i="8" s="1"/>
  <c r="D404" i="8"/>
  <c r="E404" i="8" s="1"/>
  <c r="D403" i="8"/>
  <c r="E403" i="8" s="1"/>
  <c r="D402" i="8"/>
  <c r="E402" i="8" s="1"/>
  <c r="D401" i="8"/>
  <c r="E401" i="8" s="1"/>
  <c r="D400" i="8"/>
  <c r="E400" i="8" s="1"/>
  <c r="D399" i="8"/>
  <c r="E399" i="8" s="1"/>
  <c r="D398" i="8"/>
  <c r="E398" i="8" s="1"/>
  <c r="E397" i="8"/>
  <c r="D397" i="8"/>
  <c r="D396" i="8"/>
  <c r="E396" i="8" s="1"/>
  <c r="D395" i="8"/>
  <c r="E395" i="8" s="1"/>
  <c r="D394" i="8"/>
  <c r="E394" i="8" s="1"/>
  <c r="D393" i="8"/>
  <c r="E393" i="8" s="1"/>
  <c r="D392" i="8"/>
  <c r="E392" i="8" s="1"/>
  <c r="D391" i="8"/>
  <c r="E391" i="8" s="1"/>
  <c r="D390" i="8"/>
  <c r="E390" i="8" s="1"/>
  <c r="D389" i="8"/>
  <c r="E389" i="8" s="1"/>
  <c r="D388" i="8"/>
  <c r="E388" i="8" s="1"/>
  <c r="D387" i="8"/>
  <c r="E387" i="8" s="1"/>
  <c r="D386" i="8"/>
  <c r="E386" i="8" s="1"/>
  <c r="E385" i="8"/>
  <c r="D385" i="8"/>
  <c r="D384" i="8"/>
  <c r="E384" i="8" s="1"/>
  <c r="D383" i="8"/>
  <c r="E383" i="8" s="1"/>
  <c r="D382" i="8"/>
  <c r="E382" i="8" s="1"/>
  <c r="D381" i="8"/>
  <c r="E381" i="8" s="1"/>
  <c r="D380" i="8"/>
  <c r="E380" i="8" s="1"/>
  <c r="D379" i="8"/>
  <c r="E379" i="8" s="1"/>
  <c r="D378" i="8"/>
  <c r="E378" i="8" s="1"/>
  <c r="E377" i="8"/>
  <c r="D377" i="8"/>
  <c r="D376" i="8"/>
  <c r="E376" i="8" s="1"/>
  <c r="D375" i="8"/>
  <c r="E375" i="8" s="1"/>
  <c r="D374" i="8"/>
  <c r="E374" i="8" s="1"/>
  <c r="D373" i="8"/>
  <c r="E373" i="8" s="1"/>
  <c r="D372" i="8"/>
  <c r="E372" i="8" s="1"/>
  <c r="D371" i="8"/>
  <c r="E371" i="8" s="1"/>
  <c r="D370" i="8"/>
  <c r="E370" i="8" s="1"/>
  <c r="D369" i="8"/>
  <c r="E369" i="8" s="1"/>
  <c r="D368" i="8"/>
  <c r="E368" i="8" s="1"/>
  <c r="D367" i="8"/>
  <c r="E367" i="8" s="1"/>
  <c r="D366" i="8"/>
  <c r="E366" i="8" s="1"/>
  <c r="D365" i="8"/>
  <c r="E365" i="8" s="1"/>
  <c r="D364" i="8"/>
  <c r="E364" i="8" s="1"/>
  <c r="D363" i="8"/>
  <c r="E363" i="8" s="1"/>
  <c r="D362" i="8"/>
  <c r="E362" i="8" s="1"/>
  <c r="D361" i="8"/>
  <c r="E361" i="8" s="1"/>
  <c r="D360" i="8"/>
  <c r="E360" i="8" s="1"/>
  <c r="D359" i="8"/>
  <c r="E359" i="8" s="1"/>
  <c r="D358" i="8"/>
  <c r="E358" i="8" s="1"/>
  <c r="D357" i="8"/>
  <c r="E357" i="8" s="1"/>
  <c r="D356" i="8"/>
  <c r="E356" i="8" s="1"/>
  <c r="D355" i="8"/>
  <c r="E355" i="8" s="1"/>
  <c r="D354" i="8"/>
  <c r="E354" i="8" s="1"/>
  <c r="D353" i="8"/>
  <c r="E353" i="8" s="1"/>
  <c r="D352" i="8"/>
  <c r="E352" i="8" s="1"/>
  <c r="E351" i="8"/>
  <c r="D351" i="8"/>
  <c r="D350" i="8"/>
  <c r="E350" i="8" s="1"/>
  <c r="D349" i="8"/>
  <c r="E349" i="8" s="1"/>
  <c r="D348" i="8"/>
  <c r="E348" i="8" s="1"/>
  <c r="D347" i="8"/>
  <c r="E347" i="8" s="1"/>
  <c r="D346" i="8"/>
  <c r="E346" i="8" s="1"/>
  <c r="E345" i="8"/>
  <c r="D345" i="8"/>
  <c r="D344" i="8"/>
  <c r="E344" i="8" s="1"/>
  <c r="D343" i="8"/>
  <c r="E343" i="8" s="1"/>
  <c r="D342" i="8"/>
  <c r="E342" i="8" s="1"/>
  <c r="D341" i="8"/>
  <c r="E341" i="8" s="1"/>
  <c r="D340" i="8"/>
  <c r="E340" i="8" s="1"/>
  <c r="D339" i="8"/>
  <c r="E339" i="8" s="1"/>
  <c r="D338" i="8"/>
  <c r="E338" i="8" s="1"/>
  <c r="E337" i="8"/>
  <c r="D337" i="8"/>
  <c r="D336" i="8"/>
  <c r="E336" i="8" s="1"/>
  <c r="D335" i="8"/>
  <c r="E335" i="8" s="1"/>
  <c r="D334" i="8"/>
  <c r="E334" i="8" s="1"/>
  <c r="D333" i="8"/>
  <c r="E333" i="8" s="1"/>
  <c r="D332" i="8"/>
  <c r="E332" i="8" s="1"/>
  <c r="D331" i="8"/>
  <c r="E331" i="8" s="1"/>
  <c r="D330" i="8"/>
  <c r="E330" i="8" s="1"/>
  <c r="D329" i="8"/>
  <c r="E329" i="8" s="1"/>
  <c r="D328" i="8"/>
  <c r="E328" i="8" s="1"/>
  <c r="D327" i="8"/>
  <c r="E327" i="8" s="1"/>
  <c r="D326" i="8"/>
  <c r="E326" i="8" s="1"/>
  <c r="D325" i="8"/>
  <c r="E325" i="8" s="1"/>
  <c r="D324" i="8"/>
  <c r="E324" i="8" s="1"/>
  <c r="D323" i="8"/>
  <c r="E323" i="8" s="1"/>
  <c r="D322" i="8"/>
  <c r="E322" i="8" s="1"/>
  <c r="D321" i="8"/>
  <c r="E321" i="8" s="1"/>
  <c r="D320" i="8"/>
  <c r="E320" i="8" s="1"/>
  <c r="D319" i="8"/>
  <c r="E319" i="8" s="1"/>
  <c r="D318" i="8"/>
  <c r="E318" i="8" s="1"/>
  <c r="D317" i="8"/>
  <c r="E317" i="8" s="1"/>
  <c r="D316" i="8"/>
  <c r="E316" i="8" s="1"/>
  <c r="D315" i="8"/>
  <c r="E315" i="8" s="1"/>
  <c r="D314" i="8"/>
  <c r="E314" i="8" s="1"/>
  <c r="D313" i="8"/>
  <c r="E313" i="8" s="1"/>
  <c r="D312" i="8"/>
  <c r="E312" i="8" s="1"/>
  <c r="E311" i="8"/>
  <c r="D311" i="8"/>
  <c r="D310" i="8"/>
  <c r="E310" i="8" s="1"/>
  <c r="D309" i="8"/>
  <c r="E309" i="8" s="1"/>
  <c r="D308" i="8"/>
  <c r="E308" i="8" s="1"/>
  <c r="D307" i="8"/>
  <c r="E307" i="8" s="1"/>
  <c r="D306" i="8"/>
  <c r="E306" i="8" s="1"/>
  <c r="E305" i="8"/>
  <c r="D305" i="8"/>
  <c r="D304" i="8"/>
  <c r="E304" i="8" s="1"/>
  <c r="D303" i="8"/>
  <c r="E303" i="8" s="1"/>
  <c r="D302" i="8"/>
  <c r="E302" i="8" s="1"/>
  <c r="D301" i="8"/>
  <c r="E301" i="8" s="1"/>
  <c r="D300" i="8"/>
  <c r="E300" i="8" s="1"/>
  <c r="D299" i="8"/>
  <c r="E299" i="8" s="1"/>
  <c r="D298" i="8"/>
  <c r="E298" i="8" s="1"/>
  <c r="D297" i="8"/>
  <c r="E297" i="8" s="1"/>
  <c r="D296" i="8"/>
  <c r="E296" i="8" s="1"/>
  <c r="D295" i="8"/>
  <c r="E295" i="8" s="1"/>
  <c r="D294" i="8"/>
  <c r="E294" i="8" s="1"/>
  <c r="D293" i="8"/>
  <c r="E293" i="8" s="1"/>
  <c r="D292" i="8"/>
  <c r="E292" i="8" s="1"/>
  <c r="D291" i="8"/>
  <c r="E291" i="8" s="1"/>
  <c r="D290" i="8"/>
  <c r="E290" i="8" s="1"/>
  <c r="D289" i="8"/>
  <c r="E289" i="8" s="1"/>
  <c r="D288" i="8"/>
  <c r="E288" i="8" s="1"/>
  <c r="D287" i="8"/>
  <c r="E287" i="8" s="1"/>
  <c r="D286" i="8"/>
  <c r="E286" i="8" s="1"/>
  <c r="D285" i="8"/>
  <c r="E285" i="8" s="1"/>
  <c r="D284" i="8"/>
  <c r="E284" i="8" s="1"/>
  <c r="D283" i="8"/>
  <c r="E283" i="8" s="1"/>
  <c r="D282" i="8"/>
  <c r="E282" i="8" s="1"/>
  <c r="D281" i="8"/>
  <c r="E281" i="8" s="1"/>
  <c r="D280" i="8"/>
  <c r="E280" i="8" s="1"/>
  <c r="D279" i="8"/>
  <c r="E279" i="8" s="1"/>
  <c r="D278" i="8"/>
  <c r="E278" i="8" s="1"/>
  <c r="D277" i="8"/>
  <c r="E277" i="8" s="1"/>
  <c r="D276" i="8"/>
  <c r="E276" i="8" s="1"/>
  <c r="D275" i="8"/>
  <c r="E275" i="8" s="1"/>
  <c r="D274" i="8"/>
  <c r="E274" i="8" s="1"/>
  <c r="D273" i="8"/>
  <c r="E273" i="8" s="1"/>
  <c r="D272" i="8"/>
  <c r="E272" i="8" s="1"/>
  <c r="D271" i="8"/>
  <c r="E271" i="8" s="1"/>
  <c r="D270" i="8"/>
  <c r="E270" i="8" s="1"/>
  <c r="D269" i="8"/>
  <c r="E269" i="8" s="1"/>
  <c r="D268" i="8"/>
  <c r="E268" i="8" s="1"/>
  <c r="D267" i="8"/>
  <c r="E267" i="8" s="1"/>
  <c r="D266" i="8"/>
  <c r="E266" i="8" s="1"/>
  <c r="E265" i="8"/>
  <c r="D265" i="8"/>
  <c r="D264" i="8"/>
  <c r="E264" i="8" s="1"/>
  <c r="D263" i="8"/>
  <c r="E263" i="8" s="1"/>
  <c r="D262" i="8"/>
  <c r="E262" i="8" s="1"/>
  <c r="D261" i="8"/>
  <c r="E261" i="8" s="1"/>
  <c r="D260" i="8"/>
  <c r="E260" i="8" s="1"/>
  <c r="D259" i="8"/>
  <c r="E259" i="8" s="1"/>
  <c r="D258" i="8"/>
  <c r="E258" i="8" s="1"/>
  <c r="D257" i="8"/>
  <c r="E257" i="8" s="1"/>
  <c r="D256" i="8"/>
  <c r="E256" i="8" s="1"/>
  <c r="D255" i="8"/>
  <c r="E255" i="8" s="1"/>
  <c r="D254" i="8"/>
  <c r="E254" i="8" s="1"/>
  <c r="D253" i="8"/>
  <c r="E253" i="8" s="1"/>
  <c r="D252" i="8"/>
  <c r="E252" i="8" s="1"/>
  <c r="D251" i="8"/>
  <c r="E251" i="8" s="1"/>
  <c r="D250" i="8"/>
  <c r="E250" i="8" s="1"/>
  <c r="D249" i="8"/>
  <c r="E249" i="8" s="1"/>
  <c r="D248" i="8"/>
  <c r="E248" i="8" s="1"/>
  <c r="D247" i="8"/>
  <c r="E247" i="8" s="1"/>
  <c r="D246" i="8"/>
  <c r="E246" i="8" s="1"/>
  <c r="D245" i="8"/>
  <c r="E245" i="8" s="1"/>
  <c r="D244" i="8"/>
  <c r="E244" i="8" s="1"/>
  <c r="D243" i="8"/>
  <c r="E243" i="8" s="1"/>
  <c r="D242" i="8"/>
  <c r="E242" i="8" s="1"/>
  <c r="D241" i="8"/>
  <c r="E241" i="8" s="1"/>
  <c r="D240" i="8"/>
  <c r="E240" i="8" s="1"/>
  <c r="D239" i="8"/>
  <c r="E239" i="8" s="1"/>
  <c r="D238" i="8"/>
  <c r="E238" i="8" s="1"/>
  <c r="D237" i="8"/>
  <c r="E237" i="8" s="1"/>
  <c r="D236" i="8"/>
  <c r="E236" i="8" s="1"/>
  <c r="D235" i="8"/>
  <c r="E235" i="8" s="1"/>
  <c r="D234" i="8"/>
  <c r="E234" i="8" s="1"/>
  <c r="D233" i="8"/>
  <c r="E233" i="8" s="1"/>
  <c r="D232" i="8"/>
  <c r="E232" i="8" s="1"/>
  <c r="D231" i="8"/>
  <c r="E231" i="8" s="1"/>
  <c r="D230" i="8"/>
  <c r="E230" i="8" s="1"/>
  <c r="D229" i="8"/>
  <c r="E229" i="8" s="1"/>
  <c r="D228" i="8"/>
  <c r="E228" i="8" s="1"/>
  <c r="D227" i="8"/>
  <c r="E227" i="8" s="1"/>
  <c r="D226" i="8"/>
  <c r="E226" i="8" s="1"/>
  <c r="D225" i="8"/>
  <c r="E225" i="8" s="1"/>
  <c r="D224" i="8"/>
  <c r="E224" i="8" s="1"/>
  <c r="D223" i="8"/>
  <c r="E223" i="8" s="1"/>
  <c r="D222" i="8"/>
  <c r="E222" i="8" s="1"/>
  <c r="D221" i="8"/>
  <c r="E221" i="8" s="1"/>
  <c r="D220" i="8"/>
  <c r="E220" i="8" s="1"/>
  <c r="D219" i="8"/>
  <c r="E219" i="8" s="1"/>
  <c r="D218" i="8"/>
  <c r="E218" i="8" s="1"/>
  <c r="E217" i="8"/>
  <c r="D217" i="8"/>
  <c r="D216" i="8"/>
  <c r="E216" i="8" s="1"/>
  <c r="D215" i="8"/>
  <c r="E215" i="8" s="1"/>
  <c r="D214" i="8"/>
  <c r="E214" i="8" s="1"/>
  <c r="D213" i="8"/>
  <c r="E213" i="8" s="1"/>
  <c r="D212" i="8"/>
  <c r="E212" i="8" s="1"/>
  <c r="E211" i="8"/>
  <c r="D211" i="8"/>
  <c r="D210" i="8"/>
  <c r="E210" i="8" s="1"/>
  <c r="D209" i="8"/>
  <c r="E209" i="8" s="1"/>
  <c r="D208" i="8"/>
  <c r="E208" i="8" s="1"/>
  <c r="D207" i="8"/>
  <c r="E207" i="8" s="1"/>
  <c r="D206" i="8"/>
  <c r="E206" i="8" s="1"/>
  <c r="D205" i="8"/>
  <c r="E205" i="8" s="1"/>
  <c r="D204" i="8"/>
  <c r="E204" i="8" s="1"/>
  <c r="D203" i="8"/>
  <c r="E203" i="8" s="1"/>
  <c r="D202" i="8"/>
  <c r="E202" i="8" s="1"/>
  <c r="D201" i="8"/>
  <c r="E201" i="8" s="1"/>
  <c r="D200" i="8"/>
  <c r="E200" i="8" s="1"/>
  <c r="D199" i="8"/>
  <c r="E199" i="8" s="1"/>
  <c r="D198" i="8"/>
  <c r="E198" i="8" s="1"/>
  <c r="D197" i="8"/>
  <c r="E197" i="8" s="1"/>
  <c r="D196" i="8"/>
  <c r="E196" i="8" s="1"/>
  <c r="D195" i="8"/>
  <c r="E195" i="8" s="1"/>
  <c r="D194" i="8"/>
  <c r="E194" i="8" s="1"/>
  <c r="D193" i="8"/>
  <c r="E193" i="8" s="1"/>
  <c r="D192" i="8"/>
  <c r="E192" i="8" s="1"/>
  <c r="D191" i="8"/>
  <c r="E191" i="8" s="1"/>
  <c r="D190" i="8"/>
  <c r="E190" i="8" s="1"/>
  <c r="D189" i="8"/>
  <c r="E189" i="8" s="1"/>
  <c r="D188" i="8"/>
  <c r="E188" i="8" s="1"/>
  <c r="D187" i="8"/>
  <c r="E187" i="8" s="1"/>
  <c r="D186" i="8"/>
  <c r="E186" i="8" s="1"/>
  <c r="D185" i="8"/>
  <c r="E185" i="8" s="1"/>
  <c r="D184" i="8"/>
  <c r="E184" i="8" s="1"/>
  <c r="D183" i="8"/>
  <c r="E183" i="8" s="1"/>
  <c r="D182" i="8"/>
  <c r="E182" i="8" s="1"/>
  <c r="D181" i="8"/>
  <c r="E181" i="8" s="1"/>
  <c r="D180" i="8"/>
  <c r="E180" i="8" s="1"/>
  <c r="D179" i="8"/>
  <c r="E179" i="8" s="1"/>
  <c r="D178" i="8"/>
  <c r="E178" i="8" s="1"/>
  <c r="D177" i="8"/>
  <c r="E177" i="8" s="1"/>
  <c r="D176" i="8"/>
  <c r="E176" i="8" s="1"/>
  <c r="D175" i="8"/>
  <c r="E175" i="8" s="1"/>
  <c r="D174" i="8"/>
  <c r="E174" i="8" s="1"/>
  <c r="D173" i="8"/>
  <c r="E173" i="8" s="1"/>
  <c r="D172" i="8"/>
  <c r="E172" i="8" s="1"/>
  <c r="D171" i="8"/>
  <c r="E171" i="8" s="1"/>
  <c r="D170" i="8"/>
  <c r="E170" i="8" s="1"/>
  <c r="D169" i="8"/>
  <c r="E169" i="8" s="1"/>
  <c r="D168" i="8"/>
  <c r="E168" i="8" s="1"/>
  <c r="D167" i="8"/>
  <c r="E167" i="8" s="1"/>
  <c r="D166" i="8"/>
  <c r="E166" i="8" s="1"/>
  <c r="D165" i="8"/>
  <c r="E165" i="8" s="1"/>
  <c r="D164" i="8"/>
  <c r="E164" i="8" s="1"/>
  <c r="D163" i="8"/>
  <c r="E163" i="8" s="1"/>
  <c r="D162" i="8"/>
  <c r="E162" i="8" s="1"/>
  <c r="D161" i="8"/>
  <c r="E161" i="8" s="1"/>
  <c r="D160" i="8"/>
  <c r="E160" i="8" s="1"/>
  <c r="D159" i="8"/>
  <c r="E159" i="8" s="1"/>
  <c r="D158" i="8"/>
  <c r="E158" i="8" s="1"/>
  <c r="D157" i="8"/>
  <c r="E157" i="8" s="1"/>
  <c r="D156" i="8"/>
  <c r="E156" i="8" s="1"/>
  <c r="D155" i="8"/>
  <c r="E155" i="8" s="1"/>
  <c r="D154" i="8"/>
  <c r="E154" i="8" s="1"/>
  <c r="D153" i="8"/>
  <c r="E153" i="8" s="1"/>
  <c r="D152" i="8"/>
  <c r="E152" i="8" s="1"/>
  <c r="E151" i="8"/>
  <c r="D151" i="8"/>
  <c r="D150" i="8"/>
  <c r="E150" i="8" s="1"/>
  <c r="D149" i="8"/>
  <c r="E149" i="8" s="1"/>
  <c r="D148" i="8"/>
  <c r="E148" i="8" s="1"/>
  <c r="D147" i="8"/>
  <c r="E147" i="8" s="1"/>
  <c r="D146" i="8"/>
  <c r="E146" i="8" s="1"/>
  <c r="E145" i="8"/>
  <c r="D145" i="8"/>
  <c r="D144" i="8"/>
  <c r="E144" i="8" s="1"/>
  <c r="D143" i="8"/>
  <c r="E143" i="8" s="1"/>
  <c r="D142" i="8"/>
  <c r="E142" i="8" s="1"/>
  <c r="D141" i="8"/>
  <c r="E141" i="8" s="1"/>
  <c r="D140" i="8"/>
  <c r="E140" i="8" s="1"/>
  <c r="D139" i="8"/>
  <c r="E139" i="8" s="1"/>
  <c r="D138" i="8"/>
  <c r="E138" i="8" s="1"/>
  <c r="E137" i="8"/>
  <c r="D137" i="8"/>
  <c r="D136" i="8"/>
  <c r="E136" i="8" s="1"/>
  <c r="D135" i="8"/>
  <c r="E135" i="8" s="1"/>
  <c r="D134" i="8"/>
  <c r="E134" i="8" s="1"/>
  <c r="D133" i="8"/>
  <c r="E133" i="8" s="1"/>
  <c r="D132" i="8"/>
  <c r="E132" i="8" s="1"/>
  <c r="D131" i="8"/>
  <c r="E131" i="8" s="1"/>
  <c r="D130" i="8"/>
  <c r="E130" i="8" s="1"/>
  <c r="D129" i="8"/>
  <c r="E129" i="8" s="1"/>
  <c r="D128" i="8"/>
  <c r="E128" i="8" s="1"/>
  <c r="D127" i="8"/>
  <c r="E127" i="8" s="1"/>
  <c r="D126" i="8"/>
  <c r="E126" i="8" s="1"/>
  <c r="D125" i="8"/>
  <c r="E125" i="8" s="1"/>
  <c r="D124" i="8"/>
  <c r="E124" i="8" s="1"/>
  <c r="D123" i="8"/>
  <c r="E123" i="8" s="1"/>
  <c r="D122" i="8"/>
  <c r="E122" i="8" s="1"/>
  <c r="D121" i="8"/>
  <c r="E121" i="8" s="1"/>
  <c r="D120" i="8"/>
  <c r="E120" i="8" s="1"/>
  <c r="D119" i="8"/>
  <c r="E119" i="8" s="1"/>
  <c r="D118" i="8"/>
  <c r="E118" i="8" s="1"/>
  <c r="D117" i="8"/>
  <c r="E117" i="8" s="1"/>
  <c r="D116" i="8"/>
  <c r="E116" i="8" s="1"/>
  <c r="D115" i="8"/>
  <c r="E115" i="8" s="1"/>
  <c r="D114" i="8"/>
  <c r="E114" i="8" s="1"/>
  <c r="D113" i="8"/>
  <c r="E113" i="8" s="1"/>
  <c r="D112" i="8"/>
  <c r="E112" i="8" s="1"/>
  <c r="D111" i="8"/>
  <c r="E111" i="8" s="1"/>
  <c r="D110" i="8"/>
  <c r="E110" i="8" s="1"/>
  <c r="D109" i="8"/>
  <c r="E109" i="8" s="1"/>
  <c r="D108" i="8"/>
  <c r="E108" i="8" s="1"/>
  <c r="D107" i="8"/>
  <c r="E107" i="8" s="1"/>
  <c r="D106" i="8"/>
  <c r="E106" i="8" s="1"/>
  <c r="D105" i="8"/>
  <c r="E105" i="8" s="1"/>
  <c r="D104" i="8"/>
  <c r="E104" i="8" s="1"/>
  <c r="D103" i="8"/>
  <c r="E103" i="8" s="1"/>
  <c r="D102" i="8"/>
  <c r="E102" i="8" s="1"/>
  <c r="D101" i="8"/>
  <c r="E101" i="8" s="1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D85" i="8"/>
  <c r="E85" i="8" s="1"/>
  <c r="D84" i="8"/>
  <c r="E84" i="8" s="1"/>
  <c r="D83" i="8"/>
  <c r="E83" i="8" s="1"/>
  <c r="D82" i="8"/>
  <c r="E82" i="8" s="1"/>
  <c r="D81" i="8"/>
  <c r="E81" i="8" s="1"/>
  <c r="D80" i="8"/>
  <c r="E80" i="8" s="1"/>
  <c r="D79" i="8"/>
  <c r="E79" i="8" s="1"/>
  <c r="D78" i="8"/>
  <c r="E78" i="8" s="1"/>
  <c r="D77" i="8"/>
  <c r="E77" i="8" s="1"/>
  <c r="D76" i="8"/>
  <c r="E76" i="8" s="1"/>
  <c r="D75" i="8"/>
  <c r="E75" i="8" s="1"/>
  <c r="D74" i="8"/>
  <c r="E74" i="8" s="1"/>
  <c r="D73" i="8"/>
  <c r="E73" i="8" s="1"/>
  <c r="D72" i="8"/>
  <c r="E72" i="8" s="1"/>
  <c r="D71" i="8"/>
  <c r="E71" i="8" s="1"/>
  <c r="D70" i="8"/>
  <c r="E70" i="8" s="1"/>
  <c r="D69" i="8"/>
  <c r="E69" i="8" s="1"/>
  <c r="D68" i="8"/>
  <c r="E68" i="8" s="1"/>
  <c r="D67" i="8"/>
  <c r="E67" i="8" s="1"/>
  <c r="D66" i="8"/>
  <c r="E66" i="8" s="1"/>
  <c r="D65" i="8"/>
  <c r="E65" i="8" s="1"/>
  <c r="D64" i="8"/>
  <c r="E64" i="8" s="1"/>
  <c r="D63" i="8"/>
  <c r="E63" i="8" s="1"/>
  <c r="D62" i="8"/>
  <c r="E62" i="8" s="1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E12" i="8"/>
  <c r="D12" i="8"/>
  <c r="D11" i="8"/>
  <c r="E11" i="8" s="1"/>
  <c r="O10" i="8"/>
  <c r="D10" i="8"/>
  <c r="E10" i="8" s="1"/>
  <c r="D9" i="8"/>
  <c r="D8" i="8"/>
  <c r="E8" i="8" s="1"/>
  <c r="D7" i="8"/>
  <c r="E7" i="8" s="1"/>
  <c r="E6" i="8"/>
  <c r="D6" i="8"/>
  <c r="D5" i="8"/>
  <c r="E5" i="8" s="1"/>
  <c r="D4" i="8"/>
  <c r="E4" i="8" s="1"/>
  <c r="D3" i="8"/>
  <c r="E13" i="1"/>
  <c r="F14" i="1" s="1"/>
  <c r="E20" i="1"/>
  <c r="F21" i="1" s="1"/>
  <c r="E28" i="1"/>
  <c r="F29" i="1" s="1"/>
  <c r="E36" i="1"/>
  <c r="F37" i="1" s="1"/>
  <c r="E44" i="1"/>
  <c r="F45" i="1" s="1"/>
  <c r="E52" i="1"/>
  <c r="F53" i="1" s="1"/>
  <c r="E60" i="1"/>
  <c r="F61" i="1" s="1"/>
  <c r="E68" i="1"/>
  <c r="F69" i="1" s="1"/>
  <c r="E76" i="1"/>
  <c r="F77" i="1" s="1"/>
  <c r="E84" i="1"/>
  <c r="F85" i="1" s="1"/>
  <c r="E92" i="1"/>
  <c r="F93" i="1" s="1"/>
  <c r="E100" i="1"/>
  <c r="F101" i="1" s="1"/>
  <c r="E108" i="1"/>
  <c r="F109" i="1" s="1"/>
  <c r="E116" i="1"/>
  <c r="F117" i="1" s="1"/>
  <c r="E124" i="1"/>
  <c r="F125" i="1" s="1"/>
  <c r="E132" i="1"/>
  <c r="F133" i="1" s="1"/>
  <c r="E140" i="1"/>
  <c r="F141" i="1" s="1"/>
  <c r="E148" i="1"/>
  <c r="F149" i="1" s="1"/>
  <c r="E156" i="1"/>
  <c r="F157" i="1" s="1"/>
  <c r="E164" i="1"/>
  <c r="F165" i="1" s="1"/>
  <c r="E172" i="1"/>
  <c r="F173" i="1" s="1"/>
  <c r="E180" i="1"/>
  <c r="F181" i="1" s="1"/>
  <c r="E188" i="1"/>
  <c r="F189" i="1" s="1"/>
  <c r="E196" i="1"/>
  <c r="F197" i="1" s="1"/>
  <c r="E204" i="1"/>
  <c r="F205" i="1" s="1"/>
  <c r="E212" i="1"/>
  <c r="F213" i="1" s="1"/>
  <c r="E220" i="1"/>
  <c r="F221" i="1" s="1"/>
  <c r="E228" i="1"/>
  <c r="F229" i="1" s="1"/>
  <c r="E236" i="1"/>
  <c r="F237" i="1" s="1"/>
  <c r="E244" i="1"/>
  <c r="F245" i="1" s="1"/>
  <c r="E252" i="1"/>
  <c r="F253" i="1" s="1"/>
  <c r="E260" i="1"/>
  <c r="F261" i="1" s="1"/>
  <c r="E268" i="1"/>
  <c r="F269" i="1" s="1"/>
  <c r="E276" i="1"/>
  <c r="F277" i="1" s="1"/>
  <c r="E284" i="1"/>
  <c r="F285" i="1" s="1"/>
  <c r="E287" i="1"/>
  <c r="F288" i="1" s="1"/>
  <c r="E288" i="1"/>
  <c r="F289" i="1" s="1"/>
  <c r="E295" i="1"/>
  <c r="F296" i="1" s="1"/>
  <c r="E300" i="1"/>
  <c r="F301" i="1" s="1"/>
  <c r="E308" i="1"/>
  <c r="F309" i="1" s="1"/>
  <c r="E311" i="1"/>
  <c r="F312" i="1" s="1"/>
  <c r="E327" i="1"/>
  <c r="F328" i="1" s="1"/>
  <c r="E328" i="1"/>
  <c r="F329" i="1" s="1"/>
  <c r="E343" i="1"/>
  <c r="F344" i="1" s="1"/>
  <c r="E350" i="1"/>
  <c r="F351" i="1" s="1"/>
  <c r="E359" i="1"/>
  <c r="F360" i="1" s="1"/>
  <c r="E369" i="1"/>
  <c r="F370" i="1" s="1"/>
  <c r="E374" i="1"/>
  <c r="F375" i="1" s="1"/>
  <c r="E383" i="1"/>
  <c r="F384" i="1" s="1"/>
  <c r="E388" i="1"/>
  <c r="F389" i="1" s="1"/>
  <c r="E391" i="1"/>
  <c r="F392" i="1" s="1"/>
  <c r="E392" i="1"/>
  <c r="F393" i="1" s="1"/>
  <c r="E406" i="1"/>
  <c r="F407" i="1" s="1"/>
  <c r="E407" i="1"/>
  <c r="F408" i="1" s="1"/>
  <c r="E415" i="1"/>
  <c r="F416" i="1" s="1"/>
  <c r="E420" i="1"/>
  <c r="F421" i="1" s="1"/>
  <c r="E424" i="1"/>
  <c r="F425" i="1" s="1"/>
  <c r="E425" i="1"/>
  <c r="F426" i="1" s="1"/>
  <c r="E438" i="1"/>
  <c r="F439" i="1" s="1"/>
  <c r="E444" i="1"/>
  <c r="F445" i="1" s="1"/>
  <c r="E447" i="1"/>
  <c r="F448" i="1" s="1"/>
  <c r="E455" i="1"/>
  <c r="F456" i="1" s="1"/>
  <c r="E456" i="1"/>
  <c r="F457" i="1" s="1"/>
  <c r="E462" i="1"/>
  <c r="F463" i="1" s="1"/>
  <c r="E465" i="1"/>
  <c r="F466" i="1" s="1"/>
  <c r="E471" i="1"/>
  <c r="F472" i="1" s="1"/>
  <c r="E479" i="1"/>
  <c r="F480" i="1" s="1"/>
  <c r="E480" i="1"/>
  <c r="F481" i="1" s="1"/>
  <c r="E484" i="1"/>
  <c r="F485" i="1" s="1"/>
  <c r="E497" i="1"/>
  <c r="F498" i="1" s="1"/>
  <c r="E502" i="1"/>
  <c r="F503" i="1" s="1"/>
  <c r="E511" i="1"/>
  <c r="F512" i="1" s="1"/>
  <c r="E516" i="1"/>
  <c r="F517" i="1" s="1"/>
  <c r="E519" i="1"/>
  <c r="F520" i="1" s="1"/>
  <c r="E520" i="1"/>
  <c r="F521" i="1" s="1"/>
  <c r="E526" i="1"/>
  <c r="F527" i="1" s="1"/>
  <c r="E533" i="1"/>
  <c r="F534" i="1" s="1"/>
  <c r="E534" i="1"/>
  <c r="F535" i="1" s="1"/>
  <c r="E535" i="1"/>
  <c r="F536" i="1" s="1"/>
  <c r="E541" i="1"/>
  <c r="F542" i="1" s="1"/>
  <c r="E543" i="1"/>
  <c r="F544" i="1" s="1"/>
  <c r="E547" i="1"/>
  <c r="F548" i="1" s="1"/>
  <c r="E548" i="1"/>
  <c r="F549" i="1" s="1"/>
  <c r="E557" i="1"/>
  <c r="F558" i="1" s="1"/>
  <c r="E565" i="1"/>
  <c r="F566" i="1" s="1"/>
  <c r="E566" i="1"/>
  <c r="F567" i="1" s="1"/>
  <c r="E572" i="1"/>
  <c r="F573" i="1" s="1"/>
  <c r="E573" i="1"/>
  <c r="F574" i="1" s="1"/>
  <c r="E574" i="1"/>
  <c r="F575" i="1" s="1"/>
  <c r="E575" i="1"/>
  <c r="F576" i="1" s="1"/>
  <c r="E580" i="1"/>
  <c r="F581" i="1" s="1"/>
  <c r="E581" i="1"/>
  <c r="F582" i="1" s="1"/>
  <c r="E583" i="1"/>
  <c r="F584" i="1" s="1"/>
  <c r="E589" i="1"/>
  <c r="F590" i="1" s="1"/>
  <c r="E590" i="1"/>
  <c r="F591" i="1" s="1"/>
  <c r="E597" i="1"/>
  <c r="F598" i="1" s="1"/>
  <c r="E598" i="1"/>
  <c r="F599" i="1" s="1"/>
  <c r="E599" i="1"/>
  <c r="F600" i="1" s="1"/>
  <c r="E605" i="1"/>
  <c r="F606" i="1" s="1"/>
  <c r="E607" i="1"/>
  <c r="F608" i="1" s="1"/>
  <c r="E612" i="1"/>
  <c r="F613" i="1" s="1"/>
  <c r="E620" i="1"/>
  <c r="F621" i="1" s="1"/>
  <c r="E621" i="1"/>
  <c r="F622" i="1" s="1"/>
  <c r="E629" i="1"/>
  <c r="F630" i="1" s="1"/>
  <c r="E630" i="1"/>
  <c r="F631" i="1" s="1"/>
  <c r="E637" i="1"/>
  <c r="F638" i="1" s="1"/>
  <c r="E638" i="1"/>
  <c r="F639" i="1" s="1"/>
  <c r="E639" i="1"/>
  <c r="F640" i="1" s="1"/>
  <c r="E645" i="1"/>
  <c r="F646" i="1" s="1"/>
  <c r="E647" i="1"/>
  <c r="F648" i="1" s="1"/>
  <c r="E648" i="1"/>
  <c r="F649" i="1" s="1"/>
  <c r="E653" i="1"/>
  <c r="F654" i="1" s="1"/>
  <c r="E654" i="1"/>
  <c r="F655" i="1" s="1"/>
  <c r="E661" i="1"/>
  <c r="F662" i="1" s="1"/>
  <c r="E662" i="1"/>
  <c r="F663" i="1" s="1"/>
  <c r="E663" i="1"/>
  <c r="F664" i="1" s="1"/>
  <c r="E669" i="1"/>
  <c r="F670" i="1" s="1"/>
  <c r="E671" i="1"/>
  <c r="F672" i="1" s="1"/>
  <c r="E674" i="1"/>
  <c r="F675" i="1" s="1"/>
  <c r="E677" i="1"/>
  <c r="F678" i="1" s="1"/>
  <c r="E679" i="1"/>
  <c r="F680" i="1" s="1"/>
  <c r="E682" i="1"/>
  <c r="F683" i="1" s="1"/>
  <c r="E685" i="1"/>
  <c r="F686" i="1" s="1"/>
  <c r="E687" i="1"/>
  <c r="F688" i="1" s="1"/>
  <c r="E690" i="1"/>
  <c r="F691" i="1" s="1"/>
  <c r="E693" i="1"/>
  <c r="F694" i="1" s="1"/>
  <c r="E695" i="1"/>
  <c r="F696" i="1" s="1"/>
  <c r="E698" i="1"/>
  <c r="F699" i="1" s="1"/>
  <c r="E701" i="1"/>
  <c r="F702" i="1" s="1"/>
  <c r="E703" i="1"/>
  <c r="F704" i="1" s="1"/>
  <c r="E706" i="1"/>
  <c r="F707" i="1" s="1"/>
  <c r="E709" i="1"/>
  <c r="F710" i="1" s="1"/>
  <c r="E711" i="1"/>
  <c r="F712" i="1" s="1"/>
  <c r="E714" i="1"/>
  <c r="F715" i="1" s="1"/>
  <c r="E715" i="1"/>
  <c r="F716" i="1" s="1"/>
  <c r="E717" i="1"/>
  <c r="F718" i="1" s="1"/>
  <c r="E719" i="1"/>
  <c r="F720" i="1" s="1"/>
  <c r="E722" i="1"/>
  <c r="F723" i="1" s="1"/>
  <c r="E725" i="1"/>
  <c r="F726" i="1" s="1"/>
  <c r="E727" i="1"/>
  <c r="F728" i="1" s="1"/>
  <c r="E728" i="1"/>
  <c r="F729" i="1" s="1"/>
  <c r="E730" i="1"/>
  <c r="F731" i="1" s="1"/>
  <c r="E733" i="1"/>
  <c r="F734" i="1" s="1"/>
  <c r="E735" i="1"/>
  <c r="F736" i="1" s="1"/>
  <c r="E738" i="1"/>
  <c r="F739" i="1" s="1"/>
  <c r="E741" i="1"/>
  <c r="F742" i="1" s="1"/>
  <c r="E743" i="1"/>
  <c r="F744" i="1" s="1"/>
  <c r="E746" i="1"/>
  <c r="F747" i="1" s="1"/>
  <c r="E749" i="1"/>
  <c r="F750" i="1" s="1"/>
  <c r="E751" i="1"/>
  <c r="F752" i="1" s="1"/>
  <c r="E754" i="1"/>
  <c r="F755" i="1" s="1"/>
  <c r="E757" i="1"/>
  <c r="F758" i="1" s="1"/>
  <c r="E759" i="1"/>
  <c r="F760" i="1" s="1"/>
  <c r="E762" i="1"/>
  <c r="F763" i="1" s="1"/>
  <c r="E765" i="1"/>
  <c r="F766" i="1" s="1"/>
  <c r="E767" i="1"/>
  <c r="F768" i="1" s="1"/>
  <c r="E770" i="1"/>
  <c r="F771" i="1" s="1"/>
  <c r="E773" i="1"/>
  <c r="F774" i="1" s="1"/>
  <c r="E775" i="1"/>
  <c r="F776" i="1" s="1"/>
  <c r="E778" i="1"/>
  <c r="F779" i="1" s="1"/>
  <c r="E781" i="1"/>
  <c r="F782" i="1" s="1"/>
  <c r="E783" i="1"/>
  <c r="F784" i="1" s="1"/>
  <c r="E786" i="1"/>
  <c r="F787" i="1" s="1"/>
  <c r="E789" i="1"/>
  <c r="F790" i="1" s="1"/>
  <c r="E791" i="1"/>
  <c r="F792" i="1" s="1"/>
  <c r="E794" i="1"/>
  <c r="F795" i="1" s="1"/>
  <c r="E797" i="1"/>
  <c r="F798" i="1" s="1"/>
  <c r="E799" i="1"/>
  <c r="F800" i="1" s="1"/>
  <c r="E802" i="1"/>
  <c r="F803" i="1" s="1"/>
  <c r="E805" i="1"/>
  <c r="F806" i="1" s="1"/>
  <c r="E807" i="1"/>
  <c r="F808" i="1" s="1"/>
  <c r="E810" i="1"/>
  <c r="F811" i="1" s="1"/>
  <c r="E813" i="1"/>
  <c r="F814" i="1" s="1"/>
  <c r="E815" i="1"/>
  <c r="F816" i="1" s="1"/>
  <c r="E818" i="1"/>
  <c r="F819" i="1" s="1"/>
  <c r="E821" i="1"/>
  <c r="F822" i="1" s="1"/>
  <c r="E823" i="1"/>
  <c r="F824" i="1" s="1"/>
  <c r="E826" i="1"/>
  <c r="F827" i="1" s="1"/>
  <c r="E829" i="1"/>
  <c r="F830" i="1" s="1"/>
  <c r="E831" i="1"/>
  <c r="F832" i="1" s="1"/>
  <c r="E834" i="1"/>
  <c r="F835" i="1" s="1"/>
  <c r="E837" i="1"/>
  <c r="F838" i="1" s="1"/>
  <c r="E839" i="1"/>
  <c r="F840" i="1" s="1"/>
  <c r="E842" i="1"/>
  <c r="F843" i="1" s="1"/>
  <c r="E845" i="1"/>
  <c r="F846" i="1" s="1"/>
  <c r="E847" i="1"/>
  <c r="F848" i="1" s="1"/>
  <c r="E850" i="1"/>
  <c r="F851" i="1" s="1"/>
  <c r="E853" i="1"/>
  <c r="F854" i="1" s="1"/>
  <c r="E855" i="1"/>
  <c r="F856" i="1" s="1"/>
  <c r="E856" i="1"/>
  <c r="F857" i="1" s="1"/>
  <c r="E858" i="1"/>
  <c r="F859" i="1" s="1"/>
  <c r="E861" i="1"/>
  <c r="F862" i="1" s="1"/>
  <c r="E863" i="1"/>
  <c r="F864" i="1" s="1"/>
  <c r="E866" i="1"/>
  <c r="F867" i="1" s="1"/>
  <c r="E869" i="1"/>
  <c r="F870" i="1" s="1"/>
  <c r="E871" i="1"/>
  <c r="F872" i="1" s="1"/>
  <c r="E874" i="1"/>
  <c r="F875" i="1" s="1"/>
  <c r="E877" i="1"/>
  <c r="F878" i="1" s="1"/>
  <c r="E879" i="1"/>
  <c r="F880" i="1" s="1"/>
  <c r="E882" i="1"/>
  <c r="F883" i="1" s="1"/>
  <c r="E885" i="1"/>
  <c r="F886" i="1" s="1"/>
  <c r="E887" i="1"/>
  <c r="F888" i="1" s="1"/>
  <c r="E890" i="1"/>
  <c r="F891" i="1" s="1"/>
  <c r="E893" i="1"/>
  <c r="F894" i="1" s="1"/>
  <c r="E895" i="1"/>
  <c r="F896" i="1" s="1"/>
  <c r="E898" i="1"/>
  <c r="F899" i="1" s="1"/>
  <c r="E901" i="1"/>
  <c r="F902" i="1" s="1"/>
  <c r="E903" i="1"/>
  <c r="F904" i="1" s="1"/>
  <c r="E906" i="1"/>
  <c r="F907" i="1" s="1"/>
  <c r="E909" i="1"/>
  <c r="F910" i="1" s="1"/>
  <c r="E911" i="1"/>
  <c r="F912" i="1" s="1"/>
  <c r="E914" i="1"/>
  <c r="F915" i="1" s="1"/>
  <c r="E917" i="1"/>
  <c r="F918" i="1" s="1"/>
  <c r="E919" i="1"/>
  <c r="F920" i="1" s="1"/>
  <c r="E922" i="1"/>
  <c r="F923" i="1" s="1"/>
  <c r="E925" i="1"/>
  <c r="F926" i="1" s="1"/>
  <c r="E927" i="1"/>
  <c r="F928" i="1" s="1"/>
  <c r="E930" i="1"/>
  <c r="F931" i="1" s="1"/>
  <c r="E933" i="1"/>
  <c r="F934" i="1" s="1"/>
  <c r="E935" i="1"/>
  <c r="F936" i="1" s="1"/>
  <c r="E938" i="1"/>
  <c r="F939" i="1" s="1"/>
  <c r="E941" i="1"/>
  <c r="F942" i="1" s="1"/>
  <c r="E943" i="1"/>
  <c r="F944" i="1" s="1"/>
  <c r="E946" i="1"/>
  <c r="F947" i="1" s="1"/>
  <c r="E949" i="1"/>
  <c r="F950" i="1" s="1"/>
  <c r="E951" i="1"/>
  <c r="F952" i="1" s="1"/>
  <c r="E954" i="1"/>
  <c r="F955" i="1" s="1"/>
  <c r="E957" i="1"/>
  <c r="F958" i="1" s="1"/>
  <c r="E959" i="1"/>
  <c r="F960" i="1" s="1"/>
  <c r="E962" i="1"/>
  <c r="F963" i="1" s="1"/>
  <c r="E965" i="1"/>
  <c r="F966" i="1" s="1"/>
  <c r="E967" i="1"/>
  <c r="F968" i="1" s="1"/>
  <c r="E970" i="1"/>
  <c r="F971" i="1" s="1"/>
  <c r="E973" i="1"/>
  <c r="F974" i="1" s="1"/>
  <c r="E975" i="1"/>
  <c r="F976" i="1" s="1"/>
  <c r="E978" i="1"/>
  <c r="F979" i="1" s="1"/>
  <c r="E981" i="1"/>
  <c r="F982" i="1" s="1"/>
  <c r="E983" i="1"/>
  <c r="F984" i="1" s="1"/>
  <c r="E984" i="1"/>
  <c r="F985" i="1" s="1"/>
  <c r="E986" i="1"/>
  <c r="F987" i="1" s="1"/>
  <c r="E989" i="1"/>
  <c r="F990" i="1" s="1"/>
  <c r="E991" i="1"/>
  <c r="F992" i="1" s="1"/>
  <c r="E994" i="1"/>
  <c r="F995" i="1" s="1"/>
  <c r="E997" i="1"/>
  <c r="F998" i="1" s="1"/>
  <c r="E999" i="1"/>
  <c r="F1000" i="1" s="1"/>
  <c r="E1002" i="1"/>
  <c r="F1003" i="1" s="1"/>
  <c r="E1005" i="1"/>
  <c r="F1006" i="1" s="1"/>
  <c r="E1007" i="1"/>
  <c r="F1008" i="1" s="1"/>
  <c r="E1010" i="1"/>
  <c r="F1011" i="1" s="1"/>
  <c r="E1013" i="1"/>
  <c r="F1014" i="1" s="1"/>
  <c r="E1015" i="1"/>
  <c r="F1016" i="1" s="1"/>
  <c r="E1018" i="1"/>
  <c r="F1019" i="1" s="1"/>
  <c r="E1021" i="1"/>
  <c r="F1022" i="1" s="1"/>
  <c r="E1023" i="1"/>
  <c r="F1024" i="1" s="1"/>
  <c r="E1026" i="1"/>
  <c r="F1027" i="1" s="1"/>
  <c r="E1029" i="1"/>
  <c r="E1031" i="1"/>
  <c r="F1032" i="1" s="1"/>
  <c r="E1034" i="1"/>
  <c r="F1035" i="1" s="1"/>
  <c r="E1037" i="1"/>
  <c r="F1038" i="1" s="1"/>
  <c r="E1039" i="1"/>
  <c r="F1040" i="1" s="1"/>
  <c r="E1042" i="1"/>
  <c r="F1043" i="1" s="1"/>
  <c r="E1045" i="1"/>
  <c r="F1046" i="1" s="1"/>
  <c r="E1047" i="1"/>
  <c r="F1048" i="1" s="1"/>
  <c r="E1050" i="1"/>
  <c r="F1051" i="1" s="1"/>
  <c r="E1053" i="1"/>
  <c r="F1054" i="1" s="1"/>
  <c r="E1055" i="1"/>
  <c r="F1056" i="1" s="1"/>
  <c r="E1058" i="1"/>
  <c r="F1059" i="1" s="1"/>
  <c r="E1061" i="1"/>
  <c r="E1063" i="1"/>
  <c r="F1064" i="1" s="1"/>
  <c r="E1066" i="1"/>
  <c r="F1067" i="1" s="1"/>
  <c r="E1069" i="1"/>
  <c r="F1070" i="1" s="1"/>
  <c r="E1071" i="1"/>
  <c r="F1072" i="1" s="1"/>
  <c r="E1074" i="1"/>
  <c r="F1075" i="1" s="1"/>
  <c r="E1077" i="1"/>
  <c r="F1078" i="1" s="1"/>
  <c r="E1079" i="1"/>
  <c r="F1080" i="1" s="1"/>
  <c r="E1082" i="1"/>
  <c r="F1083" i="1" s="1"/>
  <c r="E1085" i="1"/>
  <c r="F1086" i="1" s="1"/>
  <c r="E1087" i="1"/>
  <c r="F1088" i="1" s="1"/>
  <c r="E1090" i="1"/>
  <c r="F1091" i="1" s="1"/>
  <c r="E1093" i="1"/>
  <c r="E1095" i="1"/>
  <c r="F1096" i="1" s="1"/>
  <c r="E1098" i="1"/>
  <c r="F1099" i="1" s="1"/>
  <c r="E1101" i="1"/>
  <c r="F1102" i="1" s="1"/>
  <c r="E1103" i="1"/>
  <c r="F1104" i="1" s="1"/>
  <c r="E1106" i="1"/>
  <c r="F1107" i="1" s="1"/>
  <c r="E1109" i="1"/>
  <c r="F1110" i="1" s="1"/>
  <c r="E1111" i="1"/>
  <c r="F1112" i="1" s="1"/>
  <c r="E1112" i="1"/>
  <c r="F1113" i="1" s="1"/>
  <c r="E1114" i="1"/>
  <c r="F1115" i="1" s="1"/>
  <c r="E1117" i="1"/>
  <c r="F1118" i="1" s="1"/>
  <c r="E1119" i="1"/>
  <c r="F1120" i="1" s="1"/>
  <c r="E1122" i="1"/>
  <c r="F1123" i="1" s="1"/>
  <c r="E1125" i="1"/>
  <c r="E1127" i="1"/>
  <c r="F1128" i="1" s="1"/>
  <c r="E1130" i="1"/>
  <c r="F1131" i="1" s="1"/>
  <c r="E1133" i="1"/>
  <c r="F1134" i="1" s="1"/>
  <c r="E1135" i="1"/>
  <c r="F1136" i="1" s="1"/>
  <c r="E1138" i="1"/>
  <c r="F1139" i="1" s="1"/>
  <c r="E1141" i="1"/>
  <c r="F1142" i="1" s="1"/>
  <c r="E1143" i="1"/>
  <c r="F1144" i="1" s="1"/>
  <c r="E1146" i="1"/>
  <c r="F1147" i="1" s="1"/>
  <c r="E1149" i="1"/>
  <c r="F1150" i="1" s="1"/>
  <c r="E1151" i="1"/>
  <c r="F1152" i="1" s="1"/>
  <c r="E1154" i="1"/>
  <c r="F1155" i="1" s="1"/>
  <c r="E1157" i="1"/>
  <c r="E1159" i="1"/>
  <c r="F1160" i="1" s="1"/>
  <c r="E1162" i="1"/>
  <c r="F1163" i="1" s="1"/>
  <c r="E1165" i="1"/>
  <c r="F1166" i="1" s="1"/>
  <c r="E1167" i="1"/>
  <c r="F1168" i="1" s="1"/>
  <c r="E1170" i="1"/>
  <c r="F1171" i="1" s="1"/>
  <c r="E1173" i="1"/>
  <c r="F1174" i="1" s="1"/>
  <c r="E1175" i="1"/>
  <c r="F1176" i="1" s="1"/>
  <c r="E1178" i="1"/>
  <c r="F1179" i="1" s="1"/>
  <c r="E1181" i="1"/>
  <c r="F1182" i="1" s="1"/>
  <c r="E1183" i="1"/>
  <c r="F1184" i="1" s="1"/>
  <c r="E1186" i="1"/>
  <c r="F1187" i="1" s="1"/>
  <c r="E1189" i="1"/>
  <c r="E1191" i="1"/>
  <c r="F1192" i="1" s="1"/>
  <c r="E1194" i="1"/>
  <c r="F1195" i="1" s="1"/>
  <c r="E1197" i="1"/>
  <c r="F1198" i="1" s="1"/>
  <c r="E1199" i="1"/>
  <c r="F1200" i="1" s="1"/>
  <c r="E1202" i="1"/>
  <c r="F1203" i="1" s="1"/>
  <c r="E1205" i="1"/>
  <c r="F1206" i="1" s="1"/>
  <c r="E1207" i="1"/>
  <c r="F1208" i="1" s="1"/>
  <c r="E1210" i="1"/>
  <c r="F1211" i="1" s="1"/>
  <c r="E1213" i="1"/>
  <c r="F1214" i="1" s="1"/>
  <c r="E1215" i="1"/>
  <c r="F1216" i="1" s="1"/>
  <c r="E1218" i="1"/>
  <c r="F1219" i="1" s="1"/>
  <c r="E1221" i="1"/>
  <c r="E1223" i="1"/>
  <c r="F1224" i="1" s="1"/>
  <c r="E1226" i="1"/>
  <c r="F1227" i="1" s="1"/>
  <c r="E1229" i="1"/>
  <c r="F1230" i="1" s="1"/>
  <c r="E1231" i="1"/>
  <c r="F1232" i="1" s="1"/>
  <c r="E1234" i="1"/>
  <c r="F1235" i="1" s="1"/>
  <c r="E1237" i="1"/>
  <c r="F1238" i="1" s="1"/>
  <c r="E1239" i="1"/>
  <c r="F1240" i="1" s="1"/>
  <c r="E1240" i="1"/>
  <c r="F1241" i="1" s="1"/>
  <c r="E1242" i="1"/>
  <c r="F1243" i="1" s="1"/>
  <c r="E1245" i="1"/>
  <c r="F1246" i="1" s="1"/>
  <c r="E1247" i="1"/>
  <c r="F1248" i="1" s="1"/>
  <c r="E1250" i="1"/>
  <c r="F1251" i="1" s="1"/>
  <c r="E1253" i="1"/>
  <c r="E1255" i="1"/>
  <c r="F1256" i="1" s="1"/>
  <c r="E1258" i="1"/>
  <c r="O10" i="1"/>
  <c r="D526" i="1"/>
  <c r="D527" i="1"/>
  <c r="E527" i="1" s="1"/>
  <c r="F528" i="1" s="1"/>
  <c r="D528" i="1"/>
  <c r="E528" i="1" s="1"/>
  <c r="F529" i="1" s="1"/>
  <c r="D529" i="1"/>
  <c r="E529" i="1" s="1"/>
  <c r="D530" i="1"/>
  <c r="E530" i="1" s="1"/>
  <c r="F531" i="1" s="1"/>
  <c r="D531" i="1"/>
  <c r="E531" i="1" s="1"/>
  <c r="F532" i="1" s="1"/>
  <c r="D532" i="1"/>
  <c r="E532" i="1" s="1"/>
  <c r="F533" i="1" s="1"/>
  <c r="D533" i="1"/>
  <c r="D534" i="1"/>
  <c r="D535" i="1"/>
  <c r="D536" i="1"/>
  <c r="E536" i="1" s="1"/>
  <c r="F537" i="1" s="1"/>
  <c r="D537" i="1"/>
  <c r="E537" i="1" s="1"/>
  <c r="F538" i="1" s="1"/>
  <c r="D538" i="1"/>
  <c r="E538" i="1" s="1"/>
  <c r="F539" i="1" s="1"/>
  <c r="D539" i="1"/>
  <c r="E539" i="1" s="1"/>
  <c r="D540" i="1"/>
  <c r="E540" i="1" s="1"/>
  <c r="F541" i="1" s="1"/>
  <c r="D541" i="1"/>
  <c r="D542" i="1"/>
  <c r="E542" i="1" s="1"/>
  <c r="F543" i="1" s="1"/>
  <c r="D543" i="1"/>
  <c r="D544" i="1"/>
  <c r="E544" i="1" s="1"/>
  <c r="F545" i="1" s="1"/>
  <c r="D545" i="1"/>
  <c r="E545" i="1" s="1"/>
  <c r="F546" i="1" s="1"/>
  <c r="D546" i="1"/>
  <c r="E546" i="1" s="1"/>
  <c r="F547" i="1" s="1"/>
  <c r="D547" i="1"/>
  <c r="D548" i="1"/>
  <c r="D549" i="1"/>
  <c r="E549" i="1" s="1"/>
  <c r="F550" i="1" s="1"/>
  <c r="D550" i="1"/>
  <c r="E550" i="1" s="1"/>
  <c r="F551" i="1" s="1"/>
  <c r="D551" i="1"/>
  <c r="E551" i="1" s="1"/>
  <c r="F552" i="1" s="1"/>
  <c r="D552" i="1"/>
  <c r="E552" i="1" s="1"/>
  <c r="F553" i="1" s="1"/>
  <c r="D553" i="1"/>
  <c r="E553" i="1" s="1"/>
  <c r="F554" i="1" s="1"/>
  <c r="D554" i="1"/>
  <c r="E554" i="1" s="1"/>
  <c r="F555" i="1" s="1"/>
  <c r="D555" i="1"/>
  <c r="E555" i="1" s="1"/>
  <c r="F556" i="1" s="1"/>
  <c r="D556" i="1"/>
  <c r="E556" i="1" s="1"/>
  <c r="F557" i="1" s="1"/>
  <c r="D557" i="1"/>
  <c r="D558" i="1"/>
  <c r="E558" i="1" s="1"/>
  <c r="F559" i="1" s="1"/>
  <c r="D559" i="1"/>
  <c r="E559" i="1" s="1"/>
  <c r="F560" i="1" s="1"/>
  <c r="D560" i="1"/>
  <c r="E560" i="1" s="1"/>
  <c r="F561" i="1" s="1"/>
  <c r="D561" i="1"/>
  <c r="E561" i="1" s="1"/>
  <c r="F562" i="1" s="1"/>
  <c r="D562" i="1"/>
  <c r="E562" i="1" s="1"/>
  <c r="F563" i="1" s="1"/>
  <c r="D563" i="1"/>
  <c r="E563" i="1" s="1"/>
  <c r="F564" i="1" s="1"/>
  <c r="D564" i="1"/>
  <c r="E564" i="1" s="1"/>
  <c r="F565" i="1" s="1"/>
  <c r="D565" i="1"/>
  <c r="D566" i="1"/>
  <c r="D567" i="1"/>
  <c r="E567" i="1" s="1"/>
  <c r="F568" i="1" s="1"/>
  <c r="D568" i="1"/>
  <c r="E568" i="1" s="1"/>
  <c r="F569" i="1" s="1"/>
  <c r="D569" i="1"/>
  <c r="E569" i="1" s="1"/>
  <c r="F570" i="1" s="1"/>
  <c r="D570" i="1"/>
  <c r="E570" i="1" s="1"/>
  <c r="F571" i="1" s="1"/>
  <c r="D571" i="1"/>
  <c r="E571" i="1" s="1"/>
  <c r="F572" i="1" s="1"/>
  <c r="D572" i="1"/>
  <c r="D573" i="1"/>
  <c r="D574" i="1"/>
  <c r="D575" i="1"/>
  <c r="D576" i="1"/>
  <c r="E576" i="1" s="1"/>
  <c r="F577" i="1" s="1"/>
  <c r="D577" i="1"/>
  <c r="E577" i="1" s="1"/>
  <c r="F578" i="1" s="1"/>
  <c r="D578" i="1"/>
  <c r="E578" i="1" s="1"/>
  <c r="F579" i="1" s="1"/>
  <c r="D579" i="1"/>
  <c r="E579" i="1" s="1"/>
  <c r="F580" i="1" s="1"/>
  <c r="D580" i="1"/>
  <c r="D581" i="1"/>
  <c r="D582" i="1"/>
  <c r="E582" i="1" s="1"/>
  <c r="F583" i="1" s="1"/>
  <c r="D583" i="1"/>
  <c r="D584" i="1"/>
  <c r="E584" i="1" s="1"/>
  <c r="F585" i="1" s="1"/>
  <c r="D585" i="1"/>
  <c r="E585" i="1" s="1"/>
  <c r="F586" i="1" s="1"/>
  <c r="D586" i="1"/>
  <c r="E586" i="1" s="1"/>
  <c r="F587" i="1" s="1"/>
  <c r="D587" i="1"/>
  <c r="E587" i="1" s="1"/>
  <c r="F588" i="1" s="1"/>
  <c r="D588" i="1"/>
  <c r="E588" i="1" s="1"/>
  <c r="F589" i="1" s="1"/>
  <c r="D589" i="1"/>
  <c r="D590" i="1"/>
  <c r="D591" i="1"/>
  <c r="E591" i="1" s="1"/>
  <c r="F592" i="1" s="1"/>
  <c r="D592" i="1"/>
  <c r="E592" i="1" s="1"/>
  <c r="F593" i="1" s="1"/>
  <c r="D593" i="1"/>
  <c r="E593" i="1" s="1"/>
  <c r="F594" i="1" s="1"/>
  <c r="D594" i="1"/>
  <c r="E594" i="1" s="1"/>
  <c r="F595" i="1" s="1"/>
  <c r="D595" i="1"/>
  <c r="E595" i="1" s="1"/>
  <c r="F596" i="1" s="1"/>
  <c r="D596" i="1"/>
  <c r="E596" i="1" s="1"/>
  <c r="F597" i="1" s="1"/>
  <c r="G597" i="1" s="1"/>
  <c r="D597" i="1"/>
  <c r="D598" i="1"/>
  <c r="D599" i="1"/>
  <c r="D600" i="1"/>
  <c r="E600" i="1" s="1"/>
  <c r="F601" i="1" s="1"/>
  <c r="D601" i="1"/>
  <c r="E601" i="1" s="1"/>
  <c r="D602" i="1"/>
  <c r="E602" i="1" s="1"/>
  <c r="F603" i="1" s="1"/>
  <c r="D603" i="1"/>
  <c r="E603" i="1" s="1"/>
  <c r="F604" i="1" s="1"/>
  <c r="D604" i="1"/>
  <c r="E604" i="1" s="1"/>
  <c r="F605" i="1" s="1"/>
  <c r="D605" i="1"/>
  <c r="D606" i="1"/>
  <c r="E606" i="1" s="1"/>
  <c r="F607" i="1" s="1"/>
  <c r="D607" i="1"/>
  <c r="D608" i="1"/>
  <c r="E608" i="1" s="1"/>
  <c r="F609" i="1" s="1"/>
  <c r="D609" i="1"/>
  <c r="E609" i="1" s="1"/>
  <c r="F610" i="1" s="1"/>
  <c r="D610" i="1"/>
  <c r="E610" i="1" s="1"/>
  <c r="F611" i="1" s="1"/>
  <c r="D611" i="1"/>
  <c r="E611" i="1" s="1"/>
  <c r="F612" i="1" s="1"/>
  <c r="D612" i="1"/>
  <c r="D613" i="1"/>
  <c r="E613" i="1" s="1"/>
  <c r="F614" i="1" s="1"/>
  <c r="D614" i="1"/>
  <c r="E614" i="1" s="1"/>
  <c r="F615" i="1" s="1"/>
  <c r="D615" i="1"/>
  <c r="E615" i="1" s="1"/>
  <c r="F616" i="1" s="1"/>
  <c r="D616" i="1"/>
  <c r="E616" i="1" s="1"/>
  <c r="F617" i="1" s="1"/>
  <c r="D617" i="1"/>
  <c r="E617" i="1" s="1"/>
  <c r="F618" i="1" s="1"/>
  <c r="D618" i="1"/>
  <c r="E618" i="1" s="1"/>
  <c r="F619" i="1" s="1"/>
  <c r="D619" i="1"/>
  <c r="E619" i="1" s="1"/>
  <c r="F620" i="1" s="1"/>
  <c r="D620" i="1"/>
  <c r="D621" i="1"/>
  <c r="D622" i="1"/>
  <c r="E622" i="1" s="1"/>
  <c r="F623" i="1" s="1"/>
  <c r="D623" i="1"/>
  <c r="E623" i="1" s="1"/>
  <c r="F624" i="1" s="1"/>
  <c r="D624" i="1"/>
  <c r="E624" i="1" s="1"/>
  <c r="F625" i="1" s="1"/>
  <c r="D625" i="1"/>
  <c r="E625" i="1" s="1"/>
  <c r="F626" i="1" s="1"/>
  <c r="D626" i="1"/>
  <c r="E626" i="1" s="1"/>
  <c r="F627" i="1" s="1"/>
  <c r="D627" i="1"/>
  <c r="E627" i="1" s="1"/>
  <c r="F628" i="1" s="1"/>
  <c r="D628" i="1"/>
  <c r="E628" i="1" s="1"/>
  <c r="F629" i="1" s="1"/>
  <c r="D629" i="1"/>
  <c r="D630" i="1"/>
  <c r="D631" i="1"/>
  <c r="E631" i="1" s="1"/>
  <c r="F632" i="1" s="1"/>
  <c r="D632" i="1"/>
  <c r="E632" i="1" s="1"/>
  <c r="F633" i="1" s="1"/>
  <c r="D633" i="1"/>
  <c r="E633" i="1" s="1"/>
  <c r="F634" i="1" s="1"/>
  <c r="D634" i="1"/>
  <c r="E634" i="1" s="1"/>
  <c r="F635" i="1" s="1"/>
  <c r="D635" i="1"/>
  <c r="E635" i="1" s="1"/>
  <c r="F636" i="1" s="1"/>
  <c r="D636" i="1"/>
  <c r="E636" i="1" s="1"/>
  <c r="F637" i="1" s="1"/>
  <c r="D637" i="1"/>
  <c r="D638" i="1"/>
  <c r="D639" i="1"/>
  <c r="D640" i="1"/>
  <c r="E640" i="1" s="1"/>
  <c r="F641" i="1" s="1"/>
  <c r="D641" i="1"/>
  <c r="E641" i="1" s="1"/>
  <c r="F642" i="1" s="1"/>
  <c r="D642" i="1"/>
  <c r="E642" i="1" s="1"/>
  <c r="F643" i="1" s="1"/>
  <c r="D643" i="1"/>
  <c r="E643" i="1" s="1"/>
  <c r="F644" i="1" s="1"/>
  <c r="D644" i="1"/>
  <c r="E644" i="1" s="1"/>
  <c r="F645" i="1" s="1"/>
  <c r="D645" i="1"/>
  <c r="D646" i="1"/>
  <c r="E646" i="1" s="1"/>
  <c r="F647" i="1" s="1"/>
  <c r="D647" i="1"/>
  <c r="D648" i="1"/>
  <c r="D649" i="1"/>
  <c r="E649" i="1" s="1"/>
  <c r="F650" i="1" s="1"/>
  <c r="D650" i="1"/>
  <c r="E650" i="1" s="1"/>
  <c r="F651" i="1" s="1"/>
  <c r="D651" i="1"/>
  <c r="E651" i="1" s="1"/>
  <c r="F652" i="1" s="1"/>
  <c r="D652" i="1"/>
  <c r="E652" i="1" s="1"/>
  <c r="F653" i="1" s="1"/>
  <c r="G653" i="1" s="1"/>
  <c r="D653" i="1"/>
  <c r="D654" i="1"/>
  <c r="D655" i="1"/>
  <c r="E655" i="1" s="1"/>
  <c r="F656" i="1" s="1"/>
  <c r="D656" i="1"/>
  <c r="E656" i="1" s="1"/>
  <c r="F657" i="1" s="1"/>
  <c r="D657" i="1"/>
  <c r="E657" i="1" s="1"/>
  <c r="D658" i="1"/>
  <c r="E658" i="1" s="1"/>
  <c r="F659" i="1" s="1"/>
  <c r="D659" i="1"/>
  <c r="E659" i="1" s="1"/>
  <c r="F660" i="1" s="1"/>
  <c r="D660" i="1"/>
  <c r="E660" i="1" s="1"/>
  <c r="F661" i="1" s="1"/>
  <c r="D661" i="1"/>
  <c r="D662" i="1"/>
  <c r="D663" i="1"/>
  <c r="D664" i="1"/>
  <c r="E664" i="1" s="1"/>
  <c r="F665" i="1" s="1"/>
  <c r="D665" i="1"/>
  <c r="E665" i="1" s="1"/>
  <c r="F666" i="1" s="1"/>
  <c r="D666" i="1"/>
  <c r="E666" i="1" s="1"/>
  <c r="F667" i="1" s="1"/>
  <c r="D667" i="1"/>
  <c r="E667" i="1" s="1"/>
  <c r="F668" i="1" s="1"/>
  <c r="D668" i="1"/>
  <c r="E668" i="1" s="1"/>
  <c r="F669" i="1" s="1"/>
  <c r="D669" i="1"/>
  <c r="D670" i="1"/>
  <c r="E670" i="1" s="1"/>
  <c r="F671" i="1" s="1"/>
  <c r="D671" i="1"/>
  <c r="D672" i="1"/>
  <c r="E672" i="1" s="1"/>
  <c r="F673" i="1" s="1"/>
  <c r="D673" i="1"/>
  <c r="E673" i="1" s="1"/>
  <c r="F674" i="1" s="1"/>
  <c r="D674" i="1"/>
  <c r="D675" i="1"/>
  <c r="E675" i="1" s="1"/>
  <c r="F676" i="1" s="1"/>
  <c r="D676" i="1"/>
  <c r="E676" i="1" s="1"/>
  <c r="F677" i="1" s="1"/>
  <c r="D677" i="1"/>
  <c r="D678" i="1"/>
  <c r="E678" i="1" s="1"/>
  <c r="F679" i="1" s="1"/>
  <c r="D679" i="1"/>
  <c r="D680" i="1"/>
  <c r="E680" i="1" s="1"/>
  <c r="F681" i="1" s="1"/>
  <c r="D681" i="1"/>
  <c r="E681" i="1" s="1"/>
  <c r="F682" i="1" s="1"/>
  <c r="D682" i="1"/>
  <c r="D683" i="1"/>
  <c r="E683" i="1" s="1"/>
  <c r="F684" i="1" s="1"/>
  <c r="D684" i="1"/>
  <c r="E684" i="1" s="1"/>
  <c r="F685" i="1" s="1"/>
  <c r="D685" i="1"/>
  <c r="D686" i="1"/>
  <c r="E686" i="1" s="1"/>
  <c r="F687" i="1" s="1"/>
  <c r="D687" i="1"/>
  <c r="D688" i="1"/>
  <c r="E688" i="1" s="1"/>
  <c r="F689" i="1" s="1"/>
  <c r="D689" i="1"/>
  <c r="E689" i="1" s="1"/>
  <c r="F690" i="1" s="1"/>
  <c r="D690" i="1"/>
  <c r="D691" i="1"/>
  <c r="E691" i="1" s="1"/>
  <c r="F692" i="1" s="1"/>
  <c r="D692" i="1"/>
  <c r="E692" i="1" s="1"/>
  <c r="F693" i="1" s="1"/>
  <c r="D693" i="1"/>
  <c r="D694" i="1"/>
  <c r="E694" i="1" s="1"/>
  <c r="F695" i="1" s="1"/>
  <c r="D695" i="1"/>
  <c r="D696" i="1"/>
  <c r="E696" i="1" s="1"/>
  <c r="F697" i="1" s="1"/>
  <c r="D697" i="1"/>
  <c r="E697" i="1" s="1"/>
  <c r="F698" i="1" s="1"/>
  <c r="D698" i="1"/>
  <c r="D699" i="1"/>
  <c r="E699" i="1" s="1"/>
  <c r="F700" i="1" s="1"/>
  <c r="D700" i="1"/>
  <c r="E700" i="1" s="1"/>
  <c r="F701" i="1" s="1"/>
  <c r="D701" i="1"/>
  <c r="D702" i="1"/>
  <c r="E702" i="1" s="1"/>
  <c r="F703" i="1" s="1"/>
  <c r="D703" i="1"/>
  <c r="D704" i="1"/>
  <c r="E704" i="1" s="1"/>
  <c r="F705" i="1" s="1"/>
  <c r="D705" i="1"/>
  <c r="E705" i="1" s="1"/>
  <c r="D706" i="1"/>
  <c r="D707" i="1"/>
  <c r="E707" i="1" s="1"/>
  <c r="F708" i="1" s="1"/>
  <c r="D708" i="1"/>
  <c r="E708" i="1" s="1"/>
  <c r="F709" i="1" s="1"/>
  <c r="D709" i="1"/>
  <c r="D710" i="1"/>
  <c r="E710" i="1" s="1"/>
  <c r="F711" i="1" s="1"/>
  <c r="D711" i="1"/>
  <c r="D712" i="1"/>
  <c r="E712" i="1" s="1"/>
  <c r="F713" i="1" s="1"/>
  <c r="D713" i="1"/>
  <c r="E713" i="1" s="1"/>
  <c r="F714" i="1" s="1"/>
  <c r="D714" i="1"/>
  <c r="D715" i="1"/>
  <c r="D716" i="1"/>
  <c r="E716" i="1" s="1"/>
  <c r="F717" i="1" s="1"/>
  <c r="G717" i="1" s="1"/>
  <c r="D717" i="1"/>
  <c r="D718" i="1"/>
  <c r="E718" i="1" s="1"/>
  <c r="F719" i="1" s="1"/>
  <c r="D719" i="1"/>
  <c r="D720" i="1"/>
  <c r="E720" i="1" s="1"/>
  <c r="F721" i="1" s="1"/>
  <c r="D721" i="1"/>
  <c r="E721" i="1" s="1"/>
  <c r="F722" i="1" s="1"/>
  <c r="D722" i="1"/>
  <c r="D723" i="1"/>
  <c r="E723" i="1" s="1"/>
  <c r="F724" i="1" s="1"/>
  <c r="D724" i="1"/>
  <c r="E724" i="1" s="1"/>
  <c r="F725" i="1" s="1"/>
  <c r="D725" i="1"/>
  <c r="D726" i="1"/>
  <c r="E726" i="1" s="1"/>
  <c r="F727" i="1" s="1"/>
  <c r="D727" i="1"/>
  <c r="D728" i="1"/>
  <c r="D729" i="1"/>
  <c r="E729" i="1" s="1"/>
  <c r="F730" i="1" s="1"/>
  <c r="D730" i="1"/>
  <c r="D731" i="1"/>
  <c r="E731" i="1" s="1"/>
  <c r="F732" i="1" s="1"/>
  <c r="D732" i="1"/>
  <c r="E732" i="1" s="1"/>
  <c r="F733" i="1" s="1"/>
  <c r="D733" i="1"/>
  <c r="D734" i="1"/>
  <c r="E734" i="1" s="1"/>
  <c r="F735" i="1" s="1"/>
  <c r="D735" i="1"/>
  <c r="D736" i="1"/>
  <c r="E736" i="1" s="1"/>
  <c r="F737" i="1" s="1"/>
  <c r="D737" i="1"/>
  <c r="E737" i="1" s="1"/>
  <c r="F738" i="1" s="1"/>
  <c r="D738" i="1"/>
  <c r="D739" i="1"/>
  <c r="E739" i="1" s="1"/>
  <c r="F740" i="1" s="1"/>
  <c r="D740" i="1"/>
  <c r="E740" i="1" s="1"/>
  <c r="F741" i="1" s="1"/>
  <c r="D741" i="1"/>
  <c r="D742" i="1"/>
  <c r="E742" i="1" s="1"/>
  <c r="F743" i="1" s="1"/>
  <c r="D743" i="1"/>
  <c r="D744" i="1"/>
  <c r="E744" i="1" s="1"/>
  <c r="F745" i="1" s="1"/>
  <c r="D745" i="1"/>
  <c r="E745" i="1" s="1"/>
  <c r="F746" i="1" s="1"/>
  <c r="D746" i="1"/>
  <c r="D747" i="1"/>
  <c r="E747" i="1" s="1"/>
  <c r="F748" i="1" s="1"/>
  <c r="D748" i="1"/>
  <c r="E748" i="1" s="1"/>
  <c r="F749" i="1" s="1"/>
  <c r="D749" i="1"/>
  <c r="D750" i="1"/>
  <c r="E750" i="1" s="1"/>
  <c r="F751" i="1" s="1"/>
  <c r="D751" i="1"/>
  <c r="D752" i="1"/>
  <c r="E752" i="1" s="1"/>
  <c r="F753" i="1" s="1"/>
  <c r="D753" i="1"/>
  <c r="E753" i="1" s="1"/>
  <c r="F754" i="1" s="1"/>
  <c r="D754" i="1"/>
  <c r="D755" i="1"/>
  <c r="E755" i="1" s="1"/>
  <c r="F756" i="1" s="1"/>
  <c r="D756" i="1"/>
  <c r="E756" i="1" s="1"/>
  <c r="F757" i="1" s="1"/>
  <c r="G757" i="1" s="1"/>
  <c r="D757" i="1"/>
  <c r="D758" i="1"/>
  <c r="E758" i="1" s="1"/>
  <c r="F759" i="1" s="1"/>
  <c r="D759" i="1"/>
  <c r="D760" i="1"/>
  <c r="E760" i="1" s="1"/>
  <c r="F761" i="1" s="1"/>
  <c r="D761" i="1"/>
  <c r="E761" i="1" s="1"/>
  <c r="F762" i="1" s="1"/>
  <c r="D762" i="1"/>
  <c r="D763" i="1"/>
  <c r="E763" i="1" s="1"/>
  <c r="F764" i="1" s="1"/>
  <c r="D764" i="1"/>
  <c r="E764" i="1" s="1"/>
  <c r="F765" i="1" s="1"/>
  <c r="D765" i="1"/>
  <c r="D766" i="1"/>
  <c r="E766" i="1" s="1"/>
  <c r="D767" i="1"/>
  <c r="D768" i="1"/>
  <c r="E768" i="1" s="1"/>
  <c r="F769" i="1" s="1"/>
  <c r="D769" i="1"/>
  <c r="E769" i="1" s="1"/>
  <c r="D770" i="1"/>
  <c r="D771" i="1"/>
  <c r="E771" i="1" s="1"/>
  <c r="F772" i="1" s="1"/>
  <c r="D772" i="1"/>
  <c r="E772" i="1" s="1"/>
  <c r="F773" i="1" s="1"/>
  <c r="D773" i="1"/>
  <c r="D774" i="1"/>
  <c r="E774" i="1" s="1"/>
  <c r="F775" i="1" s="1"/>
  <c r="D775" i="1"/>
  <c r="D776" i="1"/>
  <c r="E776" i="1" s="1"/>
  <c r="F777" i="1" s="1"/>
  <c r="D777" i="1"/>
  <c r="E777" i="1" s="1"/>
  <c r="F778" i="1" s="1"/>
  <c r="D778" i="1"/>
  <c r="D779" i="1"/>
  <c r="E779" i="1" s="1"/>
  <c r="F780" i="1" s="1"/>
  <c r="D780" i="1"/>
  <c r="E780" i="1" s="1"/>
  <c r="F781" i="1" s="1"/>
  <c r="D781" i="1"/>
  <c r="D782" i="1"/>
  <c r="E782" i="1" s="1"/>
  <c r="F783" i="1" s="1"/>
  <c r="D783" i="1"/>
  <c r="D784" i="1"/>
  <c r="E784" i="1" s="1"/>
  <c r="F785" i="1" s="1"/>
  <c r="D785" i="1"/>
  <c r="E785" i="1" s="1"/>
  <c r="F786" i="1" s="1"/>
  <c r="D786" i="1"/>
  <c r="D787" i="1"/>
  <c r="E787" i="1" s="1"/>
  <c r="F788" i="1" s="1"/>
  <c r="D788" i="1"/>
  <c r="E788" i="1" s="1"/>
  <c r="F789" i="1" s="1"/>
  <c r="D789" i="1"/>
  <c r="D790" i="1"/>
  <c r="E790" i="1" s="1"/>
  <c r="F791" i="1" s="1"/>
  <c r="D791" i="1"/>
  <c r="D792" i="1"/>
  <c r="E792" i="1" s="1"/>
  <c r="F793" i="1" s="1"/>
  <c r="D793" i="1"/>
  <c r="E793" i="1" s="1"/>
  <c r="F794" i="1" s="1"/>
  <c r="D794" i="1"/>
  <c r="D795" i="1"/>
  <c r="E795" i="1" s="1"/>
  <c r="F796" i="1" s="1"/>
  <c r="D796" i="1"/>
  <c r="E796" i="1" s="1"/>
  <c r="F797" i="1" s="1"/>
  <c r="D797" i="1"/>
  <c r="D798" i="1"/>
  <c r="E798" i="1" s="1"/>
  <c r="F799" i="1" s="1"/>
  <c r="D799" i="1"/>
  <c r="D800" i="1"/>
  <c r="E800" i="1" s="1"/>
  <c r="F801" i="1" s="1"/>
  <c r="D801" i="1"/>
  <c r="E801" i="1" s="1"/>
  <c r="F802" i="1" s="1"/>
  <c r="D802" i="1"/>
  <c r="D803" i="1"/>
  <c r="E803" i="1" s="1"/>
  <c r="F804" i="1" s="1"/>
  <c r="D804" i="1"/>
  <c r="E804" i="1" s="1"/>
  <c r="F805" i="1" s="1"/>
  <c r="D805" i="1"/>
  <c r="D806" i="1"/>
  <c r="E806" i="1" s="1"/>
  <c r="F807" i="1" s="1"/>
  <c r="D807" i="1"/>
  <c r="D808" i="1"/>
  <c r="E808" i="1" s="1"/>
  <c r="F809" i="1" s="1"/>
  <c r="D809" i="1"/>
  <c r="E809" i="1" s="1"/>
  <c r="F810" i="1" s="1"/>
  <c r="D810" i="1"/>
  <c r="D811" i="1"/>
  <c r="E811" i="1" s="1"/>
  <c r="F812" i="1" s="1"/>
  <c r="D812" i="1"/>
  <c r="E812" i="1" s="1"/>
  <c r="F813" i="1" s="1"/>
  <c r="D813" i="1"/>
  <c r="D814" i="1"/>
  <c r="E814" i="1" s="1"/>
  <c r="F815" i="1" s="1"/>
  <c r="D815" i="1"/>
  <c r="D816" i="1"/>
  <c r="E816" i="1" s="1"/>
  <c r="F817" i="1" s="1"/>
  <c r="D817" i="1"/>
  <c r="E817" i="1" s="1"/>
  <c r="F818" i="1" s="1"/>
  <c r="D818" i="1"/>
  <c r="D819" i="1"/>
  <c r="E819" i="1" s="1"/>
  <c r="F820" i="1" s="1"/>
  <c r="D820" i="1"/>
  <c r="E820" i="1" s="1"/>
  <c r="F821" i="1" s="1"/>
  <c r="G821" i="1" s="1"/>
  <c r="D821" i="1"/>
  <c r="D822" i="1"/>
  <c r="E822" i="1" s="1"/>
  <c r="F823" i="1" s="1"/>
  <c r="D823" i="1"/>
  <c r="D824" i="1"/>
  <c r="E824" i="1" s="1"/>
  <c r="F825" i="1" s="1"/>
  <c r="D825" i="1"/>
  <c r="E825" i="1" s="1"/>
  <c r="F826" i="1" s="1"/>
  <c r="D826" i="1"/>
  <c r="D827" i="1"/>
  <c r="E827" i="1" s="1"/>
  <c r="F828" i="1" s="1"/>
  <c r="D828" i="1"/>
  <c r="E828" i="1" s="1"/>
  <c r="F829" i="1" s="1"/>
  <c r="D829" i="1"/>
  <c r="D830" i="1"/>
  <c r="E830" i="1" s="1"/>
  <c r="F831" i="1" s="1"/>
  <c r="D831" i="1"/>
  <c r="D832" i="1"/>
  <c r="E832" i="1" s="1"/>
  <c r="F833" i="1" s="1"/>
  <c r="D833" i="1"/>
  <c r="E833" i="1" s="1"/>
  <c r="F834" i="1" s="1"/>
  <c r="D834" i="1"/>
  <c r="D835" i="1"/>
  <c r="E835" i="1" s="1"/>
  <c r="F836" i="1" s="1"/>
  <c r="D836" i="1"/>
  <c r="E836" i="1" s="1"/>
  <c r="F837" i="1" s="1"/>
  <c r="D837" i="1"/>
  <c r="D838" i="1"/>
  <c r="E838" i="1" s="1"/>
  <c r="F839" i="1" s="1"/>
  <c r="D839" i="1"/>
  <c r="D840" i="1"/>
  <c r="E840" i="1" s="1"/>
  <c r="F841" i="1" s="1"/>
  <c r="D841" i="1"/>
  <c r="E841" i="1" s="1"/>
  <c r="F842" i="1" s="1"/>
  <c r="D842" i="1"/>
  <c r="D843" i="1"/>
  <c r="E843" i="1" s="1"/>
  <c r="F844" i="1" s="1"/>
  <c r="D844" i="1"/>
  <c r="E844" i="1" s="1"/>
  <c r="F845" i="1" s="1"/>
  <c r="D845" i="1"/>
  <c r="D846" i="1"/>
  <c r="E846" i="1" s="1"/>
  <c r="F847" i="1" s="1"/>
  <c r="G847" i="1" s="1"/>
  <c r="D847" i="1"/>
  <c r="D848" i="1"/>
  <c r="E848" i="1" s="1"/>
  <c r="F849" i="1" s="1"/>
  <c r="D849" i="1"/>
  <c r="E849" i="1" s="1"/>
  <c r="F850" i="1" s="1"/>
  <c r="D850" i="1"/>
  <c r="D851" i="1"/>
  <c r="E851" i="1" s="1"/>
  <c r="F852" i="1" s="1"/>
  <c r="D852" i="1"/>
  <c r="E852" i="1" s="1"/>
  <c r="F853" i="1" s="1"/>
  <c r="D853" i="1"/>
  <c r="D854" i="1"/>
  <c r="E854" i="1" s="1"/>
  <c r="F855" i="1" s="1"/>
  <c r="D855" i="1"/>
  <c r="D856" i="1"/>
  <c r="D857" i="1"/>
  <c r="E857" i="1" s="1"/>
  <c r="F858" i="1" s="1"/>
  <c r="D858" i="1"/>
  <c r="D859" i="1"/>
  <c r="E859" i="1" s="1"/>
  <c r="F860" i="1" s="1"/>
  <c r="D860" i="1"/>
  <c r="E860" i="1" s="1"/>
  <c r="F861" i="1" s="1"/>
  <c r="G861" i="1" s="1"/>
  <c r="D861" i="1"/>
  <c r="D862" i="1"/>
  <c r="E862" i="1" s="1"/>
  <c r="F863" i="1" s="1"/>
  <c r="D863" i="1"/>
  <c r="D864" i="1"/>
  <c r="E864" i="1" s="1"/>
  <c r="D865" i="1"/>
  <c r="E865" i="1" s="1"/>
  <c r="F866" i="1" s="1"/>
  <c r="D866" i="1"/>
  <c r="D867" i="1"/>
  <c r="E867" i="1" s="1"/>
  <c r="F868" i="1" s="1"/>
  <c r="D868" i="1"/>
  <c r="E868" i="1" s="1"/>
  <c r="F869" i="1" s="1"/>
  <c r="D869" i="1"/>
  <c r="D870" i="1"/>
  <c r="E870" i="1" s="1"/>
  <c r="F871" i="1" s="1"/>
  <c r="D871" i="1"/>
  <c r="D872" i="1"/>
  <c r="E872" i="1" s="1"/>
  <c r="F873" i="1" s="1"/>
  <c r="D873" i="1"/>
  <c r="E873" i="1" s="1"/>
  <c r="F874" i="1" s="1"/>
  <c r="D874" i="1"/>
  <c r="D875" i="1"/>
  <c r="E875" i="1" s="1"/>
  <c r="F876" i="1" s="1"/>
  <c r="D876" i="1"/>
  <c r="E876" i="1" s="1"/>
  <c r="F877" i="1" s="1"/>
  <c r="D877" i="1"/>
  <c r="D878" i="1"/>
  <c r="E878" i="1" s="1"/>
  <c r="F879" i="1" s="1"/>
  <c r="D879" i="1"/>
  <c r="D880" i="1"/>
  <c r="E880" i="1" s="1"/>
  <c r="F881" i="1" s="1"/>
  <c r="D881" i="1"/>
  <c r="E881" i="1" s="1"/>
  <c r="F882" i="1" s="1"/>
  <c r="D882" i="1"/>
  <c r="D883" i="1"/>
  <c r="E883" i="1" s="1"/>
  <c r="F884" i="1" s="1"/>
  <c r="D884" i="1"/>
  <c r="E884" i="1" s="1"/>
  <c r="F885" i="1" s="1"/>
  <c r="D885" i="1"/>
  <c r="D886" i="1"/>
  <c r="E886" i="1" s="1"/>
  <c r="F887" i="1" s="1"/>
  <c r="D887" i="1"/>
  <c r="D888" i="1"/>
  <c r="E888" i="1" s="1"/>
  <c r="F889" i="1" s="1"/>
  <c r="D889" i="1"/>
  <c r="E889" i="1" s="1"/>
  <c r="F890" i="1" s="1"/>
  <c r="D890" i="1"/>
  <c r="D891" i="1"/>
  <c r="E891" i="1" s="1"/>
  <c r="F892" i="1" s="1"/>
  <c r="D892" i="1"/>
  <c r="E892" i="1" s="1"/>
  <c r="F893" i="1" s="1"/>
  <c r="D893" i="1"/>
  <c r="D894" i="1"/>
  <c r="E894" i="1" s="1"/>
  <c r="F895" i="1" s="1"/>
  <c r="D895" i="1"/>
  <c r="D896" i="1"/>
  <c r="E896" i="1" s="1"/>
  <c r="F897" i="1" s="1"/>
  <c r="D897" i="1"/>
  <c r="E897" i="1" s="1"/>
  <c r="F898" i="1" s="1"/>
  <c r="D898" i="1"/>
  <c r="D899" i="1"/>
  <c r="E899" i="1" s="1"/>
  <c r="F900" i="1" s="1"/>
  <c r="D900" i="1"/>
  <c r="E900" i="1" s="1"/>
  <c r="F901" i="1" s="1"/>
  <c r="D901" i="1"/>
  <c r="D902" i="1"/>
  <c r="E902" i="1" s="1"/>
  <c r="F903" i="1" s="1"/>
  <c r="D903" i="1"/>
  <c r="D904" i="1"/>
  <c r="E904" i="1" s="1"/>
  <c r="F905" i="1" s="1"/>
  <c r="D905" i="1"/>
  <c r="E905" i="1" s="1"/>
  <c r="F906" i="1" s="1"/>
  <c r="D906" i="1"/>
  <c r="D907" i="1"/>
  <c r="E907" i="1" s="1"/>
  <c r="F908" i="1" s="1"/>
  <c r="D908" i="1"/>
  <c r="E908" i="1" s="1"/>
  <c r="F909" i="1" s="1"/>
  <c r="D909" i="1"/>
  <c r="D910" i="1"/>
  <c r="E910" i="1" s="1"/>
  <c r="F911" i="1" s="1"/>
  <c r="D911" i="1"/>
  <c r="D912" i="1"/>
  <c r="E912" i="1" s="1"/>
  <c r="F913" i="1" s="1"/>
  <c r="D913" i="1"/>
  <c r="E913" i="1" s="1"/>
  <c r="F914" i="1" s="1"/>
  <c r="D914" i="1"/>
  <c r="D915" i="1"/>
  <c r="E915" i="1" s="1"/>
  <c r="F916" i="1" s="1"/>
  <c r="D916" i="1"/>
  <c r="E916" i="1" s="1"/>
  <c r="F917" i="1" s="1"/>
  <c r="D917" i="1"/>
  <c r="D918" i="1"/>
  <c r="E918" i="1" s="1"/>
  <c r="F919" i="1" s="1"/>
  <c r="D919" i="1"/>
  <c r="D920" i="1"/>
  <c r="E920" i="1" s="1"/>
  <c r="F921" i="1" s="1"/>
  <c r="D921" i="1"/>
  <c r="E921" i="1" s="1"/>
  <c r="F922" i="1" s="1"/>
  <c r="D922" i="1"/>
  <c r="D923" i="1"/>
  <c r="E923" i="1" s="1"/>
  <c r="F924" i="1" s="1"/>
  <c r="D924" i="1"/>
  <c r="E924" i="1" s="1"/>
  <c r="F925" i="1" s="1"/>
  <c r="D925" i="1"/>
  <c r="D926" i="1"/>
  <c r="E926" i="1" s="1"/>
  <c r="F927" i="1" s="1"/>
  <c r="D927" i="1"/>
  <c r="D928" i="1"/>
  <c r="E928" i="1" s="1"/>
  <c r="F929" i="1" s="1"/>
  <c r="D929" i="1"/>
  <c r="E929" i="1" s="1"/>
  <c r="F930" i="1" s="1"/>
  <c r="D930" i="1"/>
  <c r="D931" i="1"/>
  <c r="E931" i="1" s="1"/>
  <c r="F932" i="1" s="1"/>
  <c r="D932" i="1"/>
  <c r="E932" i="1" s="1"/>
  <c r="F933" i="1" s="1"/>
  <c r="D933" i="1"/>
  <c r="D934" i="1"/>
  <c r="E934" i="1" s="1"/>
  <c r="F935" i="1" s="1"/>
  <c r="D935" i="1"/>
  <c r="D936" i="1"/>
  <c r="E936" i="1" s="1"/>
  <c r="F937" i="1" s="1"/>
  <c r="D937" i="1"/>
  <c r="E937" i="1" s="1"/>
  <c r="F938" i="1" s="1"/>
  <c r="G938" i="1" s="1"/>
  <c r="D938" i="1"/>
  <c r="D939" i="1"/>
  <c r="E939" i="1" s="1"/>
  <c r="F940" i="1" s="1"/>
  <c r="D940" i="1"/>
  <c r="E940" i="1" s="1"/>
  <c r="F941" i="1" s="1"/>
  <c r="D941" i="1"/>
  <c r="D942" i="1"/>
  <c r="E942" i="1" s="1"/>
  <c r="F943" i="1" s="1"/>
  <c r="D943" i="1"/>
  <c r="D944" i="1"/>
  <c r="E944" i="1" s="1"/>
  <c r="F945" i="1" s="1"/>
  <c r="D945" i="1"/>
  <c r="E945" i="1" s="1"/>
  <c r="F946" i="1" s="1"/>
  <c r="D946" i="1"/>
  <c r="D947" i="1"/>
  <c r="E947" i="1" s="1"/>
  <c r="F948" i="1" s="1"/>
  <c r="D948" i="1"/>
  <c r="E948" i="1" s="1"/>
  <c r="F949" i="1" s="1"/>
  <c r="D949" i="1"/>
  <c r="D950" i="1"/>
  <c r="E950" i="1" s="1"/>
  <c r="F951" i="1" s="1"/>
  <c r="D951" i="1"/>
  <c r="D952" i="1"/>
  <c r="E952" i="1" s="1"/>
  <c r="F953" i="1" s="1"/>
  <c r="D953" i="1"/>
  <c r="E953" i="1" s="1"/>
  <c r="F954" i="1" s="1"/>
  <c r="D954" i="1"/>
  <c r="D955" i="1"/>
  <c r="E955" i="1" s="1"/>
  <c r="F956" i="1" s="1"/>
  <c r="D956" i="1"/>
  <c r="E956" i="1" s="1"/>
  <c r="F957" i="1" s="1"/>
  <c r="D957" i="1"/>
  <c r="D958" i="1"/>
  <c r="E958" i="1" s="1"/>
  <c r="F959" i="1" s="1"/>
  <c r="D959" i="1"/>
  <c r="D960" i="1"/>
  <c r="E960" i="1" s="1"/>
  <c r="F961" i="1" s="1"/>
  <c r="D961" i="1"/>
  <c r="E961" i="1" s="1"/>
  <c r="F962" i="1" s="1"/>
  <c r="D962" i="1"/>
  <c r="D963" i="1"/>
  <c r="E963" i="1" s="1"/>
  <c r="F964" i="1" s="1"/>
  <c r="D964" i="1"/>
  <c r="E964" i="1" s="1"/>
  <c r="F965" i="1" s="1"/>
  <c r="D965" i="1"/>
  <c r="D966" i="1"/>
  <c r="E966" i="1" s="1"/>
  <c r="F967" i="1" s="1"/>
  <c r="D967" i="1"/>
  <c r="D968" i="1"/>
  <c r="E968" i="1" s="1"/>
  <c r="F969" i="1" s="1"/>
  <c r="D969" i="1"/>
  <c r="E969" i="1" s="1"/>
  <c r="F970" i="1" s="1"/>
  <c r="D970" i="1"/>
  <c r="D971" i="1"/>
  <c r="E971" i="1" s="1"/>
  <c r="F972" i="1" s="1"/>
  <c r="D972" i="1"/>
  <c r="E972" i="1" s="1"/>
  <c r="F973" i="1" s="1"/>
  <c r="D973" i="1"/>
  <c r="D974" i="1"/>
  <c r="E974" i="1" s="1"/>
  <c r="F975" i="1" s="1"/>
  <c r="D975" i="1"/>
  <c r="D976" i="1"/>
  <c r="E976" i="1" s="1"/>
  <c r="F977" i="1" s="1"/>
  <c r="D977" i="1"/>
  <c r="E977" i="1" s="1"/>
  <c r="F978" i="1" s="1"/>
  <c r="D978" i="1"/>
  <c r="D979" i="1"/>
  <c r="E979" i="1" s="1"/>
  <c r="F980" i="1" s="1"/>
  <c r="D980" i="1"/>
  <c r="E980" i="1" s="1"/>
  <c r="F981" i="1" s="1"/>
  <c r="D981" i="1"/>
  <c r="D982" i="1"/>
  <c r="E982" i="1" s="1"/>
  <c r="F983" i="1" s="1"/>
  <c r="D983" i="1"/>
  <c r="D984" i="1"/>
  <c r="D985" i="1"/>
  <c r="E985" i="1" s="1"/>
  <c r="F986" i="1" s="1"/>
  <c r="D986" i="1"/>
  <c r="D987" i="1"/>
  <c r="E987" i="1" s="1"/>
  <c r="F988" i="1" s="1"/>
  <c r="D988" i="1"/>
  <c r="E988" i="1" s="1"/>
  <c r="F989" i="1" s="1"/>
  <c r="D989" i="1"/>
  <c r="D990" i="1"/>
  <c r="E990" i="1" s="1"/>
  <c r="F991" i="1" s="1"/>
  <c r="G991" i="1" s="1"/>
  <c r="D991" i="1"/>
  <c r="D992" i="1"/>
  <c r="E992" i="1" s="1"/>
  <c r="F993" i="1" s="1"/>
  <c r="D993" i="1"/>
  <c r="E993" i="1" s="1"/>
  <c r="F994" i="1" s="1"/>
  <c r="D994" i="1"/>
  <c r="D995" i="1"/>
  <c r="E995" i="1" s="1"/>
  <c r="F996" i="1" s="1"/>
  <c r="D996" i="1"/>
  <c r="E996" i="1" s="1"/>
  <c r="F997" i="1" s="1"/>
  <c r="D997" i="1"/>
  <c r="D998" i="1"/>
  <c r="E998" i="1" s="1"/>
  <c r="F999" i="1" s="1"/>
  <c r="D999" i="1"/>
  <c r="D1000" i="1"/>
  <c r="E1000" i="1" s="1"/>
  <c r="F1001" i="1" s="1"/>
  <c r="D1001" i="1"/>
  <c r="E1001" i="1" s="1"/>
  <c r="F1002" i="1" s="1"/>
  <c r="D1002" i="1"/>
  <c r="D1003" i="1"/>
  <c r="E1003" i="1" s="1"/>
  <c r="F1004" i="1" s="1"/>
  <c r="D1004" i="1"/>
  <c r="E1004" i="1" s="1"/>
  <c r="F1005" i="1" s="1"/>
  <c r="D1005" i="1"/>
  <c r="D1006" i="1"/>
  <c r="E1006" i="1" s="1"/>
  <c r="F1007" i="1" s="1"/>
  <c r="D1007" i="1"/>
  <c r="D1008" i="1"/>
  <c r="E1008" i="1" s="1"/>
  <c r="F1009" i="1" s="1"/>
  <c r="D1009" i="1"/>
  <c r="E1009" i="1" s="1"/>
  <c r="F1010" i="1" s="1"/>
  <c r="D1010" i="1"/>
  <c r="D1011" i="1"/>
  <c r="E1011" i="1" s="1"/>
  <c r="F1012" i="1" s="1"/>
  <c r="D1012" i="1"/>
  <c r="E1012" i="1" s="1"/>
  <c r="F1013" i="1" s="1"/>
  <c r="D1013" i="1"/>
  <c r="D1014" i="1"/>
  <c r="E1014" i="1" s="1"/>
  <c r="F1015" i="1" s="1"/>
  <c r="D1015" i="1"/>
  <c r="D1016" i="1"/>
  <c r="E1016" i="1" s="1"/>
  <c r="F1017" i="1" s="1"/>
  <c r="D1017" i="1"/>
  <c r="E1017" i="1" s="1"/>
  <c r="F1018" i="1" s="1"/>
  <c r="D1018" i="1"/>
  <c r="D1019" i="1"/>
  <c r="E1019" i="1" s="1"/>
  <c r="F1020" i="1" s="1"/>
  <c r="D1020" i="1"/>
  <c r="E1020" i="1" s="1"/>
  <c r="F1021" i="1" s="1"/>
  <c r="D1021" i="1"/>
  <c r="D1022" i="1"/>
  <c r="E1022" i="1" s="1"/>
  <c r="F1023" i="1" s="1"/>
  <c r="D1023" i="1"/>
  <c r="D1024" i="1"/>
  <c r="E1024" i="1" s="1"/>
  <c r="F1025" i="1" s="1"/>
  <c r="D1025" i="1"/>
  <c r="E1025" i="1" s="1"/>
  <c r="F1026" i="1" s="1"/>
  <c r="D1026" i="1"/>
  <c r="D1027" i="1"/>
  <c r="E1027" i="1" s="1"/>
  <c r="F1028" i="1" s="1"/>
  <c r="D1028" i="1"/>
  <c r="E1028" i="1" s="1"/>
  <c r="F1029" i="1" s="1"/>
  <c r="G1029" i="1" s="1"/>
  <c r="D1029" i="1"/>
  <c r="D1030" i="1"/>
  <c r="E1030" i="1" s="1"/>
  <c r="F1031" i="1" s="1"/>
  <c r="D1031" i="1"/>
  <c r="D1032" i="1"/>
  <c r="E1032" i="1" s="1"/>
  <c r="F1033" i="1" s="1"/>
  <c r="D1033" i="1"/>
  <c r="E1033" i="1" s="1"/>
  <c r="F1034" i="1" s="1"/>
  <c r="D1034" i="1"/>
  <c r="D1035" i="1"/>
  <c r="E1035" i="1" s="1"/>
  <c r="F1036" i="1" s="1"/>
  <c r="D1036" i="1"/>
  <c r="E1036" i="1" s="1"/>
  <c r="F1037" i="1" s="1"/>
  <c r="D1037" i="1"/>
  <c r="D1038" i="1"/>
  <c r="E1038" i="1" s="1"/>
  <c r="F1039" i="1" s="1"/>
  <c r="D1039" i="1"/>
  <c r="D1040" i="1"/>
  <c r="E1040" i="1" s="1"/>
  <c r="F1041" i="1" s="1"/>
  <c r="D1041" i="1"/>
  <c r="E1041" i="1" s="1"/>
  <c r="F1042" i="1" s="1"/>
  <c r="G1042" i="1" s="1"/>
  <c r="D1042" i="1"/>
  <c r="D1043" i="1"/>
  <c r="E1043" i="1" s="1"/>
  <c r="F1044" i="1" s="1"/>
  <c r="D1044" i="1"/>
  <c r="E1044" i="1" s="1"/>
  <c r="F1045" i="1" s="1"/>
  <c r="D1045" i="1"/>
  <c r="D1046" i="1"/>
  <c r="E1046" i="1" s="1"/>
  <c r="F1047" i="1" s="1"/>
  <c r="D1047" i="1"/>
  <c r="D1048" i="1"/>
  <c r="E1048" i="1" s="1"/>
  <c r="F1049" i="1" s="1"/>
  <c r="D1049" i="1"/>
  <c r="E1049" i="1" s="1"/>
  <c r="F1050" i="1" s="1"/>
  <c r="D1050" i="1"/>
  <c r="D1051" i="1"/>
  <c r="E1051" i="1" s="1"/>
  <c r="F1052" i="1" s="1"/>
  <c r="D1052" i="1"/>
  <c r="E1052" i="1" s="1"/>
  <c r="F1053" i="1" s="1"/>
  <c r="D1053" i="1"/>
  <c r="D1054" i="1"/>
  <c r="E1054" i="1" s="1"/>
  <c r="F1055" i="1" s="1"/>
  <c r="G1055" i="1" s="1"/>
  <c r="D1055" i="1"/>
  <c r="D1056" i="1"/>
  <c r="E1056" i="1" s="1"/>
  <c r="F1057" i="1" s="1"/>
  <c r="D1057" i="1"/>
  <c r="E1057" i="1" s="1"/>
  <c r="F1058" i="1" s="1"/>
  <c r="D1058" i="1"/>
  <c r="D1059" i="1"/>
  <c r="E1059" i="1" s="1"/>
  <c r="F1060" i="1" s="1"/>
  <c r="D1060" i="1"/>
  <c r="E1060" i="1" s="1"/>
  <c r="F1061" i="1" s="1"/>
  <c r="D1061" i="1"/>
  <c r="D1062" i="1"/>
  <c r="E1062" i="1" s="1"/>
  <c r="F1063" i="1" s="1"/>
  <c r="D1063" i="1"/>
  <c r="D1064" i="1"/>
  <c r="E1064" i="1" s="1"/>
  <c r="F1065" i="1" s="1"/>
  <c r="D1065" i="1"/>
  <c r="E1065" i="1" s="1"/>
  <c r="F1066" i="1" s="1"/>
  <c r="D1066" i="1"/>
  <c r="D1067" i="1"/>
  <c r="E1067" i="1" s="1"/>
  <c r="F1068" i="1" s="1"/>
  <c r="D1068" i="1"/>
  <c r="E1068" i="1" s="1"/>
  <c r="F1069" i="1" s="1"/>
  <c r="D1069" i="1"/>
  <c r="D1070" i="1"/>
  <c r="E1070" i="1" s="1"/>
  <c r="F1071" i="1" s="1"/>
  <c r="D1071" i="1"/>
  <c r="D1072" i="1"/>
  <c r="E1072" i="1" s="1"/>
  <c r="F1073" i="1" s="1"/>
  <c r="D1073" i="1"/>
  <c r="E1073" i="1" s="1"/>
  <c r="F1074" i="1" s="1"/>
  <c r="D1074" i="1"/>
  <c r="D1075" i="1"/>
  <c r="E1075" i="1" s="1"/>
  <c r="F1076" i="1" s="1"/>
  <c r="D1076" i="1"/>
  <c r="E1076" i="1" s="1"/>
  <c r="F1077" i="1" s="1"/>
  <c r="D1077" i="1"/>
  <c r="D1078" i="1"/>
  <c r="E1078" i="1" s="1"/>
  <c r="F1079" i="1" s="1"/>
  <c r="D1079" i="1"/>
  <c r="D1080" i="1"/>
  <c r="E1080" i="1" s="1"/>
  <c r="F1081" i="1" s="1"/>
  <c r="D1081" i="1"/>
  <c r="E1081" i="1" s="1"/>
  <c r="F1082" i="1" s="1"/>
  <c r="D1082" i="1"/>
  <c r="D1083" i="1"/>
  <c r="E1083" i="1" s="1"/>
  <c r="F1084" i="1" s="1"/>
  <c r="D1084" i="1"/>
  <c r="E1084" i="1" s="1"/>
  <c r="F1085" i="1" s="1"/>
  <c r="D1085" i="1"/>
  <c r="D1086" i="1"/>
  <c r="E1086" i="1" s="1"/>
  <c r="F1087" i="1" s="1"/>
  <c r="D1087" i="1"/>
  <c r="D1088" i="1"/>
  <c r="E1088" i="1" s="1"/>
  <c r="F1089" i="1" s="1"/>
  <c r="D1089" i="1"/>
  <c r="E1089" i="1" s="1"/>
  <c r="F1090" i="1" s="1"/>
  <c r="D1090" i="1"/>
  <c r="D1091" i="1"/>
  <c r="E1091" i="1" s="1"/>
  <c r="F1092" i="1" s="1"/>
  <c r="D1092" i="1"/>
  <c r="E1092" i="1" s="1"/>
  <c r="F1093" i="1" s="1"/>
  <c r="G1093" i="1" s="1"/>
  <c r="D1093" i="1"/>
  <c r="D1094" i="1"/>
  <c r="E1094" i="1" s="1"/>
  <c r="F1095" i="1" s="1"/>
  <c r="D1095" i="1"/>
  <c r="D1096" i="1"/>
  <c r="E1096" i="1" s="1"/>
  <c r="F1097" i="1" s="1"/>
  <c r="D1097" i="1"/>
  <c r="E1097" i="1" s="1"/>
  <c r="F1098" i="1" s="1"/>
  <c r="D1098" i="1"/>
  <c r="D1099" i="1"/>
  <c r="E1099" i="1" s="1"/>
  <c r="F1100" i="1" s="1"/>
  <c r="D1100" i="1"/>
  <c r="E1100" i="1" s="1"/>
  <c r="F1101" i="1" s="1"/>
  <c r="D1101" i="1"/>
  <c r="D1102" i="1"/>
  <c r="E1102" i="1" s="1"/>
  <c r="F1103" i="1" s="1"/>
  <c r="D1103" i="1"/>
  <c r="D1104" i="1"/>
  <c r="E1104" i="1" s="1"/>
  <c r="F1105" i="1" s="1"/>
  <c r="D1105" i="1"/>
  <c r="E1105" i="1" s="1"/>
  <c r="F1106" i="1" s="1"/>
  <c r="G1106" i="1" s="1"/>
  <c r="D1106" i="1"/>
  <c r="D1107" i="1"/>
  <c r="E1107" i="1" s="1"/>
  <c r="F1108" i="1" s="1"/>
  <c r="D1108" i="1"/>
  <c r="E1108" i="1" s="1"/>
  <c r="F1109" i="1" s="1"/>
  <c r="D1109" i="1"/>
  <c r="D1110" i="1"/>
  <c r="E1110" i="1" s="1"/>
  <c r="F1111" i="1" s="1"/>
  <c r="D1111" i="1"/>
  <c r="D1112" i="1"/>
  <c r="D1113" i="1"/>
  <c r="E1113" i="1" s="1"/>
  <c r="F1114" i="1" s="1"/>
  <c r="D1114" i="1"/>
  <c r="D1115" i="1"/>
  <c r="E1115" i="1" s="1"/>
  <c r="F1116" i="1" s="1"/>
  <c r="D1116" i="1"/>
  <c r="E1116" i="1" s="1"/>
  <c r="F1117" i="1" s="1"/>
  <c r="D1117" i="1"/>
  <c r="D1118" i="1"/>
  <c r="E1118" i="1" s="1"/>
  <c r="F1119" i="1" s="1"/>
  <c r="D1119" i="1"/>
  <c r="D1120" i="1"/>
  <c r="E1120" i="1" s="1"/>
  <c r="F1121" i="1" s="1"/>
  <c r="D1121" i="1"/>
  <c r="E1121" i="1" s="1"/>
  <c r="F1122" i="1" s="1"/>
  <c r="D1122" i="1"/>
  <c r="D1123" i="1"/>
  <c r="E1123" i="1" s="1"/>
  <c r="F1124" i="1" s="1"/>
  <c r="D1124" i="1"/>
  <c r="E1124" i="1" s="1"/>
  <c r="F1125" i="1" s="1"/>
  <c r="D1125" i="1"/>
  <c r="D1126" i="1"/>
  <c r="E1126" i="1" s="1"/>
  <c r="F1127" i="1" s="1"/>
  <c r="D1127" i="1"/>
  <c r="D1128" i="1"/>
  <c r="E1128" i="1" s="1"/>
  <c r="F1129" i="1" s="1"/>
  <c r="D1129" i="1"/>
  <c r="E1129" i="1" s="1"/>
  <c r="F1130" i="1" s="1"/>
  <c r="D1130" i="1"/>
  <c r="D1131" i="1"/>
  <c r="E1131" i="1" s="1"/>
  <c r="F1132" i="1" s="1"/>
  <c r="D1132" i="1"/>
  <c r="E1132" i="1" s="1"/>
  <c r="F1133" i="1" s="1"/>
  <c r="G1133" i="1" s="1"/>
  <c r="D1133" i="1"/>
  <c r="D1134" i="1"/>
  <c r="E1134" i="1" s="1"/>
  <c r="F1135" i="1" s="1"/>
  <c r="D1135" i="1"/>
  <c r="D1136" i="1"/>
  <c r="E1136" i="1" s="1"/>
  <c r="F1137" i="1" s="1"/>
  <c r="D1137" i="1"/>
  <c r="E1137" i="1" s="1"/>
  <c r="F1138" i="1" s="1"/>
  <c r="D1138" i="1"/>
  <c r="D1139" i="1"/>
  <c r="E1139" i="1" s="1"/>
  <c r="F1140" i="1" s="1"/>
  <c r="D1140" i="1"/>
  <c r="E1140" i="1" s="1"/>
  <c r="F1141" i="1" s="1"/>
  <c r="D1141" i="1"/>
  <c r="D1142" i="1"/>
  <c r="E1142" i="1" s="1"/>
  <c r="F1143" i="1" s="1"/>
  <c r="D1143" i="1"/>
  <c r="D1144" i="1"/>
  <c r="E1144" i="1" s="1"/>
  <c r="F1145" i="1" s="1"/>
  <c r="D1145" i="1"/>
  <c r="E1145" i="1" s="1"/>
  <c r="F1146" i="1" s="1"/>
  <c r="G1146" i="1" s="1"/>
  <c r="D1146" i="1"/>
  <c r="D1147" i="1"/>
  <c r="E1147" i="1" s="1"/>
  <c r="F1148" i="1" s="1"/>
  <c r="D1148" i="1"/>
  <c r="E1148" i="1" s="1"/>
  <c r="F1149" i="1" s="1"/>
  <c r="D1149" i="1"/>
  <c r="D1150" i="1"/>
  <c r="E1150" i="1" s="1"/>
  <c r="F1151" i="1" s="1"/>
  <c r="D1151" i="1"/>
  <c r="D1152" i="1"/>
  <c r="E1152" i="1" s="1"/>
  <c r="F1153" i="1" s="1"/>
  <c r="D1153" i="1"/>
  <c r="E1153" i="1" s="1"/>
  <c r="F1154" i="1" s="1"/>
  <c r="D1154" i="1"/>
  <c r="D1155" i="1"/>
  <c r="E1155" i="1" s="1"/>
  <c r="F1156" i="1" s="1"/>
  <c r="D1156" i="1"/>
  <c r="E1156" i="1" s="1"/>
  <c r="F1157" i="1" s="1"/>
  <c r="D1157" i="1"/>
  <c r="D1158" i="1"/>
  <c r="E1158" i="1" s="1"/>
  <c r="F1159" i="1" s="1"/>
  <c r="D1159" i="1"/>
  <c r="D1160" i="1"/>
  <c r="E1160" i="1" s="1"/>
  <c r="F1161" i="1" s="1"/>
  <c r="D1161" i="1"/>
  <c r="E1161" i="1" s="1"/>
  <c r="F1162" i="1" s="1"/>
  <c r="D1162" i="1"/>
  <c r="D1163" i="1"/>
  <c r="E1163" i="1" s="1"/>
  <c r="F1164" i="1" s="1"/>
  <c r="D1164" i="1"/>
  <c r="E1164" i="1" s="1"/>
  <c r="F1165" i="1" s="1"/>
  <c r="D1165" i="1"/>
  <c r="D1166" i="1"/>
  <c r="E1166" i="1" s="1"/>
  <c r="F1167" i="1" s="1"/>
  <c r="D1167" i="1"/>
  <c r="D1168" i="1"/>
  <c r="E1168" i="1" s="1"/>
  <c r="F1169" i="1" s="1"/>
  <c r="D1169" i="1"/>
  <c r="E1169" i="1" s="1"/>
  <c r="F1170" i="1" s="1"/>
  <c r="D1170" i="1"/>
  <c r="D1171" i="1"/>
  <c r="E1171" i="1" s="1"/>
  <c r="F1172" i="1" s="1"/>
  <c r="D1172" i="1"/>
  <c r="E1172" i="1" s="1"/>
  <c r="F1173" i="1" s="1"/>
  <c r="D1173" i="1"/>
  <c r="D1174" i="1"/>
  <c r="E1174" i="1" s="1"/>
  <c r="F1175" i="1" s="1"/>
  <c r="D1175" i="1"/>
  <c r="D1176" i="1"/>
  <c r="E1176" i="1" s="1"/>
  <c r="D1177" i="1"/>
  <c r="E1177" i="1" s="1"/>
  <c r="F1178" i="1" s="1"/>
  <c r="D1178" i="1"/>
  <c r="D1179" i="1"/>
  <c r="E1179" i="1" s="1"/>
  <c r="F1180" i="1" s="1"/>
  <c r="D1180" i="1"/>
  <c r="E1180" i="1" s="1"/>
  <c r="F1181" i="1" s="1"/>
  <c r="D1181" i="1"/>
  <c r="D1182" i="1"/>
  <c r="E1182" i="1" s="1"/>
  <c r="F1183" i="1" s="1"/>
  <c r="D1183" i="1"/>
  <c r="D1184" i="1"/>
  <c r="E1184" i="1" s="1"/>
  <c r="F1185" i="1" s="1"/>
  <c r="D1185" i="1"/>
  <c r="E1185" i="1" s="1"/>
  <c r="F1186" i="1" s="1"/>
  <c r="D1186" i="1"/>
  <c r="D1187" i="1"/>
  <c r="E1187" i="1" s="1"/>
  <c r="F1188" i="1" s="1"/>
  <c r="D1188" i="1"/>
  <c r="E1188" i="1" s="1"/>
  <c r="F1189" i="1" s="1"/>
  <c r="D1189" i="1"/>
  <c r="D1190" i="1"/>
  <c r="E1190" i="1" s="1"/>
  <c r="F1191" i="1" s="1"/>
  <c r="D1191" i="1"/>
  <c r="D1192" i="1"/>
  <c r="E1192" i="1" s="1"/>
  <c r="F1193" i="1" s="1"/>
  <c r="D1193" i="1"/>
  <c r="E1193" i="1" s="1"/>
  <c r="F1194" i="1" s="1"/>
  <c r="D1194" i="1"/>
  <c r="D1195" i="1"/>
  <c r="E1195" i="1" s="1"/>
  <c r="F1196" i="1" s="1"/>
  <c r="D1196" i="1"/>
  <c r="E1196" i="1" s="1"/>
  <c r="F1197" i="1" s="1"/>
  <c r="G1197" i="1" s="1"/>
  <c r="D1197" i="1"/>
  <c r="D1198" i="1"/>
  <c r="E1198" i="1" s="1"/>
  <c r="F1199" i="1" s="1"/>
  <c r="D1199" i="1"/>
  <c r="D1200" i="1"/>
  <c r="E1200" i="1" s="1"/>
  <c r="F1201" i="1" s="1"/>
  <c r="D1201" i="1"/>
  <c r="E1201" i="1" s="1"/>
  <c r="F1202" i="1" s="1"/>
  <c r="D1202" i="1"/>
  <c r="D1203" i="1"/>
  <c r="E1203" i="1" s="1"/>
  <c r="F1204" i="1" s="1"/>
  <c r="D1204" i="1"/>
  <c r="E1204" i="1" s="1"/>
  <c r="F1205" i="1" s="1"/>
  <c r="D1205" i="1"/>
  <c r="D1206" i="1"/>
  <c r="E1206" i="1" s="1"/>
  <c r="F1207" i="1" s="1"/>
  <c r="D1207" i="1"/>
  <c r="D1208" i="1"/>
  <c r="E1208" i="1" s="1"/>
  <c r="F1209" i="1" s="1"/>
  <c r="D1209" i="1"/>
  <c r="E1209" i="1" s="1"/>
  <c r="F1210" i="1" s="1"/>
  <c r="G1210" i="1" s="1"/>
  <c r="D1210" i="1"/>
  <c r="D1211" i="1"/>
  <c r="E1211" i="1" s="1"/>
  <c r="F1212" i="1" s="1"/>
  <c r="D1212" i="1"/>
  <c r="E1212" i="1" s="1"/>
  <c r="F1213" i="1" s="1"/>
  <c r="D1213" i="1"/>
  <c r="D1214" i="1"/>
  <c r="E1214" i="1" s="1"/>
  <c r="F1215" i="1" s="1"/>
  <c r="D1215" i="1"/>
  <c r="D1216" i="1"/>
  <c r="E1216" i="1" s="1"/>
  <c r="F1217" i="1" s="1"/>
  <c r="D1217" i="1"/>
  <c r="E1217" i="1" s="1"/>
  <c r="F1218" i="1" s="1"/>
  <c r="D1218" i="1"/>
  <c r="D1219" i="1"/>
  <c r="E1219" i="1" s="1"/>
  <c r="F1220" i="1" s="1"/>
  <c r="D1220" i="1"/>
  <c r="E1220" i="1" s="1"/>
  <c r="F1221" i="1" s="1"/>
  <c r="D1221" i="1"/>
  <c r="D1222" i="1"/>
  <c r="E1222" i="1" s="1"/>
  <c r="F1223" i="1" s="1"/>
  <c r="G1223" i="1" s="1"/>
  <c r="D1223" i="1"/>
  <c r="D1224" i="1"/>
  <c r="E1224" i="1" s="1"/>
  <c r="F1225" i="1" s="1"/>
  <c r="D1225" i="1"/>
  <c r="E1225" i="1" s="1"/>
  <c r="F1226" i="1" s="1"/>
  <c r="D1226" i="1"/>
  <c r="D1227" i="1"/>
  <c r="E1227" i="1" s="1"/>
  <c r="F1228" i="1" s="1"/>
  <c r="D1228" i="1"/>
  <c r="E1228" i="1" s="1"/>
  <c r="F1229" i="1" s="1"/>
  <c r="D1229" i="1"/>
  <c r="D1230" i="1"/>
  <c r="E1230" i="1" s="1"/>
  <c r="F1231" i="1" s="1"/>
  <c r="D1231" i="1"/>
  <c r="D1232" i="1"/>
  <c r="E1232" i="1" s="1"/>
  <c r="F1233" i="1" s="1"/>
  <c r="D1233" i="1"/>
  <c r="E1233" i="1" s="1"/>
  <c r="F1234" i="1" s="1"/>
  <c r="D1234" i="1"/>
  <c r="D1235" i="1"/>
  <c r="E1235" i="1" s="1"/>
  <c r="F1236" i="1" s="1"/>
  <c r="D1236" i="1"/>
  <c r="E1236" i="1" s="1"/>
  <c r="F1237" i="1" s="1"/>
  <c r="D1237" i="1"/>
  <c r="D1238" i="1"/>
  <c r="E1238" i="1" s="1"/>
  <c r="F1239" i="1" s="1"/>
  <c r="D1239" i="1"/>
  <c r="D1240" i="1"/>
  <c r="D1241" i="1"/>
  <c r="E1241" i="1" s="1"/>
  <c r="F1242" i="1" s="1"/>
  <c r="D1242" i="1"/>
  <c r="D1243" i="1"/>
  <c r="E1243" i="1" s="1"/>
  <c r="F1244" i="1" s="1"/>
  <c r="D1244" i="1"/>
  <c r="E1244" i="1" s="1"/>
  <c r="F1245" i="1" s="1"/>
  <c r="D1245" i="1"/>
  <c r="D1246" i="1"/>
  <c r="E1246" i="1" s="1"/>
  <c r="F1247" i="1" s="1"/>
  <c r="D1247" i="1"/>
  <c r="D1248" i="1"/>
  <c r="E1248" i="1" s="1"/>
  <c r="F1249" i="1" s="1"/>
  <c r="D1249" i="1"/>
  <c r="E1249" i="1" s="1"/>
  <c r="F1250" i="1" s="1"/>
  <c r="G1250" i="1" s="1"/>
  <c r="D1250" i="1"/>
  <c r="D1251" i="1"/>
  <c r="E1251" i="1" s="1"/>
  <c r="F1252" i="1" s="1"/>
  <c r="D1252" i="1"/>
  <c r="E1252" i="1" s="1"/>
  <c r="F1253" i="1" s="1"/>
  <c r="D1253" i="1"/>
  <c r="D1254" i="1"/>
  <c r="E1254" i="1" s="1"/>
  <c r="F1255" i="1" s="1"/>
  <c r="D1255" i="1"/>
  <c r="D1256" i="1"/>
  <c r="E1256" i="1" s="1"/>
  <c r="F1257" i="1" s="1"/>
  <c r="D1257" i="1"/>
  <c r="E1257" i="1" s="1"/>
  <c r="F1258" i="1" s="1"/>
  <c r="D1258" i="1"/>
  <c r="D21" i="1"/>
  <c r="E21" i="1" s="1"/>
  <c r="F22" i="1" s="1"/>
  <c r="D22" i="1"/>
  <c r="E22" i="1" s="1"/>
  <c r="F23" i="1" s="1"/>
  <c r="D23" i="1"/>
  <c r="E23" i="1" s="1"/>
  <c r="F24" i="1" s="1"/>
  <c r="D24" i="1"/>
  <c r="E24" i="1" s="1"/>
  <c r="F25" i="1" s="1"/>
  <c r="D25" i="1"/>
  <c r="E25" i="1" s="1"/>
  <c r="F26" i="1" s="1"/>
  <c r="D26" i="1"/>
  <c r="E26" i="1" s="1"/>
  <c r="F27" i="1" s="1"/>
  <c r="D27" i="1"/>
  <c r="E27" i="1" s="1"/>
  <c r="F28" i="1" s="1"/>
  <c r="D28" i="1"/>
  <c r="D29" i="1"/>
  <c r="E29" i="1" s="1"/>
  <c r="F30" i="1" s="1"/>
  <c r="D30" i="1"/>
  <c r="E30" i="1" s="1"/>
  <c r="F31" i="1" s="1"/>
  <c r="D31" i="1"/>
  <c r="E31" i="1" s="1"/>
  <c r="F32" i="1" s="1"/>
  <c r="D32" i="1"/>
  <c r="E32" i="1" s="1"/>
  <c r="F33" i="1" s="1"/>
  <c r="D33" i="1"/>
  <c r="E33" i="1" s="1"/>
  <c r="F34" i="1" s="1"/>
  <c r="D34" i="1"/>
  <c r="E34" i="1" s="1"/>
  <c r="F35" i="1" s="1"/>
  <c r="D35" i="1"/>
  <c r="E35" i="1" s="1"/>
  <c r="F36" i="1" s="1"/>
  <c r="D36" i="1"/>
  <c r="D37" i="1"/>
  <c r="E37" i="1" s="1"/>
  <c r="F38" i="1" s="1"/>
  <c r="D38" i="1"/>
  <c r="E38" i="1" s="1"/>
  <c r="F39" i="1" s="1"/>
  <c r="D39" i="1"/>
  <c r="E39" i="1" s="1"/>
  <c r="F40" i="1" s="1"/>
  <c r="D40" i="1"/>
  <c r="E40" i="1" s="1"/>
  <c r="F41" i="1" s="1"/>
  <c r="D41" i="1"/>
  <c r="E41" i="1" s="1"/>
  <c r="F42" i="1" s="1"/>
  <c r="D42" i="1"/>
  <c r="E42" i="1" s="1"/>
  <c r="F43" i="1" s="1"/>
  <c r="D43" i="1"/>
  <c r="E43" i="1" s="1"/>
  <c r="F44" i="1" s="1"/>
  <c r="D44" i="1"/>
  <c r="D45" i="1"/>
  <c r="E45" i="1" s="1"/>
  <c r="F46" i="1" s="1"/>
  <c r="D46" i="1"/>
  <c r="E46" i="1" s="1"/>
  <c r="F47" i="1" s="1"/>
  <c r="D47" i="1"/>
  <c r="E47" i="1" s="1"/>
  <c r="F48" i="1" s="1"/>
  <c r="D48" i="1"/>
  <c r="E48" i="1" s="1"/>
  <c r="F49" i="1" s="1"/>
  <c r="D49" i="1"/>
  <c r="E49" i="1" s="1"/>
  <c r="F50" i="1" s="1"/>
  <c r="D50" i="1"/>
  <c r="E50" i="1" s="1"/>
  <c r="F51" i="1" s="1"/>
  <c r="D51" i="1"/>
  <c r="E51" i="1" s="1"/>
  <c r="F52" i="1" s="1"/>
  <c r="D52" i="1"/>
  <c r="D53" i="1"/>
  <c r="E53" i="1" s="1"/>
  <c r="F54" i="1" s="1"/>
  <c r="D54" i="1"/>
  <c r="E54" i="1" s="1"/>
  <c r="F55" i="1" s="1"/>
  <c r="D55" i="1"/>
  <c r="E55" i="1" s="1"/>
  <c r="D56" i="1"/>
  <c r="E56" i="1" s="1"/>
  <c r="F57" i="1" s="1"/>
  <c r="D57" i="1"/>
  <c r="E57" i="1" s="1"/>
  <c r="F58" i="1" s="1"/>
  <c r="D58" i="1"/>
  <c r="E58" i="1" s="1"/>
  <c r="F59" i="1" s="1"/>
  <c r="D59" i="1"/>
  <c r="E59" i="1" s="1"/>
  <c r="F60" i="1" s="1"/>
  <c r="D60" i="1"/>
  <c r="D61" i="1"/>
  <c r="E61" i="1" s="1"/>
  <c r="F62" i="1" s="1"/>
  <c r="D62" i="1"/>
  <c r="E62" i="1" s="1"/>
  <c r="F63" i="1" s="1"/>
  <c r="D63" i="1"/>
  <c r="E63" i="1" s="1"/>
  <c r="F64" i="1" s="1"/>
  <c r="D64" i="1"/>
  <c r="E64" i="1" s="1"/>
  <c r="F65" i="1" s="1"/>
  <c r="D65" i="1"/>
  <c r="E65" i="1" s="1"/>
  <c r="F66" i="1" s="1"/>
  <c r="D66" i="1"/>
  <c r="E66" i="1" s="1"/>
  <c r="F67" i="1" s="1"/>
  <c r="D67" i="1"/>
  <c r="E67" i="1" s="1"/>
  <c r="F68" i="1" s="1"/>
  <c r="D68" i="1"/>
  <c r="D69" i="1"/>
  <c r="E69" i="1" s="1"/>
  <c r="F70" i="1" s="1"/>
  <c r="D70" i="1"/>
  <c r="E70" i="1" s="1"/>
  <c r="F71" i="1" s="1"/>
  <c r="D71" i="1"/>
  <c r="E71" i="1" s="1"/>
  <c r="F72" i="1" s="1"/>
  <c r="D72" i="1"/>
  <c r="E72" i="1" s="1"/>
  <c r="F73" i="1" s="1"/>
  <c r="D73" i="1"/>
  <c r="E73" i="1" s="1"/>
  <c r="F74" i="1" s="1"/>
  <c r="D74" i="1"/>
  <c r="E74" i="1" s="1"/>
  <c r="F75" i="1" s="1"/>
  <c r="D75" i="1"/>
  <c r="E75" i="1" s="1"/>
  <c r="F76" i="1" s="1"/>
  <c r="D76" i="1"/>
  <c r="D77" i="1"/>
  <c r="E77" i="1" s="1"/>
  <c r="F78" i="1" s="1"/>
  <c r="D78" i="1"/>
  <c r="E78" i="1" s="1"/>
  <c r="F79" i="1" s="1"/>
  <c r="D79" i="1"/>
  <c r="E79" i="1" s="1"/>
  <c r="D80" i="1"/>
  <c r="E80" i="1" s="1"/>
  <c r="F81" i="1" s="1"/>
  <c r="D81" i="1"/>
  <c r="E81" i="1" s="1"/>
  <c r="F82" i="1" s="1"/>
  <c r="D82" i="1"/>
  <c r="E82" i="1" s="1"/>
  <c r="F83" i="1" s="1"/>
  <c r="D83" i="1"/>
  <c r="E83" i="1" s="1"/>
  <c r="F84" i="1" s="1"/>
  <c r="D84" i="1"/>
  <c r="D85" i="1"/>
  <c r="E85" i="1" s="1"/>
  <c r="F86" i="1" s="1"/>
  <c r="D86" i="1"/>
  <c r="E86" i="1" s="1"/>
  <c r="F87" i="1" s="1"/>
  <c r="D87" i="1"/>
  <c r="E87" i="1" s="1"/>
  <c r="D88" i="1"/>
  <c r="E88" i="1" s="1"/>
  <c r="F89" i="1" s="1"/>
  <c r="D89" i="1"/>
  <c r="E89" i="1" s="1"/>
  <c r="F90" i="1" s="1"/>
  <c r="D90" i="1"/>
  <c r="E90" i="1" s="1"/>
  <c r="F91" i="1" s="1"/>
  <c r="D91" i="1"/>
  <c r="E91" i="1" s="1"/>
  <c r="F92" i="1" s="1"/>
  <c r="D92" i="1"/>
  <c r="D93" i="1"/>
  <c r="E93" i="1" s="1"/>
  <c r="F94" i="1" s="1"/>
  <c r="D94" i="1"/>
  <c r="E94" i="1" s="1"/>
  <c r="F95" i="1" s="1"/>
  <c r="D95" i="1"/>
  <c r="E95" i="1" s="1"/>
  <c r="F96" i="1" s="1"/>
  <c r="D96" i="1"/>
  <c r="E96" i="1" s="1"/>
  <c r="F97" i="1" s="1"/>
  <c r="D97" i="1"/>
  <c r="E97" i="1" s="1"/>
  <c r="F98" i="1" s="1"/>
  <c r="D98" i="1"/>
  <c r="E98" i="1" s="1"/>
  <c r="F99" i="1" s="1"/>
  <c r="D99" i="1"/>
  <c r="E99" i="1" s="1"/>
  <c r="F100" i="1" s="1"/>
  <c r="G100" i="1" s="1"/>
  <c r="D100" i="1"/>
  <c r="D101" i="1"/>
  <c r="E101" i="1" s="1"/>
  <c r="F102" i="1" s="1"/>
  <c r="D102" i="1"/>
  <c r="E102" i="1" s="1"/>
  <c r="F103" i="1" s="1"/>
  <c r="D103" i="1"/>
  <c r="E103" i="1" s="1"/>
  <c r="F104" i="1" s="1"/>
  <c r="D104" i="1"/>
  <c r="E104" i="1" s="1"/>
  <c r="F105" i="1" s="1"/>
  <c r="D105" i="1"/>
  <c r="E105" i="1" s="1"/>
  <c r="F106" i="1" s="1"/>
  <c r="D106" i="1"/>
  <c r="E106" i="1" s="1"/>
  <c r="F107" i="1" s="1"/>
  <c r="D107" i="1"/>
  <c r="E107" i="1" s="1"/>
  <c r="F108" i="1" s="1"/>
  <c r="G108" i="1" s="1"/>
  <c r="D108" i="1"/>
  <c r="D109" i="1"/>
  <c r="E109" i="1" s="1"/>
  <c r="F110" i="1" s="1"/>
  <c r="D110" i="1"/>
  <c r="E110" i="1" s="1"/>
  <c r="F111" i="1" s="1"/>
  <c r="D111" i="1"/>
  <c r="E111" i="1" s="1"/>
  <c r="F112" i="1" s="1"/>
  <c r="D112" i="1"/>
  <c r="E112" i="1" s="1"/>
  <c r="F113" i="1" s="1"/>
  <c r="D113" i="1"/>
  <c r="E113" i="1" s="1"/>
  <c r="F114" i="1" s="1"/>
  <c r="D114" i="1"/>
  <c r="E114" i="1" s="1"/>
  <c r="F115" i="1" s="1"/>
  <c r="D115" i="1"/>
  <c r="E115" i="1" s="1"/>
  <c r="F116" i="1" s="1"/>
  <c r="D116" i="1"/>
  <c r="D117" i="1"/>
  <c r="E117" i="1" s="1"/>
  <c r="F118" i="1" s="1"/>
  <c r="D118" i="1"/>
  <c r="E118" i="1" s="1"/>
  <c r="F119" i="1" s="1"/>
  <c r="D119" i="1"/>
  <c r="E119" i="1" s="1"/>
  <c r="F120" i="1" s="1"/>
  <c r="D120" i="1"/>
  <c r="E120" i="1" s="1"/>
  <c r="F121" i="1" s="1"/>
  <c r="D121" i="1"/>
  <c r="E121" i="1" s="1"/>
  <c r="F122" i="1" s="1"/>
  <c r="D122" i="1"/>
  <c r="E122" i="1" s="1"/>
  <c r="F123" i="1" s="1"/>
  <c r="D123" i="1"/>
  <c r="E123" i="1" s="1"/>
  <c r="F124" i="1" s="1"/>
  <c r="D124" i="1"/>
  <c r="D125" i="1"/>
  <c r="E125" i="1" s="1"/>
  <c r="F126" i="1" s="1"/>
  <c r="D126" i="1"/>
  <c r="E126" i="1" s="1"/>
  <c r="F127" i="1" s="1"/>
  <c r="D127" i="1"/>
  <c r="E127" i="1" s="1"/>
  <c r="F128" i="1" s="1"/>
  <c r="D128" i="1"/>
  <c r="E128" i="1" s="1"/>
  <c r="F129" i="1" s="1"/>
  <c r="D129" i="1"/>
  <c r="E129" i="1" s="1"/>
  <c r="F130" i="1" s="1"/>
  <c r="D130" i="1"/>
  <c r="E130" i="1" s="1"/>
  <c r="F131" i="1" s="1"/>
  <c r="D131" i="1"/>
  <c r="E131" i="1" s="1"/>
  <c r="F132" i="1" s="1"/>
  <c r="D132" i="1"/>
  <c r="D133" i="1"/>
  <c r="E133" i="1" s="1"/>
  <c r="F134" i="1" s="1"/>
  <c r="D134" i="1"/>
  <c r="E134" i="1" s="1"/>
  <c r="F135" i="1" s="1"/>
  <c r="D135" i="1"/>
  <c r="E135" i="1" s="1"/>
  <c r="F136" i="1" s="1"/>
  <c r="D136" i="1"/>
  <c r="E136" i="1" s="1"/>
  <c r="F137" i="1" s="1"/>
  <c r="D137" i="1"/>
  <c r="E137" i="1" s="1"/>
  <c r="F138" i="1" s="1"/>
  <c r="D138" i="1"/>
  <c r="E138" i="1" s="1"/>
  <c r="F139" i="1" s="1"/>
  <c r="D139" i="1"/>
  <c r="E139" i="1" s="1"/>
  <c r="F140" i="1" s="1"/>
  <c r="D140" i="1"/>
  <c r="D141" i="1"/>
  <c r="E141" i="1" s="1"/>
  <c r="F142" i="1" s="1"/>
  <c r="D142" i="1"/>
  <c r="E142" i="1" s="1"/>
  <c r="F143" i="1" s="1"/>
  <c r="D143" i="1"/>
  <c r="E143" i="1" s="1"/>
  <c r="F144" i="1" s="1"/>
  <c r="D144" i="1"/>
  <c r="E144" i="1" s="1"/>
  <c r="F145" i="1" s="1"/>
  <c r="D145" i="1"/>
  <c r="E145" i="1" s="1"/>
  <c r="F146" i="1" s="1"/>
  <c r="D146" i="1"/>
  <c r="E146" i="1" s="1"/>
  <c r="F147" i="1" s="1"/>
  <c r="D147" i="1"/>
  <c r="E147" i="1" s="1"/>
  <c r="F148" i="1" s="1"/>
  <c r="D148" i="1"/>
  <c r="D149" i="1"/>
  <c r="E149" i="1" s="1"/>
  <c r="F150" i="1" s="1"/>
  <c r="D150" i="1"/>
  <c r="E150" i="1" s="1"/>
  <c r="F151" i="1" s="1"/>
  <c r="D151" i="1"/>
  <c r="E151" i="1" s="1"/>
  <c r="F152" i="1" s="1"/>
  <c r="D152" i="1"/>
  <c r="E152" i="1" s="1"/>
  <c r="F153" i="1" s="1"/>
  <c r="D153" i="1"/>
  <c r="E153" i="1" s="1"/>
  <c r="F154" i="1" s="1"/>
  <c r="D154" i="1"/>
  <c r="E154" i="1" s="1"/>
  <c r="F155" i="1" s="1"/>
  <c r="D155" i="1"/>
  <c r="E155" i="1" s="1"/>
  <c r="F156" i="1" s="1"/>
  <c r="D156" i="1"/>
  <c r="D157" i="1"/>
  <c r="E157" i="1" s="1"/>
  <c r="F158" i="1" s="1"/>
  <c r="D158" i="1"/>
  <c r="E158" i="1" s="1"/>
  <c r="F159" i="1" s="1"/>
  <c r="D159" i="1"/>
  <c r="E159" i="1" s="1"/>
  <c r="F160" i="1" s="1"/>
  <c r="D160" i="1"/>
  <c r="E160" i="1" s="1"/>
  <c r="F161" i="1" s="1"/>
  <c r="D161" i="1"/>
  <c r="E161" i="1" s="1"/>
  <c r="F162" i="1" s="1"/>
  <c r="D162" i="1"/>
  <c r="E162" i="1" s="1"/>
  <c r="F163" i="1" s="1"/>
  <c r="D163" i="1"/>
  <c r="E163" i="1" s="1"/>
  <c r="F164" i="1" s="1"/>
  <c r="G164" i="1" s="1"/>
  <c r="D164" i="1"/>
  <c r="D165" i="1"/>
  <c r="E165" i="1" s="1"/>
  <c r="F166" i="1" s="1"/>
  <c r="D166" i="1"/>
  <c r="E166" i="1" s="1"/>
  <c r="F167" i="1" s="1"/>
  <c r="D167" i="1"/>
  <c r="E167" i="1" s="1"/>
  <c r="F168" i="1" s="1"/>
  <c r="D168" i="1"/>
  <c r="E168" i="1" s="1"/>
  <c r="F169" i="1" s="1"/>
  <c r="D169" i="1"/>
  <c r="E169" i="1" s="1"/>
  <c r="F170" i="1" s="1"/>
  <c r="D170" i="1"/>
  <c r="E170" i="1" s="1"/>
  <c r="F171" i="1" s="1"/>
  <c r="D171" i="1"/>
  <c r="E171" i="1" s="1"/>
  <c r="F172" i="1" s="1"/>
  <c r="G172" i="1" s="1"/>
  <c r="D172" i="1"/>
  <c r="D173" i="1"/>
  <c r="E173" i="1" s="1"/>
  <c r="F174" i="1" s="1"/>
  <c r="D174" i="1"/>
  <c r="E174" i="1" s="1"/>
  <c r="F175" i="1" s="1"/>
  <c r="D175" i="1"/>
  <c r="E175" i="1" s="1"/>
  <c r="F176" i="1" s="1"/>
  <c r="D176" i="1"/>
  <c r="E176" i="1" s="1"/>
  <c r="F177" i="1" s="1"/>
  <c r="D177" i="1"/>
  <c r="E177" i="1" s="1"/>
  <c r="F178" i="1" s="1"/>
  <c r="D178" i="1"/>
  <c r="E178" i="1" s="1"/>
  <c r="F179" i="1" s="1"/>
  <c r="D179" i="1"/>
  <c r="E179" i="1" s="1"/>
  <c r="F180" i="1" s="1"/>
  <c r="D180" i="1"/>
  <c r="D181" i="1"/>
  <c r="E181" i="1" s="1"/>
  <c r="F182" i="1" s="1"/>
  <c r="D182" i="1"/>
  <c r="E182" i="1" s="1"/>
  <c r="F183" i="1" s="1"/>
  <c r="D183" i="1"/>
  <c r="E183" i="1" s="1"/>
  <c r="F184" i="1" s="1"/>
  <c r="D184" i="1"/>
  <c r="E184" i="1" s="1"/>
  <c r="F185" i="1" s="1"/>
  <c r="D185" i="1"/>
  <c r="E185" i="1" s="1"/>
  <c r="F186" i="1" s="1"/>
  <c r="D186" i="1"/>
  <c r="E186" i="1" s="1"/>
  <c r="F187" i="1" s="1"/>
  <c r="D187" i="1"/>
  <c r="E187" i="1" s="1"/>
  <c r="F188" i="1" s="1"/>
  <c r="D188" i="1"/>
  <c r="D189" i="1"/>
  <c r="E189" i="1" s="1"/>
  <c r="F190" i="1" s="1"/>
  <c r="D190" i="1"/>
  <c r="E190" i="1" s="1"/>
  <c r="F191" i="1" s="1"/>
  <c r="D191" i="1"/>
  <c r="E191" i="1" s="1"/>
  <c r="F192" i="1" s="1"/>
  <c r="D192" i="1"/>
  <c r="E192" i="1" s="1"/>
  <c r="F193" i="1" s="1"/>
  <c r="D193" i="1"/>
  <c r="E193" i="1" s="1"/>
  <c r="F194" i="1" s="1"/>
  <c r="D194" i="1"/>
  <c r="E194" i="1" s="1"/>
  <c r="F195" i="1" s="1"/>
  <c r="D195" i="1"/>
  <c r="E195" i="1" s="1"/>
  <c r="F196" i="1" s="1"/>
  <c r="D196" i="1"/>
  <c r="D197" i="1"/>
  <c r="E197" i="1" s="1"/>
  <c r="F198" i="1" s="1"/>
  <c r="D198" i="1"/>
  <c r="E198" i="1" s="1"/>
  <c r="F199" i="1" s="1"/>
  <c r="D199" i="1"/>
  <c r="E199" i="1" s="1"/>
  <c r="F200" i="1" s="1"/>
  <c r="D200" i="1"/>
  <c r="E200" i="1" s="1"/>
  <c r="F201" i="1" s="1"/>
  <c r="D201" i="1"/>
  <c r="E201" i="1" s="1"/>
  <c r="F202" i="1" s="1"/>
  <c r="D202" i="1"/>
  <c r="E202" i="1" s="1"/>
  <c r="F203" i="1" s="1"/>
  <c r="D203" i="1"/>
  <c r="E203" i="1" s="1"/>
  <c r="F204" i="1" s="1"/>
  <c r="D204" i="1"/>
  <c r="D205" i="1"/>
  <c r="E205" i="1" s="1"/>
  <c r="F206" i="1" s="1"/>
  <c r="D206" i="1"/>
  <c r="E206" i="1" s="1"/>
  <c r="F207" i="1" s="1"/>
  <c r="D207" i="1"/>
  <c r="E207" i="1" s="1"/>
  <c r="F208" i="1" s="1"/>
  <c r="D208" i="1"/>
  <c r="E208" i="1" s="1"/>
  <c r="F209" i="1" s="1"/>
  <c r="D209" i="1"/>
  <c r="E209" i="1" s="1"/>
  <c r="F210" i="1" s="1"/>
  <c r="D210" i="1"/>
  <c r="E210" i="1" s="1"/>
  <c r="F211" i="1" s="1"/>
  <c r="D211" i="1"/>
  <c r="E211" i="1" s="1"/>
  <c r="F212" i="1" s="1"/>
  <c r="D212" i="1"/>
  <c r="D213" i="1"/>
  <c r="E213" i="1" s="1"/>
  <c r="F214" i="1" s="1"/>
  <c r="D214" i="1"/>
  <c r="E214" i="1" s="1"/>
  <c r="F215" i="1" s="1"/>
  <c r="D215" i="1"/>
  <c r="E215" i="1" s="1"/>
  <c r="F216" i="1" s="1"/>
  <c r="D216" i="1"/>
  <c r="E216" i="1" s="1"/>
  <c r="F217" i="1" s="1"/>
  <c r="D217" i="1"/>
  <c r="E217" i="1" s="1"/>
  <c r="F218" i="1" s="1"/>
  <c r="D218" i="1"/>
  <c r="E218" i="1" s="1"/>
  <c r="F219" i="1" s="1"/>
  <c r="D219" i="1"/>
  <c r="E219" i="1" s="1"/>
  <c r="F220" i="1" s="1"/>
  <c r="D220" i="1"/>
  <c r="D221" i="1"/>
  <c r="E221" i="1" s="1"/>
  <c r="F222" i="1" s="1"/>
  <c r="D222" i="1"/>
  <c r="E222" i="1" s="1"/>
  <c r="F223" i="1" s="1"/>
  <c r="D223" i="1"/>
  <c r="E223" i="1" s="1"/>
  <c r="F224" i="1" s="1"/>
  <c r="D224" i="1"/>
  <c r="E224" i="1" s="1"/>
  <c r="F225" i="1" s="1"/>
  <c r="D225" i="1"/>
  <c r="E225" i="1" s="1"/>
  <c r="F226" i="1" s="1"/>
  <c r="D226" i="1"/>
  <c r="E226" i="1" s="1"/>
  <c r="D227" i="1"/>
  <c r="E227" i="1" s="1"/>
  <c r="F228" i="1" s="1"/>
  <c r="G228" i="1" s="1"/>
  <c r="D228" i="1"/>
  <c r="D229" i="1"/>
  <c r="E229" i="1" s="1"/>
  <c r="F230" i="1" s="1"/>
  <c r="D230" i="1"/>
  <c r="E230" i="1" s="1"/>
  <c r="F231" i="1" s="1"/>
  <c r="D231" i="1"/>
  <c r="E231" i="1" s="1"/>
  <c r="F232" i="1" s="1"/>
  <c r="D232" i="1"/>
  <c r="E232" i="1" s="1"/>
  <c r="F233" i="1" s="1"/>
  <c r="D233" i="1"/>
  <c r="E233" i="1" s="1"/>
  <c r="F234" i="1" s="1"/>
  <c r="D234" i="1"/>
  <c r="E234" i="1" s="1"/>
  <c r="F235" i="1" s="1"/>
  <c r="D235" i="1"/>
  <c r="E235" i="1" s="1"/>
  <c r="F236" i="1" s="1"/>
  <c r="G236" i="1" s="1"/>
  <c r="D236" i="1"/>
  <c r="D237" i="1"/>
  <c r="E237" i="1" s="1"/>
  <c r="F238" i="1" s="1"/>
  <c r="D238" i="1"/>
  <c r="E238" i="1" s="1"/>
  <c r="F239" i="1" s="1"/>
  <c r="D239" i="1"/>
  <c r="E239" i="1" s="1"/>
  <c r="F240" i="1" s="1"/>
  <c r="D240" i="1"/>
  <c r="E240" i="1" s="1"/>
  <c r="F241" i="1" s="1"/>
  <c r="D241" i="1"/>
  <c r="E241" i="1" s="1"/>
  <c r="F242" i="1" s="1"/>
  <c r="D242" i="1"/>
  <c r="E242" i="1" s="1"/>
  <c r="F243" i="1" s="1"/>
  <c r="D243" i="1"/>
  <c r="E243" i="1" s="1"/>
  <c r="F244" i="1" s="1"/>
  <c r="D244" i="1"/>
  <c r="D245" i="1"/>
  <c r="E245" i="1" s="1"/>
  <c r="F246" i="1" s="1"/>
  <c r="D246" i="1"/>
  <c r="E246" i="1" s="1"/>
  <c r="F247" i="1" s="1"/>
  <c r="D247" i="1"/>
  <c r="E247" i="1" s="1"/>
  <c r="F248" i="1" s="1"/>
  <c r="D248" i="1"/>
  <c r="E248" i="1" s="1"/>
  <c r="F249" i="1" s="1"/>
  <c r="D249" i="1"/>
  <c r="E249" i="1" s="1"/>
  <c r="F250" i="1" s="1"/>
  <c r="D250" i="1"/>
  <c r="E250" i="1" s="1"/>
  <c r="F251" i="1" s="1"/>
  <c r="D251" i="1"/>
  <c r="E251" i="1" s="1"/>
  <c r="F252" i="1" s="1"/>
  <c r="D252" i="1"/>
  <c r="D253" i="1"/>
  <c r="E253" i="1" s="1"/>
  <c r="F254" i="1" s="1"/>
  <c r="D254" i="1"/>
  <c r="E254" i="1" s="1"/>
  <c r="F255" i="1" s="1"/>
  <c r="D255" i="1"/>
  <c r="E255" i="1" s="1"/>
  <c r="F256" i="1" s="1"/>
  <c r="D256" i="1"/>
  <c r="E256" i="1" s="1"/>
  <c r="F257" i="1" s="1"/>
  <c r="D257" i="1"/>
  <c r="E257" i="1" s="1"/>
  <c r="F258" i="1" s="1"/>
  <c r="D258" i="1"/>
  <c r="E258" i="1" s="1"/>
  <c r="F259" i="1" s="1"/>
  <c r="D259" i="1"/>
  <c r="E259" i="1" s="1"/>
  <c r="F260" i="1" s="1"/>
  <c r="D260" i="1"/>
  <c r="D261" i="1"/>
  <c r="E261" i="1" s="1"/>
  <c r="F262" i="1" s="1"/>
  <c r="D262" i="1"/>
  <c r="E262" i="1" s="1"/>
  <c r="F263" i="1" s="1"/>
  <c r="D263" i="1"/>
  <c r="E263" i="1" s="1"/>
  <c r="F264" i="1" s="1"/>
  <c r="D264" i="1"/>
  <c r="E264" i="1" s="1"/>
  <c r="F265" i="1" s="1"/>
  <c r="D265" i="1"/>
  <c r="E265" i="1" s="1"/>
  <c r="F266" i="1" s="1"/>
  <c r="D266" i="1"/>
  <c r="E266" i="1" s="1"/>
  <c r="F267" i="1" s="1"/>
  <c r="D267" i="1"/>
  <c r="E267" i="1" s="1"/>
  <c r="F268" i="1" s="1"/>
  <c r="D268" i="1"/>
  <c r="D269" i="1"/>
  <c r="E269" i="1" s="1"/>
  <c r="F270" i="1" s="1"/>
  <c r="D270" i="1"/>
  <c r="E270" i="1" s="1"/>
  <c r="F271" i="1" s="1"/>
  <c r="D271" i="1"/>
  <c r="E271" i="1" s="1"/>
  <c r="F272" i="1" s="1"/>
  <c r="D272" i="1"/>
  <c r="E272" i="1" s="1"/>
  <c r="F273" i="1" s="1"/>
  <c r="D273" i="1"/>
  <c r="E273" i="1" s="1"/>
  <c r="F274" i="1" s="1"/>
  <c r="D274" i="1"/>
  <c r="E274" i="1" s="1"/>
  <c r="F275" i="1" s="1"/>
  <c r="D275" i="1"/>
  <c r="E275" i="1" s="1"/>
  <c r="F276" i="1" s="1"/>
  <c r="D276" i="1"/>
  <c r="D277" i="1"/>
  <c r="E277" i="1" s="1"/>
  <c r="F278" i="1" s="1"/>
  <c r="D278" i="1"/>
  <c r="E278" i="1" s="1"/>
  <c r="F279" i="1" s="1"/>
  <c r="D279" i="1"/>
  <c r="E279" i="1" s="1"/>
  <c r="F280" i="1" s="1"/>
  <c r="D280" i="1"/>
  <c r="E280" i="1" s="1"/>
  <c r="F281" i="1" s="1"/>
  <c r="D281" i="1"/>
  <c r="E281" i="1" s="1"/>
  <c r="F282" i="1" s="1"/>
  <c r="D282" i="1"/>
  <c r="E282" i="1" s="1"/>
  <c r="F283" i="1" s="1"/>
  <c r="D283" i="1"/>
  <c r="E283" i="1" s="1"/>
  <c r="F284" i="1" s="1"/>
  <c r="D284" i="1"/>
  <c r="D285" i="1"/>
  <c r="E285" i="1" s="1"/>
  <c r="F286" i="1" s="1"/>
  <c r="D286" i="1"/>
  <c r="E286" i="1" s="1"/>
  <c r="F287" i="1" s="1"/>
  <c r="D287" i="1"/>
  <c r="D288" i="1"/>
  <c r="D289" i="1"/>
  <c r="E289" i="1" s="1"/>
  <c r="F290" i="1" s="1"/>
  <c r="D290" i="1"/>
  <c r="E290" i="1" s="1"/>
  <c r="F291" i="1" s="1"/>
  <c r="D291" i="1"/>
  <c r="E291" i="1" s="1"/>
  <c r="F292" i="1" s="1"/>
  <c r="D292" i="1"/>
  <c r="E292" i="1" s="1"/>
  <c r="F293" i="1" s="1"/>
  <c r="D293" i="1"/>
  <c r="E293" i="1" s="1"/>
  <c r="F294" i="1" s="1"/>
  <c r="D294" i="1"/>
  <c r="E294" i="1" s="1"/>
  <c r="F295" i="1" s="1"/>
  <c r="D295" i="1"/>
  <c r="D296" i="1"/>
  <c r="E296" i="1" s="1"/>
  <c r="F297" i="1" s="1"/>
  <c r="D297" i="1"/>
  <c r="E297" i="1" s="1"/>
  <c r="F298" i="1" s="1"/>
  <c r="D298" i="1"/>
  <c r="E298" i="1" s="1"/>
  <c r="F299" i="1" s="1"/>
  <c r="D299" i="1"/>
  <c r="E299" i="1" s="1"/>
  <c r="F300" i="1" s="1"/>
  <c r="D300" i="1"/>
  <c r="D301" i="1"/>
  <c r="E301" i="1" s="1"/>
  <c r="F302" i="1" s="1"/>
  <c r="D302" i="1"/>
  <c r="E302" i="1" s="1"/>
  <c r="F303" i="1" s="1"/>
  <c r="D303" i="1"/>
  <c r="E303" i="1" s="1"/>
  <c r="F304" i="1" s="1"/>
  <c r="D304" i="1"/>
  <c r="E304" i="1" s="1"/>
  <c r="F305" i="1" s="1"/>
  <c r="D305" i="1"/>
  <c r="E305" i="1" s="1"/>
  <c r="F306" i="1" s="1"/>
  <c r="D306" i="1"/>
  <c r="E306" i="1" s="1"/>
  <c r="F307" i="1" s="1"/>
  <c r="D307" i="1"/>
  <c r="E307" i="1" s="1"/>
  <c r="F308" i="1" s="1"/>
  <c r="D308" i="1"/>
  <c r="D309" i="1"/>
  <c r="E309" i="1" s="1"/>
  <c r="F310" i="1" s="1"/>
  <c r="D310" i="1"/>
  <c r="E310" i="1" s="1"/>
  <c r="F311" i="1" s="1"/>
  <c r="D311" i="1"/>
  <c r="D312" i="1"/>
  <c r="E312" i="1" s="1"/>
  <c r="F313" i="1" s="1"/>
  <c r="D313" i="1"/>
  <c r="E313" i="1" s="1"/>
  <c r="F314" i="1" s="1"/>
  <c r="D314" i="1"/>
  <c r="E314" i="1" s="1"/>
  <c r="F315" i="1" s="1"/>
  <c r="D315" i="1"/>
  <c r="E315" i="1" s="1"/>
  <c r="F316" i="1" s="1"/>
  <c r="D316" i="1"/>
  <c r="E316" i="1" s="1"/>
  <c r="F317" i="1" s="1"/>
  <c r="D317" i="1"/>
  <c r="E317" i="1" s="1"/>
  <c r="F318" i="1" s="1"/>
  <c r="D318" i="1"/>
  <c r="E318" i="1" s="1"/>
  <c r="F319" i="1" s="1"/>
  <c r="D319" i="1"/>
  <c r="E319" i="1" s="1"/>
  <c r="F320" i="1" s="1"/>
  <c r="D320" i="1"/>
  <c r="E320" i="1" s="1"/>
  <c r="F321" i="1" s="1"/>
  <c r="D321" i="1"/>
  <c r="E321" i="1" s="1"/>
  <c r="F322" i="1" s="1"/>
  <c r="D322" i="1"/>
  <c r="E322" i="1" s="1"/>
  <c r="F323" i="1" s="1"/>
  <c r="D323" i="1"/>
  <c r="E323" i="1" s="1"/>
  <c r="F324" i="1" s="1"/>
  <c r="D324" i="1"/>
  <c r="E324" i="1" s="1"/>
  <c r="F325" i="1" s="1"/>
  <c r="D325" i="1"/>
  <c r="E325" i="1" s="1"/>
  <c r="F326" i="1" s="1"/>
  <c r="D326" i="1"/>
  <c r="E326" i="1" s="1"/>
  <c r="F327" i="1" s="1"/>
  <c r="D327" i="1"/>
  <c r="D328" i="1"/>
  <c r="D329" i="1"/>
  <c r="E329" i="1" s="1"/>
  <c r="F330" i="1" s="1"/>
  <c r="D330" i="1"/>
  <c r="E330" i="1" s="1"/>
  <c r="F331" i="1" s="1"/>
  <c r="D331" i="1"/>
  <c r="E331" i="1" s="1"/>
  <c r="F332" i="1" s="1"/>
  <c r="D332" i="1"/>
  <c r="E332" i="1" s="1"/>
  <c r="F333" i="1" s="1"/>
  <c r="D333" i="1"/>
  <c r="E333" i="1" s="1"/>
  <c r="F334" i="1" s="1"/>
  <c r="D334" i="1"/>
  <c r="E334" i="1" s="1"/>
  <c r="F335" i="1" s="1"/>
  <c r="D335" i="1"/>
  <c r="E335" i="1" s="1"/>
  <c r="F336" i="1" s="1"/>
  <c r="D336" i="1"/>
  <c r="E336" i="1" s="1"/>
  <c r="F337" i="1" s="1"/>
  <c r="D337" i="1"/>
  <c r="E337" i="1" s="1"/>
  <c r="F338" i="1" s="1"/>
  <c r="D338" i="1"/>
  <c r="E338" i="1" s="1"/>
  <c r="F339" i="1" s="1"/>
  <c r="D339" i="1"/>
  <c r="E339" i="1" s="1"/>
  <c r="F340" i="1" s="1"/>
  <c r="D340" i="1"/>
  <c r="E340" i="1" s="1"/>
  <c r="F341" i="1" s="1"/>
  <c r="D341" i="1"/>
  <c r="E341" i="1" s="1"/>
  <c r="F342" i="1" s="1"/>
  <c r="D342" i="1"/>
  <c r="E342" i="1" s="1"/>
  <c r="F343" i="1" s="1"/>
  <c r="D343" i="1"/>
  <c r="D344" i="1"/>
  <c r="E344" i="1" s="1"/>
  <c r="F345" i="1" s="1"/>
  <c r="D345" i="1"/>
  <c r="E345" i="1" s="1"/>
  <c r="F346" i="1" s="1"/>
  <c r="D346" i="1"/>
  <c r="E346" i="1" s="1"/>
  <c r="F347" i="1" s="1"/>
  <c r="D347" i="1"/>
  <c r="E347" i="1" s="1"/>
  <c r="F348" i="1" s="1"/>
  <c r="D348" i="1"/>
  <c r="E348" i="1" s="1"/>
  <c r="F349" i="1" s="1"/>
  <c r="D349" i="1"/>
  <c r="E349" i="1" s="1"/>
  <c r="F350" i="1" s="1"/>
  <c r="D350" i="1"/>
  <c r="D351" i="1"/>
  <c r="E351" i="1" s="1"/>
  <c r="F352" i="1" s="1"/>
  <c r="D352" i="1"/>
  <c r="E352" i="1" s="1"/>
  <c r="F353" i="1" s="1"/>
  <c r="D353" i="1"/>
  <c r="E353" i="1" s="1"/>
  <c r="F354" i="1" s="1"/>
  <c r="D354" i="1"/>
  <c r="E354" i="1" s="1"/>
  <c r="F355" i="1" s="1"/>
  <c r="D355" i="1"/>
  <c r="E355" i="1" s="1"/>
  <c r="F356" i="1" s="1"/>
  <c r="D356" i="1"/>
  <c r="E356" i="1" s="1"/>
  <c r="F357" i="1" s="1"/>
  <c r="D357" i="1"/>
  <c r="E357" i="1" s="1"/>
  <c r="F358" i="1" s="1"/>
  <c r="D358" i="1"/>
  <c r="E358" i="1" s="1"/>
  <c r="F359" i="1" s="1"/>
  <c r="D359" i="1"/>
  <c r="D360" i="1"/>
  <c r="E360" i="1" s="1"/>
  <c r="F361" i="1" s="1"/>
  <c r="D361" i="1"/>
  <c r="E361" i="1" s="1"/>
  <c r="F362" i="1" s="1"/>
  <c r="D362" i="1"/>
  <c r="E362" i="1" s="1"/>
  <c r="F363" i="1" s="1"/>
  <c r="D363" i="1"/>
  <c r="E363" i="1" s="1"/>
  <c r="F364" i="1" s="1"/>
  <c r="D364" i="1"/>
  <c r="E364" i="1" s="1"/>
  <c r="F365" i="1" s="1"/>
  <c r="D365" i="1"/>
  <c r="E365" i="1" s="1"/>
  <c r="F366" i="1" s="1"/>
  <c r="D366" i="1"/>
  <c r="E366" i="1" s="1"/>
  <c r="F367" i="1" s="1"/>
  <c r="D367" i="1"/>
  <c r="E367" i="1" s="1"/>
  <c r="F368" i="1" s="1"/>
  <c r="D368" i="1"/>
  <c r="E368" i="1" s="1"/>
  <c r="F369" i="1" s="1"/>
  <c r="D369" i="1"/>
  <c r="D370" i="1"/>
  <c r="E370" i="1" s="1"/>
  <c r="F371" i="1" s="1"/>
  <c r="D371" i="1"/>
  <c r="E371" i="1" s="1"/>
  <c r="F372" i="1" s="1"/>
  <c r="D372" i="1"/>
  <c r="E372" i="1" s="1"/>
  <c r="F373" i="1" s="1"/>
  <c r="D373" i="1"/>
  <c r="E373" i="1" s="1"/>
  <c r="F374" i="1" s="1"/>
  <c r="D374" i="1"/>
  <c r="D375" i="1"/>
  <c r="E375" i="1" s="1"/>
  <c r="F376" i="1" s="1"/>
  <c r="D376" i="1"/>
  <c r="E376" i="1" s="1"/>
  <c r="F377" i="1" s="1"/>
  <c r="D377" i="1"/>
  <c r="E377" i="1" s="1"/>
  <c r="F378" i="1" s="1"/>
  <c r="D378" i="1"/>
  <c r="E378" i="1" s="1"/>
  <c r="F379" i="1" s="1"/>
  <c r="D379" i="1"/>
  <c r="E379" i="1" s="1"/>
  <c r="F380" i="1" s="1"/>
  <c r="D380" i="1"/>
  <c r="E380" i="1" s="1"/>
  <c r="F381" i="1" s="1"/>
  <c r="D381" i="1"/>
  <c r="E381" i="1" s="1"/>
  <c r="F382" i="1" s="1"/>
  <c r="D382" i="1"/>
  <c r="E382" i="1" s="1"/>
  <c r="F383" i="1" s="1"/>
  <c r="D383" i="1"/>
  <c r="D384" i="1"/>
  <c r="E384" i="1" s="1"/>
  <c r="F385" i="1" s="1"/>
  <c r="D385" i="1"/>
  <c r="E385" i="1" s="1"/>
  <c r="F386" i="1" s="1"/>
  <c r="D386" i="1"/>
  <c r="E386" i="1" s="1"/>
  <c r="F387" i="1" s="1"/>
  <c r="D387" i="1"/>
  <c r="E387" i="1" s="1"/>
  <c r="F388" i="1" s="1"/>
  <c r="D388" i="1"/>
  <c r="D389" i="1"/>
  <c r="E389" i="1" s="1"/>
  <c r="F390" i="1" s="1"/>
  <c r="D390" i="1"/>
  <c r="E390" i="1" s="1"/>
  <c r="F391" i="1" s="1"/>
  <c r="D391" i="1"/>
  <c r="D392" i="1"/>
  <c r="D393" i="1"/>
  <c r="E393" i="1" s="1"/>
  <c r="F394" i="1" s="1"/>
  <c r="D394" i="1"/>
  <c r="E394" i="1" s="1"/>
  <c r="F395" i="1" s="1"/>
  <c r="D395" i="1"/>
  <c r="E395" i="1" s="1"/>
  <c r="F396" i="1" s="1"/>
  <c r="D396" i="1"/>
  <c r="E396" i="1" s="1"/>
  <c r="F397" i="1" s="1"/>
  <c r="D397" i="1"/>
  <c r="E397" i="1" s="1"/>
  <c r="F398" i="1" s="1"/>
  <c r="D398" i="1"/>
  <c r="E398" i="1" s="1"/>
  <c r="F399" i="1" s="1"/>
  <c r="D399" i="1"/>
  <c r="E399" i="1" s="1"/>
  <c r="F400" i="1" s="1"/>
  <c r="D400" i="1"/>
  <c r="E400" i="1" s="1"/>
  <c r="F401" i="1" s="1"/>
  <c r="D401" i="1"/>
  <c r="E401" i="1" s="1"/>
  <c r="F402" i="1" s="1"/>
  <c r="D402" i="1"/>
  <c r="E402" i="1" s="1"/>
  <c r="F403" i="1" s="1"/>
  <c r="D403" i="1"/>
  <c r="E403" i="1" s="1"/>
  <c r="F404" i="1" s="1"/>
  <c r="D404" i="1"/>
  <c r="E404" i="1" s="1"/>
  <c r="F405" i="1" s="1"/>
  <c r="D405" i="1"/>
  <c r="E405" i="1" s="1"/>
  <c r="F406" i="1" s="1"/>
  <c r="D406" i="1"/>
  <c r="D407" i="1"/>
  <c r="D408" i="1"/>
  <c r="E408" i="1" s="1"/>
  <c r="F409" i="1" s="1"/>
  <c r="D409" i="1"/>
  <c r="E409" i="1" s="1"/>
  <c r="F410" i="1" s="1"/>
  <c r="D410" i="1"/>
  <c r="E410" i="1" s="1"/>
  <c r="F411" i="1" s="1"/>
  <c r="D411" i="1"/>
  <c r="E411" i="1" s="1"/>
  <c r="F412" i="1" s="1"/>
  <c r="D412" i="1"/>
  <c r="E412" i="1" s="1"/>
  <c r="F413" i="1" s="1"/>
  <c r="D413" i="1"/>
  <c r="E413" i="1" s="1"/>
  <c r="F414" i="1" s="1"/>
  <c r="D414" i="1"/>
  <c r="E414" i="1" s="1"/>
  <c r="F415" i="1" s="1"/>
  <c r="D415" i="1"/>
  <c r="D416" i="1"/>
  <c r="E416" i="1" s="1"/>
  <c r="F417" i="1" s="1"/>
  <c r="D417" i="1"/>
  <c r="E417" i="1" s="1"/>
  <c r="F418" i="1" s="1"/>
  <c r="D418" i="1"/>
  <c r="E418" i="1" s="1"/>
  <c r="F419" i="1" s="1"/>
  <c r="D419" i="1"/>
  <c r="E419" i="1" s="1"/>
  <c r="F420" i="1" s="1"/>
  <c r="D420" i="1"/>
  <c r="D421" i="1"/>
  <c r="E421" i="1" s="1"/>
  <c r="F422" i="1" s="1"/>
  <c r="D422" i="1"/>
  <c r="E422" i="1" s="1"/>
  <c r="F423" i="1" s="1"/>
  <c r="D423" i="1"/>
  <c r="E423" i="1" s="1"/>
  <c r="F424" i="1" s="1"/>
  <c r="D424" i="1"/>
  <c r="D425" i="1"/>
  <c r="D426" i="1"/>
  <c r="E426" i="1" s="1"/>
  <c r="F427" i="1" s="1"/>
  <c r="D427" i="1"/>
  <c r="E427" i="1" s="1"/>
  <c r="F428" i="1" s="1"/>
  <c r="D428" i="1"/>
  <c r="E428" i="1" s="1"/>
  <c r="F429" i="1" s="1"/>
  <c r="D429" i="1"/>
  <c r="E429" i="1" s="1"/>
  <c r="F430" i="1" s="1"/>
  <c r="D430" i="1"/>
  <c r="E430" i="1" s="1"/>
  <c r="F431" i="1" s="1"/>
  <c r="D431" i="1"/>
  <c r="E431" i="1" s="1"/>
  <c r="F432" i="1" s="1"/>
  <c r="D432" i="1"/>
  <c r="E432" i="1" s="1"/>
  <c r="F433" i="1" s="1"/>
  <c r="D433" i="1"/>
  <c r="E433" i="1" s="1"/>
  <c r="F434" i="1" s="1"/>
  <c r="D434" i="1"/>
  <c r="E434" i="1" s="1"/>
  <c r="F435" i="1" s="1"/>
  <c r="D435" i="1"/>
  <c r="E435" i="1" s="1"/>
  <c r="F436" i="1" s="1"/>
  <c r="D436" i="1"/>
  <c r="E436" i="1" s="1"/>
  <c r="F437" i="1" s="1"/>
  <c r="D437" i="1"/>
  <c r="E437" i="1" s="1"/>
  <c r="F438" i="1" s="1"/>
  <c r="D438" i="1"/>
  <c r="D439" i="1"/>
  <c r="E439" i="1" s="1"/>
  <c r="F440" i="1" s="1"/>
  <c r="D440" i="1"/>
  <c r="E440" i="1" s="1"/>
  <c r="F441" i="1" s="1"/>
  <c r="D441" i="1"/>
  <c r="E441" i="1" s="1"/>
  <c r="F442" i="1" s="1"/>
  <c r="D442" i="1"/>
  <c r="E442" i="1" s="1"/>
  <c r="F443" i="1" s="1"/>
  <c r="D443" i="1"/>
  <c r="E443" i="1" s="1"/>
  <c r="F444" i="1" s="1"/>
  <c r="G444" i="1" s="1"/>
  <c r="D444" i="1"/>
  <c r="D445" i="1"/>
  <c r="E445" i="1" s="1"/>
  <c r="F446" i="1" s="1"/>
  <c r="D446" i="1"/>
  <c r="E446" i="1" s="1"/>
  <c r="F447" i="1" s="1"/>
  <c r="D447" i="1"/>
  <c r="D448" i="1"/>
  <c r="E448" i="1" s="1"/>
  <c r="F449" i="1" s="1"/>
  <c r="D449" i="1"/>
  <c r="E449" i="1" s="1"/>
  <c r="F450" i="1" s="1"/>
  <c r="D450" i="1"/>
  <c r="E450" i="1" s="1"/>
  <c r="F451" i="1" s="1"/>
  <c r="D451" i="1"/>
  <c r="E451" i="1" s="1"/>
  <c r="F452" i="1" s="1"/>
  <c r="D452" i="1"/>
  <c r="E452" i="1" s="1"/>
  <c r="F453" i="1" s="1"/>
  <c r="D453" i="1"/>
  <c r="E453" i="1" s="1"/>
  <c r="F454" i="1" s="1"/>
  <c r="D454" i="1"/>
  <c r="E454" i="1" s="1"/>
  <c r="F455" i="1" s="1"/>
  <c r="D455" i="1"/>
  <c r="D456" i="1"/>
  <c r="D457" i="1"/>
  <c r="E457" i="1" s="1"/>
  <c r="F458" i="1" s="1"/>
  <c r="D458" i="1"/>
  <c r="E458" i="1" s="1"/>
  <c r="F459" i="1" s="1"/>
  <c r="D459" i="1"/>
  <c r="E459" i="1" s="1"/>
  <c r="F460" i="1" s="1"/>
  <c r="D460" i="1"/>
  <c r="E460" i="1" s="1"/>
  <c r="F461" i="1" s="1"/>
  <c r="D461" i="1"/>
  <c r="E461" i="1" s="1"/>
  <c r="F462" i="1" s="1"/>
  <c r="D462" i="1"/>
  <c r="D463" i="1"/>
  <c r="E463" i="1" s="1"/>
  <c r="F464" i="1" s="1"/>
  <c r="D464" i="1"/>
  <c r="E464" i="1" s="1"/>
  <c r="F465" i="1" s="1"/>
  <c r="D465" i="1"/>
  <c r="D466" i="1"/>
  <c r="E466" i="1" s="1"/>
  <c r="F467" i="1" s="1"/>
  <c r="D467" i="1"/>
  <c r="E467" i="1" s="1"/>
  <c r="F468" i="1" s="1"/>
  <c r="D468" i="1"/>
  <c r="E468" i="1" s="1"/>
  <c r="F469" i="1" s="1"/>
  <c r="D469" i="1"/>
  <c r="E469" i="1" s="1"/>
  <c r="F470" i="1" s="1"/>
  <c r="D470" i="1"/>
  <c r="E470" i="1" s="1"/>
  <c r="F471" i="1" s="1"/>
  <c r="D471" i="1"/>
  <c r="D472" i="1"/>
  <c r="E472" i="1" s="1"/>
  <c r="F473" i="1" s="1"/>
  <c r="D473" i="1"/>
  <c r="E473" i="1" s="1"/>
  <c r="F474" i="1" s="1"/>
  <c r="D474" i="1"/>
  <c r="E474" i="1" s="1"/>
  <c r="F475" i="1" s="1"/>
  <c r="D475" i="1"/>
  <c r="E475" i="1" s="1"/>
  <c r="F476" i="1" s="1"/>
  <c r="D476" i="1"/>
  <c r="E476" i="1" s="1"/>
  <c r="F477" i="1" s="1"/>
  <c r="D477" i="1"/>
  <c r="E477" i="1" s="1"/>
  <c r="F478" i="1" s="1"/>
  <c r="D478" i="1"/>
  <c r="E478" i="1" s="1"/>
  <c r="F479" i="1" s="1"/>
  <c r="D479" i="1"/>
  <c r="D480" i="1"/>
  <c r="D481" i="1"/>
  <c r="E481" i="1" s="1"/>
  <c r="F482" i="1" s="1"/>
  <c r="D482" i="1"/>
  <c r="E482" i="1" s="1"/>
  <c r="F483" i="1" s="1"/>
  <c r="D483" i="1"/>
  <c r="E483" i="1" s="1"/>
  <c r="F484" i="1" s="1"/>
  <c r="G484" i="1" s="1"/>
  <c r="D484" i="1"/>
  <c r="D485" i="1"/>
  <c r="E485" i="1" s="1"/>
  <c r="F486" i="1" s="1"/>
  <c r="D486" i="1"/>
  <c r="E486" i="1" s="1"/>
  <c r="F487" i="1" s="1"/>
  <c r="D487" i="1"/>
  <c r="E487" i="1" s="1"/>
  <c r="F488" i="1" s="1"/>
  <c r="D488" i="1"/>
  <c r="E488" i="1" s="1"/>
  <c r="F489" i="1" s="1"/>
  <c r="D489" i="1"/>
  <c r="E489" i="1" s="1"/>
  <c r="F490" i="1" s="1"/>
  <c r="D490" i="1"/>
  <c r="E490" i="1" s="1"/>
  <c r="F491" i="1" s="1"/>
  <c r="D491" i="1"/>
  <c r="E491" i="1" s="1"/>
  <c r="F492" i="1" s="1"/>
  <c r="D492" i="1"/>
  <c r="E492" i="1" s="1"/>
  <c r="F493" i="1" s="1"/>
  <c r="D493" i="1"/>
  <c r="E493" i="1" s="1"/>
  <c r="F494" i="1" s="1"/>
  <c r="D494" i="1"/>
  <c r="E494" i="1" s="1"/>
  <c r="F495" i="1" s="1"/>
  <c r="D495" i="1"/>
  <c r="E495" i="1" s="1"/>
  <c r="F496" i="1" s="1"/>
  <c r="D496" i="1"/>
  <c r="E496" i="1" s="1"/>
  <c r="F497" i="1" s="1"/>
  <c r="D497" i="1"/>
  <c r="D498" i="1"/>
  <c r="E498" i="1" s="1"/>
  <c r="F499" i="1" s="1"/>
  <c r="D499" i="1"/>
  <c r="E499" i="1" s="1"/>
  <c r="F500" i="1" s="1"/>
  <c r="D500" i="1"/>
  <c r="E500" i="1" s="1"/>
  <c r="F501" i="1" s="1"/>
  <c r="D501" i="1"/>
  <c r="E501" i="1" s="1"/>
  <c r="F502" i="1" s="1"/>
  <c r="G502" i="1" s="1"/>
  <c r="D502" i="1"/>
  <c r="D503" i="1"/>
  <c r="E503" i="1" s="1"/>
  <c r="F504" i="1" s="1"/>
  <c r="D504" i="1"/>
  <c r="E504" i="1" s="1"/>
  <c r="F505" i="1" s="1"/>
  <c r="D505" i="1"/>
  <c r="E505" i="1" s="1"/>
  <c r="F506" i="1" s="1"/>
  <c r="D506" i="1"/>
  <c r="E506" i="1" s="1"/>
  <c r="F507" i="1" s="1"/>
  <c r="D507" i="1"/>
  <c r="E507" i="1" s="1"/>
  <c r="F508" i="1" s="1"/>
  <c r="D508" i="1"/>
  <c r="E508" i="1" s="1"/>
  <c r="F509" i="1" s="1"/>
  <c r="D509" i="1"/>
  <c r="E509" i="1" s="1"/>
  <c r="F510" i="1" s="1"/>
  <c r="D510" i="1"/>
  <c r="E510" i="1" s="1"/>
  <c r="F511" i="1" s="1"/>
  <c r="G511" i="1" s="1"/>
  <c r="D511" i="1"/>
  <c r="D512" i="1"/>
  <c r="E512" i="1" s="1"/>
  <c r="F513" i="1" s="1"/>
  <c r="D513" i="1"/>
  <c r="E513" i="1" s="1"/>
  <c r="F514" i="1" s="1"/>
  <c r="D514" i="1"/>
  <c r="E514" i="1" s="1"/>
  <c r="F515" i="1" s="1"/>
  <c r="D515" i="1"/>
  <c r="E515" i="1" s="1"/>
  <c r="F516" i="1" s="1"/>
  <c r="D516" i="1"/>
  <c r="D517" i="1"/>
  <c r="E517" i="1" s="1"/>
  <c r="F518" i="1" s="1"/>
  <c r="D518" i="1"/>
  <c r="E518" i="1" s="1"/>
  <c r="F519" i="1" s="1"/>
  <c r="D519" i="1"/>
  <c r="D520" i="1"/>
  <c r="D521" i="1"/>
  <c r="E521" i="1" s="1"/>
  <c r="F522" i="1" s="1"/>
  <c r="D522" i="1"/>
  <c r="E522" i="1" s="1"/>
  <c r="F523" i="1" s="1"/>
  <c r="D523" i="1"/>
  <c r="E523" i="1" s="1"/>
  <c r="F524" i="1" s="1"/>
  <c r="D524" i="1"/>
  <c r="E524" i="1" s="1"/>
  <c r="F525" i="1" s="1"/>
  <c r="D525" i="1"/>
  <c r="E525" i="1" s="1"/>
  <c r="F526" i="1" s="1"/>
  <c r="D4" i="1"/>
  <c r="E4" i="1" s="1"/>
  <c r="F5" i="1" s="1"/>
  <c r="D5" i="1"/>
  <c r="E5" i="1" s="1"/>
  <c r="F6" i="1" s="1"/>
  <c r="D6" i="1"/>
  <c r="F7" i="1" s="1"/>
  <c r="D7" i="1"/>
  <c r="D8" i="1"/>
  <c r="E8" i="1" s="1"/>
  <c r="F9" i="1" s="1"/>
  <c r="D9" i="1"/>
  <c r="E9" i="1" s="1"/>
  <c r="F10" i="1" s="1"/>
  <c r="D10" i="1"/>
  <c r="E10" i="1" s="1"/>
  <c r="F11" i="1" s="1"/>
  <c r="D11" i="1"/>
  <c r="E11" i="1" s="1"/>
  <c r="F12" i="1" s="1"/>
  <c r="D12" i="1"/>
  <c r="E12" i="1" s="1"/>
  <c r="F13" i="1" s="1"/>
  <c r="D13" i="1"/>
  <c r="D14" i="1"/>
  <c r="E14" i="1" s="1"/>
  <c r="F15" i="1" s="1"/>
  <c r="D15" i="1"/>
  <c r="E15" i="1" s="1"/>
  <c r="F16" i="1" s="1"/>
  <c r="D16" i="1"/>
  <c r="E16" i="1" s="1"/>
  <c r="F17" i="1" s="1"/>
  <c r="D17" i="1"/>
  <c r="E17" i="1" s="1"/>
  <c r="F18" i="1" s="1"/>
  <c r="D18" i="1"/>
  <c r="E18" i="1" s="1"/>
  <c r="F19" i="1" s="1"/>
  <c r="D19" i="1"/>
  <c r="E19" i="1" s="1"/>
  <c r="F20" i="1" s="1"/>
  <c r="D20" i="1"/>
  <c r="D3" i="1"/>
  <c r="E3" i="1" s="1"/>
  <c r="F4" i="1" s="1"/>
  <c r="G677" i="1" l="1"/>
  <c r="G572" i="1"/>
  <c r="G465" i="1"/>
  <c r="G1199" i="1"/>
  <c r="G1135" i="1"/>
  <c r="G1095" i="1"/>
  <c r="G1031" i="1"/>
  <c r="G1159" i="1"/>
  <c r="G541" i="1"/>
  <c r="G44" i="1"/>
  <c r="G36" i="1"/>
  <c r="G252" i="1"/>
  <c r="G188" i="1"/>
  <c r="G674" i="1"/>
  <c r="G124" i="1"/>
  <c r="G300" i="1"/>
  <c r="F4" i="8"/>
  <c r="F5" i="8" s="1"/>
  <c r="F6" i="8" s="1"/>
  <c r="F7" i="8" s="1"/>
  <c r="F8" i="8" s="1"/>
  <c r="F9" i="8" s="1"/>
  <c r="H4" i="15"/>
  <c r="F4" i="15" s="1"/>
  <c r="G3" i="8"/>
  <c r="G925" i="1"/>
  <c r="G927" i="1"/>
  <c r="G863" i="1"/>
  <c r="G874" i="1"/>
  <c r="G388" i="1"/>
  <c r="G276" i="1"/>
  <c r="G220" i="1"/>
  <c r="G212" i="1"/>
  <c r="G148" i="1"/>
  <c r="G84" i="1"/>
  <c r="G786" i="1"/>
  <c r="G516" i="1"/>
  <c r="G284" i="1"/>
  <c r="G268" i="1"/>
  <c r="G204" i="1"/>
  <c r="G156" i="1"/>
  <c r="G140" i="1"/>
  <c r="G92" i="1"/>
  <c r="G76" i="1"/>
  <c r="G1242" i="1"/>
  <c r="G620" i="1"/>
  <c r="G834" i="1"/>
  <c r="G783" i="1"/>
  <c r="G1226" i="1"/>
  <c r="G1162" i="1"/>
  <c r="G1058" i="1"/>
  <c r="G994" i="1"/>
  <c r="G954" i="1"/>
  <c r="G890" i="1"/>
  <c r="G850" i="1"/>
  <c r="G582" i="1"/>
  <c r="G455" i="1"/>
  <c r="G415" i="1"/>
  <c r="G359" i="1"/>
  <c r="G295" i="1"/>
  <c r="G1253" i="1"/>
  <c r="G1237" i="1"/>
  <c r="G1213" i="1"/>
  <c r="G1173" i="1"/>
  <c r="G1149" i="1"/>
  <c r="G1109" i="1"/>
  <c r="G1069" i="1"/>
  <c r="G1045" i="1"/>
  <c r="G1005" i="1"/>
  <c r="G965" i="1"/>
  <c r="G941" i="1"/>
  <c r="G901" i="1"/>
  <c r="G877" i="1"/>
  <c r="G837" i="1"/>
  <c r="G797" i="1"/>
  <c r="G773" i="1"/>
  <c r="G733" i="1"/>
  <c r="G693" i="1"/>
  <c r="G60" i="1"/>
  <c r="G374" i="1"/>
  <c r="G462" i="1"/>
  <c r="G719" i="1"/>
  <c r="G543" i="1"/>
  <c r="G13" i="1"/>
  <c r="G311" i="1"/>
  <c r="G383" i="1"/>
  <c r="G1221" i="1"/>
  <c r="G845" i="1"/>
  <c r="G1157" i="1"/>
  <c r="G1053" i="1"/>
  <c r="G885" i="1"/>
  <c r="G989" i="1"/>
  <c r="G949" i="1"/>
  <c r="G781" i="1"/>
  <c r="G701" i="1"/>
  <c r="G31" i="1"/>
  <c r="G47" i="1"/>
  <c r="G23" i="1"/>
  <c r="G55" i="1"/>
  <c r="G39" i="1"/>
  <c r="G10" i="1"/>
  <c r="G500" i="1"/>
  <c r="G468" i="1"/>
  <c r="G428" i="1"/>
  <c r="G396" i="1"/>
  <c r="G364" i="1"/>
  <c r="G332" i="1"/>
  <c r="G308" i="1"/>
  <c r="G28" i="1"/>
  <c r="G1234" i="1"/>
  <c r="G1194" i="1"/>
  <c r="G1066" i="1"/>
  <c r="G1026" i="1"/>
  <c r="G794" i="1"/>
  <c r="G730" i="1"/>
  <c r="G666" i="1"/>
  <c r="G642" i="1"/>
  <c r="G626" i="1"/>
  <c r="G618" i="1"/>
  <c r="G610" i="1"/>
  <c r="G594" i="1"/>
  <c r="G586" i="1"/>
  <c r="G578" i="1"/>
  <c r="G562" i="1"/>
  <c r="G554" i="1"/>
  <c r="G546" i="1"/>
  <c r="G538" i="1"/>
  <c r="G407" i="1"/>
  <c r="G18" i="1"/>
  <c r="G508" i="1"/>
  <c r="G476" i="1"/>
  <c r="G452" i="1"/>
  <c r="G420" i="1"/>
  <c r="G404" i="1"/>
  <c r="G372" i="1"/>
  <c r="G340" i="1"/>
  <c r="G196" i="1"/>
  <c r="G132" i="1"/>
  <c r="G68" i="1"/>
  <c r="G52" i="1"/>
  <c r="G1258" i="1"/>
  <c r="G1002" i="1"/>
  <c r="G714" i="1"/>
  <c r="G634" i="1"/>
  <c r="G570" i="1"/>
  <c r="G481" i="1"/>
  <c r="G393" i="1"/>
  <c r="G344" i="1"/>
  <c r="G460" i="1"/>
  <c r="G436" i="1"/>
  <c r="G412" i="1"/>
  <c r="G380" i="1"/>
  <c r="G348" i="1"/>
  <c r="G324" i="1"/>
  <c r="G292" i="1"/>
  <c r="G260" i="1"/>
  <c r="G116" i="1"/>
  <c r="G1170" i="1"/>
  <c r="G1130" i="1"/>
  <c r="G962" i="1"/>
  <c r="G922" i="1"/>
  <c r="G858" i="1"/>
  <c r="G650" i="1"/>
  <c r="G1007" i="1"/>
  <c r="G967" i="1"/>
  <c r="G943" i="1"/>
  <c r="G903" i="1"/>
  <c r="G879" i="1"/>
  <c r="G815" i="1"/>
  <c r="G775" i="1"/>
  <c r="G735" i="1"/>
  <c r="G524" i="1"/>
  <c r="G492" i="1"/>
  <c r="G356" i="1"/>
  <c r="G316" i="1"/>
  <c r="G244" i="1"/>
  <c r="G180" i="1"/>
  <c r="G1090" i="1"/>
  <c r="G898" i="1"/>
  <c r="G1071" i="1"/>
  <c r="G839" i="1"/>
  <c r="G799" i="1"/>
  <c r="G751" i="1"/>
  <c r="G671" i="1"/>
  <c r="G921" i="1"/>
  <c r="G769" i="1"/>
  <c r="G705" i="1"/>
  <c r="G1153" i="1"/>
  <c r="G961" i="1"/>
  <c r="G297" i="1"/>
  <c r="G225" i="1"/>
  <c r="G201" i="1"/>
  <c r="G177" i="1"/>
  <c r="G153" i="1"/>
  <c r="G129" i="1"/>
  <c r="G97" i="1"/>
  <c r="G73" i="1"/>
  <c r="G49" i="1"/>
  <c r="G25" i="1"/>
  <c r="G1231" i="1"/>
  <c r="G975" i="1"/>
  <c r="G548" i="1"/>
  <c r="G631" i="1"/>
  <c r="G1089" i="1"/>
  <c r="G1049" i="1"/>
  <c r="G793" i="1"/>
  <c r="G361" i="1"/>
  <c r="G321" i="1"/>
  <c r="G257" i="1"/>
  <c r="G233" i="1"/>
  <c r="G209" i="1"/>
  <c r="G185" i="1"/>
  <c r="G161" i="1"/>
  <c r="G137" i="1"/>
  <c r="G113" i="1"/>
  <c r="G81" i="1"/>
  <c r="G57" i="1"/>
  <c r="G33" i="1"/>
  <c r="G1183" i="1"/>
  <c r="G1119" i="1"/>
  <c r="G495" i="1"/>
  <c r="G431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1245" i="1"/>
  <c r="G1205" i="1"/>
  <c r="G1189" i="1"/>
  <c r="G1141" i="1"/>
  <c r="G1125" i="1"/>
  <c r="G917" i="1"/>
  <c r="G869" i="1"/>
  <c r="G829" i="1"/>
  <c r="G813" i="1"/>
  <c r="G645" i="1"/>
  <c r="G406" i="1"/>
  <c r="G612" i="1"/>
  <c r="G1217" i="1"/>
  <c r="G1025" i="1"/>
  <c r="G897" i="1"/>
  <c r="G833" i="1"/>
  <c r="G617" i="1"/>
  <c r="G417" i="1"/>
  <c r="G353" i="1"/>
  <c r="G273" i="1"/>
  <c r="G241" i="1"/>
  <c r="G217" i="1"/>
  <c r="G193" i="1"/>
  <c r="G169" i="1"/>
  <c r="G145" i="1"/>
  <c r="G121" i="1"/>
  <c r="G105" i="1"/>
  <c r="G89" i="1"/>
  <c r="G65" i="1"/>
  <c r="G41" i="1"/>
  <c r="G1167" i="1"/>
  <c r="G911" i="1"/>
  <c r="G711" i="1"/>
  <c r="G5" i="1"/>
  <c r="G487" i="1"/>
  <c r="G447" i="1"/>
  <c r="G423" i="1"/>
  <c r="G399" i="1"/>
  <c r="G391" i="1"/>
  <c r="G367" i="1"/>
  <c r="G335" i="1"/>
  <c r="G319" i="1"/>
  <c r="G303" i="1"/>
  <c r="G271" i="1"/>
  <c r="G255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1101" i="1"/>
  <c r="G1085" i="1"/>
  <c r="G1037" i="1"/>
  <c r="G1021" i="1"/>
  <c r="G981" i="1"/>
  <c r="G933" i="1"/>
  <c r="G765" i="1"/>
  <c r="G749" i="1"/>
  <c r="G725" i="1"/>
  <c r="G685" i="1"/>
  <c r="G669" i="1"/>
  <c r="G605" i="1"/>
  <c r="G533" i="1"/>
  <c r="G1113" i="1"/>
  <c r="G438" i="1"/>
  <c r="G350" i="1"/>
  <c r="G936" i="1"/>
  <c r="G872" i="1"/>
  <c r="G607" i="1"/>
  <c r="G600" i="1"/>
  <c r="G1241" i="1"/>
  <c r="G846" i="1"/>
  <c r="G680" i="1"/>
  <c r="G599" i="1"/>
  <c r="G575" i="1"/>
  <c r="G384" i="1"/>
  <c r="G312" i="1"/>
  <c r="G1247" i="1"/>
  <c r="G1103" i="1"/>
  <c r="G519" i="1"/>
  <c r="G1229" i="1"/>
  <c r="G1181" i="1"/>
  <c r="G1061" i="1"/>
  <c r="G973" i="1"/>
  <c r="G853" i="1"/>
  <c r="G805" i="1"/>
  <c r="G789" i="1"/>
  <c r="G741" i="1"/>
  <c r="G709" i="1"/>
  <c r="G637" i="1"/>
  <c r="G557" i="1"/>
  <c r="G512" i="1"/>
  <c r="G463" i="1"/>
  <c r="G375" i="1"/>
  <c r="G287" i="1"/>
  <c r="G1165" i="1"/>
  <c r="G1117" i="1"/>
  <c r="G997" i="1"/>
  <c r="G957" i="1"/>
  <c r="G909" i="1"/>
  <c r="G20" i="1"/>
  <c r="G526" i="1"/>
  <c r="G510" i="1"/>
  <c r="G494" i="1"/>
  <c r="G478" i="1"/>
  <c r="G446" i="1"/>
  <c r="G430" i="1"/>
  <c r="G414" i="1"/>
  <c r="G398" i="1"/>
  <c r="G382" i="1"/>
  <c r="G1039" i="1"/>
  <c r="G687" i="1"/>
  <c r="G471" i="1"/>
  <c r="G343" i="1"/>
  <c r="G1077" i="1"/>
  <c r="G1013" i="1"/>
  <c r="G893" i="1"/>
  <c r="G661" i="1"/>
  <c r="G12" i="1"/>
  <c r="G518" i="1"/>
  <c r="G486" i="1"/>
  <c r="G470" i="1"/>
  <c r="G454" i="1"/>
  <c r="G422" i="1"/>
  <c r="G390" i="1"/>
  <c r="G366" i="1"/>
  <c r="G358" i="1"/>
  <c r="G342" i="1"/>
  <c r="G334" i="1"/>
  <c r="G326" i="1"/>
  <c r="G16" i="1"/>
  <c r="G522" i="1"/>
  <c r="G514" i="1"/>
  <c r="G490" i="1"/>
  <c r="G474" i="1"/>
  <c r="G434" i="1"/>
  <c r="G410" i="1"/>
  <c r="G402" i="1"/>
  <c r="G808" i="1"/>
  <c r="G744" i="1"/>
  <c r="G549" i="1"/>
  <c r="G480" i="1"/>
  <c r="G439" i="1"/>
  <c r="G329" i="1"/>
  <c r="G310" i="1"/>
  <c r="G294" i="1"/>
  <c r="G278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70" i="1"/>
  <c r="G46" i="1"/>
  <c r="G30" i="1"/>
  <c r="G1252" i="1"/>
  <c r="G1236" i="1"/>
  <c r="G1220" i="1"/>
  <c r="G1204" i="1"/>
  <c r="G1188" i="1"/>
  <c r="G1172" i="1"/>
  <c r="G1156" i="1"/>
  <c r="G1140" i="1"/>
  <c r="G1124" i="1"/>
  <c r="G1108" i="1"/>
  <c r="G1092" i="1"/>
  <c r="G1076" i="1"/>
  <c r="G1060" i="1"/>
  <c r="G1036" i="1"/>
  <c r="G1020" i="1"/>
  <c r="G1004" i="1"/>
  <c r="G988" i="1"/>
  <c r="G980" i="1"/>
  <c r="G964" i="1"/>
  <c r="G948" i="1"/>
  <c r="G932" i="1"/>
  <c r="G916" i="1"/>
  <c r="G908" i="1"/>
  <c r="G900" i="1"/>
  <c r="G892" i="1"/>
  <c r="G884" i="1"/>
  <c r="G868" i="1"/>
  <c r="G860" i="1"/>
  <c r="G852" i="1"/>
  <c r="G844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08" i="1"/>
  <c r="G700" i="1"/>
  <c r="G692" i="1"/>
  <c r="G684" i="1"/>
  <c r="G676" i="1"/>
  <c r="G668" i="1"/>
  <c r="G660" i="1"/>
  <c r="G652" i="1"/>
  <c r="G636" i="1"/>
  <c r="G628" i="1"/>
  <c r="G604" i="1"/>
  <c r="G596" i="1"/>
  <c r="G588" i="1"/>
  <c r="G564" i="1"/>
  <c r="G532" i="1"/>
  <c r="G1256" i="1"/>
  <c r="G985" i="1"/>
  <c r="G798" i="1"/>
  <c r="G716" i="1"/>
  <c r="G649" i="1"/>
  <c r="G573" i="1"/>
  <c r="G503" i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54" i="1"/>
  <c r="G38" i="1"/>
  <c r="G22" i="1"/>
  <c r="G1244" i="1"/>
  <c r="G1228" i="1"/>
  <c r="G1212" i="1"/>
  <c r="G1196" i="1"/>
  <c r="G1180" i="1"/>
  <c r="G1164" i="1"/>
  <c r="G1148" i="1"/>
  <c r="G1132" i="1"/>
  <c r="G1116" i="1"/>
  <c r="G1100" i="1"/>
  <c r="G1084" i="1"/>
  <c r="G1068" i="1"/>
  <c r="G1052" i="1"/>
  <c r="G1044" i="1"/>
  <c r="G1028" i="1"/>
  <c r="G1012" i="1"/>
  <c r="G996" i="1"/>
  <c r="G972" i="1"/>
  <c r="G956" i="1"/>
  <c r="G940" i="1"/>
  <c r="G924" i="1"/>
  <c r="G876" i="1"/>
  <c r="G1192" i="1"/>
  <c r="G1128" i="1"/>
  <c r="G857" i="1"/>
  <c r="G621" i="1"/>
  <c r="G590" i="1"/>
  <c r="G567" i="1"/>
  <c r="G535" i="1"/>
  <c r="G498" i="1"/>
  <c r="G408" i="1"/>
  <c r="G1218" i="1"/>
  <c r="G1186" i="1"/>
  <c r="G1178" i="1"/>
  <c r="G1154" i="1"/>
  <c r="G1122" i="1"/>
  <c r="G1114" i="1"/>
  <c r="G1098" i="1"/>
  <c r="G1082" i="1"/>
  <c r="G1050" i="1"/>
  <c r="G1034" i="1"/>
  <c r="G1018" i="1"/>
  <c r="G986" i="1"/>
  <c r="G978" i="1"/>
  <c r="G970" i="1"/>
  <c r="G930" i="1"/>
  <c r="G914" i="1"/>
  <c r="G906" i="1"/>
  <c r="G866" i="1"/>
  <c r="G842" i="1"/>
  <c r="G826" i="1"/>
  <c r="G810" i="1"/>
  <c r="G802" i="1"/>
  <c r="G778" i="1"/>
  <c r="G762" i="1"/>
  <c r="G746" i="1"/>
  <c r="G738" i="1"/>
  <c r="G722" i="1"/>
  <c r="G698" i="1"/>
  <c r="G682" i="1"/>
  <c r="G1064" i="1"/>
  <c r="G1000" i="1"/>
  <c r="G729" i="1"/>
  <c r="G646" i="1"/>
  <c r="G613" i="1"/>
  <c r="G448" i="1"/>
  <c r="G351" i="1"/>
  <c r="G1139" i="1"/>
  <c r="G1011" i="1"/>
  <c r="G883" i="1"/>
  <c r="G755" i="1"/>
  <c r="G489" i="1"/>
  <c r="G401" i="1"/>
  <c r="G1243" i="1"/>
  <c r="G1115" i="1"/>
  <c r="G987" i="1"/>
  <c r="G859" i="1"/>
  <c r="G731" i="1"/>
  <c r="G581" i="1"/>
  <c r="G328" i="1"/>
  <c r="G285" i="1"/>
  <c r="G221" i="1"/>
  <c r="G157" i="1"/>
  <c r="G93" i="1"/>
  <c r="G29" i="1"/>
  <c r="E7" i="1"/>
  <c r="F8" i="1" s="1"/>
  <c r="G8" i="1" s="1"/>
  <c r="F3" i="1"/>
  <c r="G3" i="1" s="1"/>
  <c r="G1187" i="1"/>
  <c r="G1152" i="1"/>
  <c r="G1024" i="1"/>
  <c r="G896" i="1"/>
  <c r="G768" i="1"/>
  <c r="G445" i="1"/>
  <c r="G370" i="1"/>
  <c r="G309" i="1"/>
  <c r="G691" i="1"/>
  <c r="G648" i="1"/>
  <c r="G517" i="1"/>
  <c r="G644" i="1"/>
  <c r="F540" i="1"/>
  <c r="G540" i="1" s="1"/>
  <c r="G539" i="1"/>
  <c r="G1203" i="1"/>
  <c r="G1075" i="1"/>
  <c r="G947" i="1"/>
  <c r="G819" i="1"/>
  <c r="G509" i="1"/>
  <c r="G493" i="1"/>
  <c r="G453" i="1"/>
  <c r="G429" i="1"/>
  <c r="G381" i="1"/>
  <c r="G365" i="1"/>
  <c r="G341" i="1"/>
  <c r="G333" i="1"/>
  <c r="G1179" i="1"/>
  <c r="G1051" i="1"/>
  <c r="G923" i="1"/>
  <c r="G795" i="1"/>
  <c r="G466" i="1"/>
  <c r="G253" i="1"/>
  <c r="G189" i="1"/>
  <c r="G125" i="1"/>
  <c r="G61" i="1"/>
  <c r="G1202" i="1"/>
  <c r="G1138" i="1"/>
  <c r="G1074" i="1"/>
  <c r="G1010" i="1"/>
  <c r="G946" i="1"/>
  <c r="G882" i="1"/>
  <c r="G818" i="1"/>
  <c r="G754" i="1"/>
  <c r="G690" i="1"/>
  <c r="G1216" i="1"/>
  <c r="G1088" i="1"/>
  <c r="G960" i="1"/>
  <c r="G832" i="1"/>
  <c r="G704" i="1"/>
  <c r="G664" i="1"/>
  <c r="G426" i="1"/>
  <c r="G17" i="1"/>
  <c r="G9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F227" i="1"/>
  <c r="G227" i="1" s="1"/>
  <c r="G226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257" i="1"/>
  <c r="G1249" i="1"/>
  <c r="G1233" i="1"/>
  <c r="G1225" i="1"/>
  <c r="G1209" i="1"/>
  <c r="G1201" i="1"/>
  <c r="G1193" i="1"/>
  <c r="G1185" i="1"/>
  <c r="G1169" i="1"/>
  <c r="G1161" i="1"/>
  <c r="G1145" i="1"/>
  <c r="G1137" i="1"/>
  <c r="G1129" i="1"/>
  <c r="G1121" i="1"/>
  <c r="G1105" i="1"/>
  <c r="G1097" i="1"/>
  <c r="G1081" i="1"/>
  <c r="G1073" i="1"/>
  <c r="G1065" i="1"/>
  <c r="G1057" i="1"/>
  <c r="G1041" i="1"/>
  <c r="G1033" i="1"/>
  <c r="G1017" i="1"/>
  <c r="G1009" i="1"/>
  <c r="G1001" i="1"/>
  <c r="G993" i="1"/>
  <c r="G977" i="1"/>
  <c r="G969" i="1"/>
  <c r="G953" i="1"/>
  <c r="G945" i="1"/>
  <c r="G937" i="1"/>
  <c r="G929" i="1"/>
  <c r="G913" i="1"/>
  <c r="G905" i="1"/>
  <c r="G889" i="1"/>
  <c r="G881" i="1"/>
  <c r="G873" i="1"/>
  <c r="F865" i="1"/>
  <c r="G865" i="1" s="1"/>
  <c r="G864" i="1"/>
  <c r="G849" i="1"/>
  <c r="G841" i="1"/>
  <c r="G825" i="1"/>
  <c r="G817" i="1"/>
  <c r="G809" i="1"/>
  <c r="G801" i="1"/>
  <c r="G785" i="1"/>
  <c r="G777" i="1"/>
  <c r="G761" i="1"/>
  <c r="G753" i="1"/>
  <c r="G745" i="1"/>
  <c r="G737" i="1"/>
  <c r="G721" i="1"/>
  <c r="G713" i="1"/>
  <c r="G697" i="1"/>
  <c r="G689" i="1"/>
  <c r="G681" i="1"/>
  <c r="G673" i="1"/>
  <c r="G665" i="1"/>
  <c r="G657" i="1"/>
  <c r="G641" i="1"/>
  <c r="G633" i="1"/>
  <c r="G625" i="1"/>
  <c r="G609" i="1"/>
  <c r="G601" i="1"/>
  <c r="G593" i="1"/>
  <c r="G585" i="1"/>
  <c r="G577" i="1"/>
  <c r="G569" i="1"/>
  <c r="G561" i="1"/>
  <c r="G553" i="1"/>
  <c r="G545" i="1"/>
  <c r="G537" i="1"/>
  <c r="G529" i="1"/>
  <c r="G584" i="1"/>
  <c r="G566" i="1"/>
  <c r="G425" i="1"/>
  <c r="G389" i="1"/>
  <c r="G580" i="1"/>
  <c r="G556" i="1"/>
  <c r="G1208" i="1"/>
  <c r="G1195" i="1"/>
  <c r="G1144" i="1"/>
  <c r="G1131" i="1"/>
  <c r="G1080" i="1"/>
  <c r="G1067" i="1"/>
  <c r="G1016" i="1"/>
  <c r="G1003" i="1"/>
  <c r="G952" i="1"/>
  <c r="G939" i="1"/>
  <c r="G888" i="1"/>
  <c r="G875" i="1"/>
  <c r="G824" i="1"/>
  <c r="G811" i="1"/>
  <c r="G760" i="1"/>
  <c r="G747" i="1"/>
  <c r="G696" i="1"/>
  <c r="G683" i="1"/>
  <c r="G655" i="1"/>
  <c r="G521" i="1"/>
  <c r="G485" i="1"/>
  <c r="G289" i="1"/>
  <c r="G261" i="1"/>
  <c r="G229" i="1"/>
  <c r="G197" i="1"/>
  <c r="G165" i="1"/>
  <c r="G133" i="1"/>
  <c r="G101" i="1"/>
  <c r="G69" i="1"/>
  <c r="G37" i="1"/>
  <c r="G19" i="1"/>
  <c r="G11" i="1"/>
  <c r="G525" i="1"/>
  <c r="G501" i="1"/>
  <c r="G477" i="1"/>
  <c r="G469" i="1"/>
  <c r="G461" i="1"/>
  <c r="G437" i="1"/>
  <c r="G413" i="1"/>
  <c r="G405" i="1"/>
  <c r="G397" i="1"/>
  <c r="G373" i="1"/>
  <c r="G357" i="1"/>
  <c r="G349" i="1"/>
  <c r="G325" i="1"/>
  <c r="G317" i="1"/>
  <c r="G293" i="1"/>
  <c r="G603" i="1"/>
  <c r="G1232" i="1"/>
  <c r="G1219" i="1"/>
  <c r="G1168" i="1"/>
  <c r="G1155" i="1"/>
  <c r="G1104" i="1"/>
  <c r="G1091" i="1"/>
  <c r="G1040" i="1"/>
  <c r="G1027" i="1"/>
  <c r="G976" i="1"/>
  <c r="G963" i="1"/>
  <c r="G912" i="1"/>
  <c r="G899" i="1"/>
  <c r="G848" i="1"/>
  <c r="G835" i="1"/>
  <c r="G784" i="1"/>
  <c r="G771" i="1"/>
  <c r="G720" i="1"/>
  <c r="G707" i="1"/>
  <c r="G654" i="1"/>
  <c r="G536" i="1"/>
  <c r="G520" i="1"/>
  <c r="G392" i="1"/>
  <c r="G288" i="1"/>
  <c r="G458" i="1"/>
  <c r="G418" i="1"/>
  <c r="G394" i="1"/>
  <c r="G362" i="1"/>
  <c r="G338" i="1"/>
  <c r="G314" i="1"/>
  <c r="G290" i="1"/>
  <c r="G266" i="1"/>
  <c r="G242" i="1"/>
  <c r="G90" i="1"/>
  <c r="G624" i="1"/>
  <c r="G560" i="1"/>
  <c r="G1240" i="1"/>
  <c r="G1035" i="1"/>
  <c r="G984" i="1"/>
  <c r="G920" i="1"/>
  <c r="G856" i="1"/>
  <c r="G779" i="1"/>
  <c r="G728" i="1"/>
  <c r="G630" i="1"/>
  <c r="G457" i="1"/>
  <c r="G421" i="1"/>
  <c r="G277" i="1"/>
  <c r="G181" i="1"/>
  <c r="G85" i="1"/>
  <c r="G505" i="1"/>
  <c r="G473" i="1"/>
  <c r="G433" i="1"/>
  <c r="G409" i="1"/>
  <c r="G377" i="1"/>
  <c r="G345" i="1"/>
  <c r="G313" i="1"/>
  <c r="G281" i="1"/>
  <c r="G1215" i="1"/>
  <c r="G1151" i="1"/>
  <c r="G1111" i="1"/>
  <c r="G1087" i="1"/>
  <c r="G1079" i="1"/>
  <c r="G1047" i="1"/>
  <c r="G1023" i="1"/>
  <c r="G1015" i="1"/>
  <c r="G999" i="1"/>
  <c r="G983" i="1"/>
  <c r="G959" i="1"/>
  <c r="G951" i="1"/>
  <c r="G935" i="1"/>
  <c r="G919" i="1"/>
  <c r="G895" i="1"/>
  <c r="G887" i="1"/>
  <c r="G871" i="1"/>
  <c r="G855" i="1"/>
  <c r="G831" i="1"/>
  <c r="G823" i="1"/>
  <c r="G807" i="1"/>
  <c r="G791" i="1"/>
  <c r="F767" i="1"/>
  <c r="G767" i="1" s="1"/>
  <c r="G766" i="1"/>
  <c r="G759" i="1"/>
  <c r="G743" i="1"/>
  <c r="G727" i="1"/>
  <c r="G703" i="1"/>
  <c r="G695" i="1"/>
  <c r="G679" i="1"/>
  <c r="G647" i="1"/>
  <c r="G623" i="1"/>
  <c r="G615" i="1"/>
  <c r="G583" i="1"/>
  <c r="G559" i="1"/>
  <c r="G551" i="1"/>
  <c r="G1251" i="1"/>
  <c r="G1200" i="1"/>
  <c r="G1136" i="1"/>
  <c r="G1123" i="1"/>
  <c r="G1072" i="1"/>
  <c r="G1059" i="1"/>
  <c r="G1008" i="1"/>
  <c r="G995" i="1"/>
  <c r="G944" i="1"/>
  <c r="G931" i="1"/>
  <c r="G880" i="1"/>
  <c r="G867" i="1"/>
  <c r="G816" i="1"/>
  <c r="G803" i="1"/>
  <c r="G752" i="1"/>
  <c r="G739" i="1"/>
  <c r="G688" i="1"/>
  <c r="G675" i="1"/>
  <c r="G576" i="1"/>
  <c r="G544" i="1"/>
  <c r="G456" i="1"/>
  <c r="G301" i="1"/>
  <c r="G482" i="1"/>
  <c r="G450" i="1"/>
  <c r="G386" i="1"/>
  <c r="G354" i="1"/>
  <c r="G330" i="1"/>
  <c r="G306" i="1"/>
  <c r="G274" i="1"/>
  <c r="G250" i="1"/>
  <c r="G632" i="1"/>
  <c r="G592" i="1"/>
  <c r="G552" i="1"/>
  <c r="G528" i="1"/>
  <c r="G1163" i="1"/>
  <c r="G1112" i="1"/>
  <c r="G971" i="1"/>
  <c r="G907" i="1"/>
  <c r="G843" i="1"/>
  <c r="G715" i="1"/>
  <c r="G245" i="1"/>
  <c r="G149" i="1"/>
  <c r="G117" i="1"/>
  <c r="G53" i="1"/>
  <c r="G21" i="1"/>
  <c r="G15" i="1"/>
  <c r="G513" i="1"/>
  <c r="G497" i="1"/>
  <c r="G449" i="1"/>
  <c r="G441" i="1"/>
  <c r="G385" i="1"/>
  <c r="G369" i="1"/>
  <c r="G337" i="1"/>
  <c r="G305" i="1"/>
  <c r="G265" i="1"/>
  <c r="G249" i="1"/>
  <c r="G1255" i="1"/>
  <c r="G1239" i="1"/>
  <c r="G1207" i="1"/>
  <c r="G1191" i="1"/>
  <c r="G1175" i="1"/>
  <c r="G1143" i="1"/>
  <c r="G1127" i="1"/>
  <c r="G1063" i="1"/>
  <c r="G4" i="1"/>
  <c r="G6" i="1"/>
  <c r="G504" i="1"/>
  <c r="G496" i="1"/>
  <c r="G488" i="1"/>
  <c r="G464" i="1"/>
  <c r="G440" i="1"/>
  <c r="G432" i="1"/>
  <c r="G424" i="1"/>
  <c r="G400" i="1"/>
  <c r="G376" i="1"/>
  <c r="G368" i="1"/>
  <c r="G352" i="1"/>
  <c r="G336" i="1"/>
  <c r="G320" i="1"/>
  <c r="G304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72" i="1"/>
  <c r="G64" i="1"/>
  <c r="G48" i="1"/>
  <c r="G40" i="1"/>
  <c r="G32" i="1"/>
  <c r="G24" i="1"/>
  <c r="G614" i="1"/>
  <c r="G550" i="1"/>
  <c r="G1224" i="1"/>
  <c r="G1211" i="1"/>
  <c r="G1160" i="1"/>
  <c r="G1147" i="1"/>
  <c r="G1096" i="1"/>
  <c r="G1083" i="1"/>
  <c r="G1032" i="1"/>
  <c r="G1019" i="1"/>
  <c r="G968" i="1"/>
  <c r="G955" i="1"/>
  <c r="G904" i="1"/>
  <c r="G891" i="1"/>
  <c r="G878" i="1"/>
  <c r="G840" i="1"/>
  <c r="G827" i="1"/>
  <c r="G776" i="1"/>
  <c r="G763" i="1"/>
  <c r="G712" i="1"/>
  <c r="G699" i="1"/>
  <c r="G640" i="1"/>
  <c r="G608" i="1"/>
  <c r="G558" i="1"/>
  <c r="G527" i="1"/>
  <c r="G472" i="1"/>
  <c r="G14" i="1"/>
  <c r="G506" i="1"/>
  <c r="G442" i="1"/>
  <c r="G378" i="1"/>
  <c r="G346" i="1"/>
  <c r="G322" i="1"/>
  <c r="G298" i="1"/>
  <c r="G282" i="1"/>
  <c r="G258" i="1"/>
  <c r="G656" i="1"/>
  <c r="G616" i="1"/>
  <c r="G568" i="1"/>
  <c r="G1227" i="1"/>
  <c r="G1176" i="1"/>
  <c r="G1099" i="1"/>
  <c r="G1048" i="1"/>
  <c r="G792" i="1"/>
  <c r="G663" i="1"/>
  <c r="G213" i="1"/>
  <c r="G479" i="1"/>
  <c r="G327" i="1"/>
  <c r="G629" i="1"/>
  <c r="G589" i="1"/>
  <c r="G565" i="1"/>
  <c r="G1248" i="1"/>
  <c r="G1235" i="1"/>
  <c r="G1184" i="1"/>
  <c r="G1171" i="1"/>
  <c r="G1120" i="1"/>
  <c r="G1107" i="1"/>
  <c r="G1056" i="1"/>
  <c r="G1043" i="1"/>
  <c r="G992" i="1"/>
  <c r="G979" i="1"/>
  <c r="G928" i="1"/>
  <c r="G915" i="1"/>
  <c r="G851" i="1"/>
  <c r="G800" i="1"/>
  <c r="G787" i="1"/>
  <c r="G736" i="1"/>
  <c r="G723" i="1"/>
  <c r="G672" i="1"/>
  <c r="G639" i="1"/>
  <c r="G622" i="1"/>
  <c r="G591" i="1"/>
  <c r="G416" i="1"/>
  <c r="G360" i="1"/>
  <c r="G296" i="1"/>
  <c r="G269" i="1"/>
  <c r="G237" i="1"/>
  <c r="G205" i="1"/>
  <c r="G173" i="1"/>
  <c r="G141" i="1"/>
  <c r="G109" i="1"/>
  <c r="G77" i="1"/>
  <c r="G45" i="1"/>
  <c r="G667" i="1"/>
  <c r="G659" i="1"/>
  <c r="G651" i="1"/>
  <c r="G643" i="1"/>
  <c r="G635" i="1"/>
  <c r="G627" i="1"/>
  <c r="G619" i="1"/>
  <c r="G611" i="1"/>
  <c r="G595" i="1"/>
  <c r="G587" i="1"/>
  <c r="G579" i="1"/>
  <c r="G571" i="1"/>
  <c r="G563" i="1"/>
  <c r="G555" i="1"/>
  <c r="G547" i="1"/>
  <c r="G531" i="1"/>
  <c r="G638" i="1"/>
  <c r="G574" i="1"/>
  <c r="G234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82" i="1"/>
  <c r="G74" i="1"/>
  <c r="G66" i="1"/>
  <c r="G58" i="1"/>
  <c r="G50" i="1"/>
  <c r="G42" i="1"/>
  <c r="G34" i="1"/>
  <c r="G26" i="1"/>
  <c r="G662" i="1"/>
  <c r="G598" i="1"/>
  <c r="G534" i="1"/>
  <c r="G1246" i="1"/>
  <c r="G1238" i="1"/>
  <c r="G1230" i="1"/>
  <c r="G1214" i="1"/>
  <c r="G1206" i="1"/>
  <c r="G1198" i="1"/>
  <c r="G1182" i="1"/>
  <c r="G1174" i="1"/>
  <c r="G1166" i="1"/>
  <c r="G1150" i="1"/>
  <c r="G1134" i="1"/>
  <c r="G1118" i="1"/>
  <c r="G1110" i="1"/>
  <c r="G1102" i="1"/>
  <c r="G1086" i="1"/>
  <c r="G1078" i="1"/>
  <c r="G1070" i="1"/>
  <c r="G1054" i="1"/>
  <c r="G1046" i="1"/>
  <c r="G1038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0" i="1"/>
  <c r="G862" i="1"/>
  <c r="G854" i="1"/>
  <c r="G838" i="1"/>
  <c r="G830" i="1"/>
  <c r="G822" i="1"/>
  <c r="G814" i="1"/>
  <c r="G806" i="1"/>
  <c r="G790" i="1"/>
  <c r="G782" i="1"/>
  <c r="G774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06" i="1"/>
  <c r="G542" i="1"/>
  <c r="G1142" i="1"/>
  <c r="F1254" i="1"/>
  <c r="G1254" i="1" s="1"/>
  <c r="F1222" i="1"/>
  <c r="G1222" i="1" s="1"/>
  <c r="F1190" i="1"/>
  <c r="G1190" i="1" s="1"/>
  <c r="F1158" i="1"/>
  <c r="G1158" i="1" s="1"/>
  <c r="F1126" i="1"/>
  <c r="G1126" i="1" s="1"/>
  <c r="F1094" i="1"/>
  <c r="G1094" i="1" s="1"/>
  <c r="F1062" i="1"/>
  <c r="G1062" i="1" s="1"/>
  <c r="F1030" i="1"/>
  <c r="G1030" i="1" s="1"/>
  <c r="F770" i="1"/>
  <c r="G770" i="1" s="1"/>
  <c r="F706" i="1"/>
  <c r="G706" i="1" s="1"/>
  <c r="F658" i="1"/>
  <c r="G658" i="1" s="1"/>
  <c r="F602" i="1"/>
  <c r="G602" i="1" s="1"/>
  <c r="F530" i="1"/>
  <c r="G530" i="1" s="1"/>
  <c r="F88" i="1"/>
  <c r="G88" i="1" s="1"/>
  <c r="F80" i="1"/>
  <c r="G80" i="1" s="1"/>
  <c r="F56" i="1"/>
  <c r="G56" i="1" s="1"/>
  <c r="E9" i="8"/>
  <c r="F1177" i="1"/>
  <c r="G1177" i="1" s="1"/>
  <c r="F5" i="15" l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F147" i="15" s="1"/>
  <c r="F148" i="15" s="1"/>
  <c r="F149" i="15" s="1"/>
  <c r="F150" i="15" s="1"/>
  <c r="F151" i="15" s="1"/>
  <c r="F152" i="15" s="1"/>
  <c r="F153" i="15" s="1"/>
  <c r="F154" i="15" s="1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 s="1"/>
  <c r="F253" i="15" s="1"/>
  <c r="F254" i="15" s="1"/>
  <c r="F255" i="15" s="1"/>
  <c r="F256" i="15" s="1"/>
  <c r="F257" i="15" s="1"/>
  <c r="F258" i="15" s="1"/>
  <c r="F259" i="15" s="1"/>
  <c r="F260" i="15" s="1"/>
  <c r="F261" i="15" s="1"/>
  <c r="F262" i="15" s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333" i="15" s="1"/>
  <c r="F334" i="15" s="1"/>
  <c r="F335" i="15" s="1"/>
  <c r="F336" i="15" s="1"/>
  <c r="F337" i="15" s="1"/>
  <c r="F338" i="15" s="1"/>
  <c r="F339" i="15" s="1"/>
  <c r="F340" i="15" s="1"/>
  <c r="F341" i="15" s="1"/>
  <c r="F342" i="15" s="1"/>
  <c r="F343" i="15" s="1"/>
  <c r="F344" i="15" s="1"/>
  <c r="F345" i="15" s="1"/>
  <c r="F346" i="15" s="1"/>
  <c r="F347" i="15" s="1"/>
  <c r="F348" i="15" s="1"/>
  <c r="F349" i="15" s="1"/>
  <c r="F350" i="15" s="1"/>
  <c r="F351" i="15" s="1"/>
  <c r="F352" i="15" s="1"/>
  <c r="F353" i="15" s="1"/>
  <c r="F354" i="15" s="1"/>
  <c r="F355" i="15" s="1"/>
  <c r="F356" i="15" s="1"/>
  <c r="F357" i="15" s="1"/>
  <c r="F358" i="15" s="1"/>
  <c r="F359" i="15" s="1"/>
  <c r="F360" i="15" s="1"/>
  <c r="F361" i="15" s="1"/>
  <c r="F362" i="15" s="1"/>
  <c r="F363" i="15" s="1"/>
  <c r="F364" i="15" s="1"/>
  <c r="F365" i="15" s="1"/>
  <c r="F366" i="15" s="1"/>
  <c r="F367" i="15" s="1"/>
  <c r="F368" i="15" s="1"/>
  <c r="F369" i="15" s="1"/>
  <c r="F370" i="15" s="1"/>
  <c r="F371" i="15" s="1"/>
  <c r="F372" i="15" s="1"/>
  <c r="F373" i="15" s="1"/>
  <c r="F374" i="15" s="1"/>
  <c r="F375" i="15" s="1"/>
  <c r="F376" i="15" s="1"/>
  <c r="F377" i="15" s="1"/>
  <c r="F378" i="15" s="1"/>
  <c r="F379" i="15" s="1"/>
  <c r="F380" i="15" s="1"/>
  <c r="F381" i="15" s="1"/>
  <c r="F382" i="15" s="1"/>
  <c r="F383" i="15" s="1"/>
  <c r="F384" i="15" s="1"/>
  <c r="F385" i="15" s="1"/>
  <c r="F386" i="15" s="1"/>
  <c r="F387" i="15" s="1"/>
  <c r="F388" i="15" s="1"/>
  <c r="F389" i="15" s="1"/>
  <c r="F390" i="15" s="1"/>
  <c r="F391" i="15" s="1"/>
  <c r="F392" i="15" s="1"/>
  <c r="F393" i="15" s="1"/>
  <c r="F394" i="15" s="1"/>
  <c r="F395" i="15" s="1"/>
  <c r="F396" i="15" s="1"/>
  <c r="F397" i="15" s="1"/>
  <c r="F398" i="15" s="1"/>
  <c r="F399" i="15" s="1"/>
  <c r="F400" i="15" s="1"/>
  <c r="F401" i="15" s="1"/>
  <c r="F402" i="15" s="1"/>
  <c r="F403" i="15" s="1"/>
  <c r="F404" i="15" s="1"/>
  <c r="F405" i="15" s="1"/>
  <c r="F406" i="15" s="1"/>
  <c r="F407" i="15" s="1"/>
  <c r="F408" i="15" s="1"/>
  <c r="F409" i="15" s="1"/>
  <c r="F410" i="15" s="1"/>
  <c r="F411" i="15" s="1"/>
  <c r="F412" i="15" s="1"/>
  <c r="F413" i="15" s="1"/>
  <c r="F414" i="15" s="1"/>
  <c r="F415" i="15" s="1"/>
  <c r="F416" i="15" s="1"/>
  <c r="F417" i="15" s="1"/>
  <c r="F418" i="15" s="1"/>
  <c r="F419" i="15" s="1"/>
  <c r="F420" i="15" s="1"/>
  <c r="F421" i="15" s="1"/>
  <c r="F422" i="15" s="1"/>
  <c r="F423" i="15" s="1"/>
  <c r="F424" i="15" s="1"/>
  <c r="F425" i="15" s="1"/>
  <c r="F426" i="15" s="1"/>
  <c r="F427" i="15" s="1"/>
  <c r="F428" i="15" s="1"/>
  <c r="F429" i="15" s="1"/>
  <c r="F430" i="15" s="1"/>
  <c r="F431" i="15" s="1"/>
  <c r="F432" i="15" s="1"/>
  <c r="F433" i="15" s="1"/>
  <c r="F434" i="15" s="1"/>
  <c r="F435" i="15" s="1"/>
  <c r="F436" i="15" s="1"/>
  <c r="F437" i="15" s="1"/>
  <c r="F438" i="15" s="1"/>
  <c r="F439" i="15" s="1"/>
  <c r="F440" i="15" s="1"/>
  <c r="F441" i="15" s="1"/>
  <c r="F442" i="15" s="1"/>
  <c r="F443" i="15" s="1"/>
  <c r="F444" i="15" s="1"/>
  <c r="F445" i="15" s="1"/>
  <c r="F446" i="15" s="1"/>
  <c r="F447" i="15" s="1"/>
  <c r="F448" i="15" s="1"/>
  <c r="F449" i="15" s="1"/>
  <c r="F450" i="15" s="1"/>
  <c r="F451" i="15" s="1"/>
  <c r="F452" i="15" s="1"/>
  <c r="F453" i="15" s="1"/>
  <c r="F454" i="15" s="1"/>
  <c r="F455" i="15" s="1"/>
  <c r="F456" i="15" s="1"/>
  <c r="F457" i="15" s="1"/>
  <c r="F458" i="15" s="1"/>
  <c r="F459" i="15" s="1"/>
  <c r="F460" i="15" s="1"/>
  <c r="F461" i="15" s="1"/>
  <c r="F462" i="15" s="1"/>
  <c r="F463" i="15" s="1"/>
  <c r="F464" i="15" s="1"/>
  <c r="F465" i="15" s="1"/>
  <c r="F466" i="15" s="1"/>
  <c r="F467" i="15" s="1"/>
  <c r="F468" i="15" s="1"/>
  <c r="F469" i="15" s="1"/>
  <c r="F470" i="15" s="1"/>
  <c r="F471" i="15" s="1"/>
  <c r="F472" i="15" s="1"/>
  <c r="F473" i="15" s="1"/>
  <c r="F474" i="15" s="1"/>
  <c r="F475" i="15" s="1"/>
  <c r="F476" i="15" s="1"/>
  <c r="F477" i="15" s="1"/>
  <c r="F478" i="15" s="1"/>
  <c r="F479" i="15" s="1"/>
  <c r="F480" i="15" s="1"/>
  <c r="F481" i="15" s="1"/>
  <c r="F482" i="15" s="1"/>
  <c r="F483" i="15" s="1"/>
  <c r="F484" i="15" s="1"/>
  <c r="F485" i="15" s="1"/>
  <c r="F486" i="15" s="1"/>
  <c r="F487" i="15" s="1"/>
  <c r="F488" i="15" s="1"/>
  <c r="F489" i="15" s="1"/>
  <c r="F490" i="15" s="1"/>
  <c r="F491" i="15" s="1"/>
  <c r="F492" i="15" s="1"/>
  <c r="F493" i="15" s="1"/>
  <c r="F494" i="15" s="1"/>
  <c r="F495" i="15" s="1"/>
  <c r="F496" i="15" s="1"/>
  <c r="F497" i="15" s="1"/>
  <c r="F498" i="15" s="1"/>
  <c r="F499" i="15" s="1"/>
  <c r="F500" i="15" s="1"/>
  <c r="F501" i="15" s="1"/>
  <c r="F502" i="15" s="1"/>
  <c r="F503" i="15" s="1"/>
  <c r="F504" i="15" s="1"/>
  <c r="F505" i="15" s="1"/>
  <c r="F506" i="15" s="1"/>
  <c r="F507" i="15" s="1"/>
  <c r="F508" i="15" s="1"/>
  <c r="F509" i="15" s="1"/>
  <c r="F510" i="15" s="1"/>
  <c r="F511" i="15" s="1"/>
  <c r="F512" i="15" s="1"/>
  <c r="F513" i="15" s="1"/>
  <c r="F514" i="15" s="1"/>
  <c r="F515" i="15" s="1"/>
  <c r="F516" i="15" s="1"/>
  <c r="F517" i="15" s="1"/>
  <c r="F518" i="15" s="1"/>
  <c r="F519" i="15" s="1"/>
  <c r="F520" i="15" s="1"/>
  <c r="F521" i="15" s="1"/>
  <c r="F522" i="15" s="1"/>
  <c r="F523" i="15" s="1"/>
  <c r="F524" i="15" s="1"/>
  <c r="F525" i="15" s="1"/>
  <c r="F526" i="15" s="1"/>
  <c r="F527" i="15" s="1"/>
  <c r="F528" i="15" s="1"/>
  <c r="F529" i="15" s="1"/>
  <c r="F530" i="15" s="1"/>
  <c r="F531" i="15" s="1"/>
  <c r="F532" i="15" s="1"/>
  <c r="F533" i="15" s="1"/>
  <c r="F534" i="15" s="1"/>
  <c r="F535" i="15" s="1"/>
  <c r="F536" i="15" s="1"/>
  <c r="F537" i="15" s="1"/>
  <c r="F538" i="15" s="1"/>
  <c r="F539" i="15" s="1"/>
  <c r="F540" i="15" s="1"/>
  <c r="F541" i="15" s="1"/>
  <c r="F542" i="15" s="1"/>
  <c r="F543" i="15" s="1"/>
  <c r="F544" i="15" s="1"/>
  <c r="F545" i="15" s="1"/>
  <c r="F546" i="15" s="1"/>
  <c r="F547" i="15" s="1"/>
  <c r="F548" i="15" s="1"/>
  <c r="F549" i="15" s="1"/>
  <c r="F550" i="15" s="1"/>
  <c r="F551" i="15" s="1"/>
  <c r="F552" i="15" s="1"/>
  <c r="F553" i="15" s="1"/>
  <c r="F554" i="15" s="1"/>
  <c r="F555" i="15" s="1"/>
  <c r="F556" i="15" s="1"/>
  <c r="F557" i="15" s="1"/>
  <c r="F558" i="15" s="1"/>
  <c r="F559" i="15" s="1"/>
  <c r="F560" i="15" s="1"/>
  <c r="F561" i="15" s="1"/>
  <c r="F562" i="15" s="1"/>
  <c r="F563" i="15" s="1"/>
  <c r="F564" i="15" s="1"/>
  <c r="F565" i="15" s="1"/>
  <c r="F566" i="15" s="1"/>
  <c r="F567" i="15" s="1"/>
  <c r="F568" i="15" s="1"/>
  <c r="F569" i="15" s="1"/>
  <c r="F570" i="15" s="1"/>
  <c r="F571" i="15" s="1"/>
  <c r="F572" i="15" s="1"/>
  <c r="F573" i="15" s="1"/>
  <c r="F574" i="15" s="1"/>
  <c r="F575" i="15" s="1"/>
  <c r="F576" i="15" s="1"/>
  <c r="F577" i="15" s="1"/>
  <c r="F578" i="15" s="1"/>
  <c r="F579" i="15" s="1"/>
  <c r="F580" i="15" s="1"/>
  <c r="F581" i="15" s="1"/>
  <c r="F582" i="15" s="1"/>
  <c r="F583" i="15" s="1"/>
  <c r="F584" i="15" s="1"/>
  <c r="F585" i="15" s="1"/>
  <c r="F586" i="15" s="1"/>
  <c r="F587" i="15" s="1"/>
  <c r="F588" i="15" s="1"/>
  <c r="F589" i="15" s="1"/>
  <c r="F590" i="15" s="1"/>
  <c r="F591" i="15" s="1"/>
  <c r="F592" i="15" s="1"/>
  <c r="F593" i="15" s="1"/>
  <c r="F594" i="15" s="1"/>
  <c r="F595" i="15" s="1"/>
  <c r="F596" i="15" s="1"/>
  <c r="F597" i="15" s="1"/>
  <c r="F598" i="15" s="1"/>
  <c r="F599" i="15" s="1"/>
  <c r="F600" i="15" s="1"/>
  <c r="F601" i="15" s="1"/>
  <c r="F602" i="15" s="1"/>
  <c r="F603" i="15" s="1"/>
  <c r="F604" i="15" s="1"/>
  <c r="F605" i="15" s="1"/>
  <c r="F606" i="15" s="1"/>
  <c r="F607" i="15" s="1"/>
  <c r="F608" i="15" s="1"/>
  <c r="F609" i="15" s="1"/>
  <c r="F610" i="15" s="1"/>
  <c r="F611" i="15" s="1"/>
  <c r="F612" i="15" s="1"/>
  <c r="F613" i="15" s="1"/>
  <c r="F614" i="15" s="1"/>
  <c r="F615" i="15" s="1"/>
  <c r="F616" i="15" s="1"/>
  <c r="F617" i="15" s="1"/>
  <c r="F618" i="15" s="1"/>
  <c r="F619" i="15" s="1"/>
  <c r="F620" i="15" s="1"/>
  <c r="F621" i="15" s="1"/>
  <c r="F622" i="15" s="1"/>
  <c r="F623" i="15" s="1"/>
  <c r="F624" i="15" s="1"/>
  <c r="F625" i="15" s="1"/>
  <c r="F626" i="15" s="1"/>
  <c r="F627" i="15" s="1"/>
  <c r="F628" i="15" s="1"/>
  <c r="F629" i="15" s="1"/>
  <c r="F630" i="15" s="1"/>
  <c r="F631" i="15" s="1"/>
  <c r="F632" i="15" s="1"/>
  <c r="F633" i="15" s="1"/>
  <c r="F634" i="15" s="1"/>
  <c r="F635" i="15" s="1"/>
  <c r="F636" i="15" s="1"/>
  <c r="F637" i="15" s="1"/>
  <c r="F638" i="15" s="1"/>
  <c r="F639" i="15" s="1"/>
  <c r="F640" i="15" s="1"/>
  <c r="F641" i="15" s="1"/>
  <c r="F642" i="15" s="1"/>
  <c r="F643" i="15" s="1"/>
  <c r="F644" i="15" s="1"/>
  <c r="F645" i="15" s="1"/>
  <c r="F646" i="15" s="1"/>
  <c r="F647" i="15" s="1"/>
  <c r="F648" i="15" s="1"/>
  <c r="F649" i="15" s="1"/>
  <c r="F650" i="15" s="1"/>
  <c r="F651" i="15" s="1"/>
  <c r="F652" i="15" s="1"/>
  <c r="F653" i="15" s="1"/>
  <c r="F654" i="15" s="1"/>
  <c r="F655" i="15" s="1"/>
  <c r="F656" i="15" s="1"/>
  <c r="F657" i="15" s="1"/>
  <c r="F658" i="15" s="1"/>
  <c r="F659" i="15" s="1"/>
  <c r="F660" i="15" s="1"/>
  <c r="F661" i="15" s="1"/>
  <c r="F662" i="15" s="1"/>
  <c r="F663" i="15" s="1"/>
  <c r="F664" i="15" s="1"/>
  <c r="F665" i="15" s="1"/>
  <c r="F666" i="15" s="1"/>
  <c r="F667" i="15" s="1"/>
  <c r="F668" i="15" s="1"/>
  <c r="F669" i="15" s="1"/>
  <c r="F670" i="15" s="1"/>
  <c r="F671" i="15" s="1"/>
  <c r="F672" i="15" s="1"/>
  <c r="F673" i="15" s="1"/>
  <c r="F674" i="15" s="1"/>
  <c r="F675" i="15" s="1"/>
  <c r="F676" i="15" s="1"/>
  <c r="F677" i="15" s="1"/>
  <c r="F678" i="15" s="1"/>
  <c r="F679" i="15" s="1"/>
  <c r="F680" i="15" s="1"/>
  <c r="F681" i="15" s="1"/>
  <c r="F682" i="15" s="1"/>
  <c r="F683" i="15" s="1"/>
  <c r="F684" i="15" s="1"/>
  <c r="F685" i="15" s="1"/>
  <c r="F686" i="15" s="1"/>
  <c r="F687" i="15" s="1"/>
  <c r="F688" i="15" s="1"/>
  <c r="F689" i="15" s="1"/>
  <c r="F690" i="15" s="1"/>
  <c r="F691" i="15" s="1"/>
  <c r="F692" i="15" s="1"/>
  <c r="F693" i="15" s="1"/>
  <c r="F694" i="15" s="1"/>
  <c r="F695" i="15" s="1"/>
  <c r="F696" i="15" s="1"/>
  <c r="F697" i="15" s="1"/>
  <c r="F698" i="15" s="1"/>
  <c r="F699" i="15" s="1"/>
  <c r="F700" i="15" s="1"/>
  <c r="F701" i="15" s="1"/>
  <c r="F702" i="15" s="1"/>
  <c r="F703" i="15" s="1"/>
  <c r="F704" i="15" s="1"/>
  <c r="F705" i="15" s="1"/>
  <c r="F706" i="15" s="1"/>
  <c r="F707" i="15" s="1"/>
  <c r="F708" i="15" s="1"/>
  <c r="F709" i="15" s="1"/>
  <c r="F710" i="15" s="1"/>
  <c r="F711" i="15" s="1"/>
  <c r="F712" i="15" s="1"/>
  <c r="F713" i="15" s="1"/>
  <c r="F714" i="15" s="1"/>
  <c r="F715" i="15" s="1"/>
  <c r="F716" i="15" s="1"/>
  <c r="F717" i="15" s="1"/>
  <c r="F718" i="15" s="1"/>
  <c r="F719" i="15" s="1"/>
  <c r="F720" i="15" s="1"/>
  <c r="F721" i="15" s="1"/>
  <c r="F722" i="15" s="1"/>
  <c r="F723" i="15" s="1"/>
  <c r="F724" i="15" s="1"/>
  <c r="F725" i="15" s="1"/>
  <c r="F726" i="15" s="1"/>
  <c r="F727" i="15" s="1"/>
  <c r="F728" i="15" s="1"/>
  <c r="F729" i="15" s="1"/>
  <c r="F730" i="15" s="1"/>
  <c r="F731" i="15" s="1"/>
  <c r="F732" i="15" s="1"/>
  <c r="F733" i="15" s="1"/>
  <c r="F734" i="15" s="1"/>
  <c r="F735" i="15" s="1"/>
  <c r="F736" i="15" s="1"/>
  <c r="F737" i="15" s="1"/>
  <c r="F738" i="15" s="1"/>
  <c r="F739" i="15" s="1"/>
  <c r="F740" i="15" s="1"/>
  <c r="F741" i="15" s="1"/>
  <c r="F742" i="15" s="1"/>
  <c r="F743" i="15" s="1"/>
  <c r="F744" i="15" s="1"/>
  <c r="F745" i="15" s="1"/>
  <c r="F746" i="15" s="1"/>
  <c r="F747" i="15" s="1"/>
  <c r="F748" i="15" s="1"/>
  <c r="F749" i="15" s="1"/>
  <c r="F750" i="15" s="1"/>
  <c r="F751" i="15" s="1"/>
  <c r="F752" i="15" s="1"/>
  <c r="F753" i="15" s="1"/>
  <c r="F754" i="15" s="1"/>
  <c r="F755" i="15" s="1"/>
  <c r="F756" i="15" s="1"/>
  <c r="F757" i="15" s="1"/>
  <c r="F758" i="15" s="1"/>
  <c r="F759" i="15" s="1"/>
  <c r="F760" i="15" s="1"/>
  <c r="F761" i="15" s="1"/>
  <c r="F762" i="15" s="1"/>
  <c r="F763" i="15" s="1"/>
  <c r="F764" i="15" s="1"/>
  <c r="F765" i="15" s="1"/>
  <c r="F766" i="15" s="1"/>
  <c r="F767" i="15" s="1"/>
  <c r="F768" i="15" s="1"/>
  <c r="F769" i="15" s="1"/>
  <c r="F770" i="15" s="1"/>
  <c r="F771" i="15" s="1"/>
  <c r="F772" i="15" s="1"/>
  <c r="F773" i="15" s="1"/>
  <c r="F774" i="15" s="1"/>
  <c r="F775" i="15" s="1"/>
  <c r="F776" i="15" s="1"/>
  <c r="F777" i="15" s="1"/>
  <c r="F778" i="15" s="1"/>
  <c r="F779" i="15" s="1"/>
  <c r="F780" i="15" s="1"/>
  <c r="F781" i="15" s="1"/>
  <c r="F782" i="15" s="1"/>
  <c r="F783" i="15" s="1"/>
  <c r="F784" i="15" s="1"/>
  <c r="F785" i="15" s="1"/>
  <c r="F786" i="15" s="1"/>
  <c r="F787" i="15" s="1"/>
  <c r="F788" i="15" s="1"/>
  <c r="F789" i="15" s="1"/>
  <c r="F790" i="15" s="1"/>
  <c r="F791" i="15" s="1"/>
  <c r="F792" i="15" s="1"/>
  <c r="F793" i="15" s="1"/>
  <c r="F794" i="15" s="1"/>
  <c r="F795" i="15" s="1"/>
  <c r="F796" i="15" s="1"/>
  <c r="F797" i="15" s="1"/>
  <c r="F798" i="15" s="1"/>
  <c r="F799" i="15" s="1"/>
  <c r="F800" i="15" s="1"/>
  <c r="F801" i="15" s="1"/>
  <c r="F802" i="15" s="1"/>
  <c r="F803" i="15" s="1"/>
  <c r="F804" i="15" s="1"/>
  <c r="F805" i="15" s="1"/>
  <c r="F806" i="15" s="1"/>
  <c r="F807" i="15" s="1"/>
  <c r="F808" i="15" s="1"/>
  <c r="F809" i="15" s="1"/>
  <c r="F810" i="15" s="1"/>
  <c r="F811" i="15" s="1"/>
  <c r="F812" i="15" s="1"/>
  <c r="F813" i="15" s="1"/>
  <c r="F814" i="15" s="1"/>
  <c r="F815" i="15" s="1"/>
  <c r="F816" i="15" s="1"/>
  <c r="F817" i="15" s="1"/>
  <c r="F818" i="15" s="1"/>
  <c r="F819" i="15" s="1"/>
  <c r="F820" i="15" s="1"/>
  <c r="F821" i="15" s="1"/>
  <c r="F822" i="15" s="1"/>
  <c r="F823" i="15" s="1"/>
  <c r="F824" i="15" s="1"/>
  <c r="F825" i="15" s="1"/>
  <c r="F826" i="15" s="1"/>
  <c r="F827" i="15" s="1"/>
  <c r="F828" i="15" s="1"/>
  <c r="F829" i="15" s="1"/>
  <c r="F830" i="15" s="1"/>
  <c r="F831" i="15" s="1"/>
  <c r="F832" i="15" s="1"/>
  <c r="F833" i="15" s="1"/>
  <c r="F834" i="15" s="1"/>
  <c r="F835" i="15" s="1"/>
  <c r="F836" i="15" s="1"/>
  <c r="F837" i="15" s="1"/>
  <c r="F838" i="15" s="1"/>
  <c r="F839" i="15" s="1"/>
  <c r="F840" i="15" s="1"/>
  <c r="F841" i="15" s="1"/>
  <c r="F842" i="15" s="1"/>
  <c r="F843" i="15" s="1"/>
  <c r="F844" i="15" s="1"/>
  <c r="F845" i="15" s="1"/>
  <c r="F846" i="15" s="1"/>
  <c r="F847" i="15" s="1"/>
  <c r="F848" i="15" s="1"/>
  <c r="F849" i="15" s="1"/>
  <c r="F850" i="15" s="1"/>
  <c r="F851" i="15" s="1"/>
  <c r="F852" i="15" s="1"/>
  <c r="F853" i="15" s="1"/>
  <c r="F854" i="15" s="1"/>
  <c r="F855" i="15" s="1"/>
  <c r="F856" i="15" s="1"/>
  <c r="F857" i="15" s="1"/>
  <c r="F858" i="15" s="1"/>
  <c r="F859" i="15" s="1"/>
  <c r="F860" i="15" s="1"/>
  <c r="F861" i="15" s="1"/>
  <c r="F862" i="15" s="1"/>
  <c r="F863" i="15" s="1"/>
  <c r="F864" i="15" s="1"/>
  <c r="F865" i="15" s="1"/>
  <c r="F866" i="15" s="1"/>
  <c r="F867" i="15" s="1"/>
  <c r="F868" i="15" s="1"/>
  <c r="F869" i="15" s="1"/>
  <c r="F870" i="15" s="1"/>
  <c r="F871" i="15" s="1"/>
  <c r="F872" i="15" s="1"/>
  <c r="F873" i="15" s="1"/>
  <c r="F874" i="15" s="1"/>
  <c r="F875" i="15" s="1"/>
  <c r="F876" i="15" s="1"/>
  <c r="F877" i="15" s="1"/>
  <c r="F878" i="15" s="1"/>
  <c r="F879" i="15" s="1"/>
  <c r="F880" i="15" s="1"/>
  <c r="F881" i="15" s="1"/>
  <c r="F882" i="15" s="1"/>
  <c r="F883" i="15" s="1"/>
  <c r="F884" i="15" s="1"/>
  <c r="F885" i="15" s="1"/>
  <c r="F886" i="15" s="1"/>
  <c r="F887" i="15" s="1"/>
  <c r="F888" i="15" s="1"/>
  <c r="F889" i="15" s="1"/>
  <c r="F890" i="15" s="1"/>
  <c r="F891" i="15" s="1"/>
  <c r="F892" i="15" s="1"/>
  <c r="F893" i="15" s="1"/>
  <c r="F894" i="15" s="1"/>
  <c r="F895" i="15" s="1"/>
  <c r="F896" i="15" s="1"/>
  <c r="F897" i="15" s="1"/>
  <c r="F898" i="15" s="1"/>
  <c r="F899" i="15" s="1"/>
  <c r="F900" i="15" s="1"/>
  <c r="F901" i="15" s="1"/>
  <c r="F902" i="15" s="1"/>
  <c r="F903" i="15" s="1"/>
  <c r="F904" i="15" s="1"/>
  <c r="F905" i="15" s="1"/>
  <c r="F906" i="15" s="1"/>
  <c r="F907" i="15" s="1"/>
  <c r="F908" i="15" s="1"/>
  <c r="F909" i="15" s="1"/>
  <c r="F910" i="15" s="1"/>
  <c r="F911" i="15" s="1"/>
  <c r="F912" i="15" s="1"/>
  <c r="F913" i="15" s="1"/>
  <c r="F914" i="15" s="1"/>
  <c r="F915" i="15" s="1"/>
  <c r="F916" i="15" s="1"/>
  <c r="F917" i="15" s="1"/>
  <c r="F918" i="15" s="1"/>
  <c r="F919" i="15" s="1"/>
  <c r="F920" i="15" s="1"/>
  <c r="F921" i="15" s="1"/>
  <c r="F922" i="15" s="1"/>
  <c r="F923" i="15" s="1"/>
  <c r="F924" i="15" s="1"/>
  <c r="F925" i="15" s="1"/>
  <c r="F926" i="15" s="1"/>
  <c r="F927" i="15" s="1"/>
  <c r="F928" i="15" s="1"/>
  <c r="F929" i="15" s="1"/>
  <c r="F930" i="15" s="1"/>
  <c r="F931" i="15" s="1"/>
  <c r="F932" i="15" s="1"/>
  <c r="F933" i="15" s="1"/>
  <c r="F934" i="15" s="1"/>
  <c r="F935" i="15" s="1"/>
  <c r="F936" i="15" s="1"/>
  <c r="F937" i="15" s="1"/>
  <c r="F938" i="15" s="1"/>
  <c r="F939" i="15" s="1"/>
  <c r="F940" i="15" s="1"/>
  <c r="F941" i="15" s="1"/>
  <c r="F942" i="15" s="1"/>
  <c r="F943" i="15" s="1"/>
  <c r="F944" i="15" s="1"/>
  <c r="F945" i="15" s="1"/>
  <c r="F946" i="15" s="1"/>
  <c r="F947" i="15" s="1"/>
  <c r="F948" i="15" s="1"/>
  <c r="F949" i="15" s="1"/>
  <c r="F950" i="15" s="1"/>
  <c r="F951" i="15" s="1"/>
  <c r="F952" i="15" s="1"/>
  <c r="F953" i="15" s="1"/>
  <c r="F954" i="15" s="1"/>
  <c r="F955" i="15" s="1"/>
  <c r="F956" i="15" s="1"/>
  <c r="F957" i="15" s="1"/>
  <c r="F958" i="15" s="1"/>
  <c r="F959" i="15" s="1"/>
  <c r="F960" i="15" s="1"/>
  <c r="F961" i="15" s="1"/>
  <c r="F962" i="15" s="1"/>
  <c r="F963" i="15" s="1"/>
  <c r="F964" i="15" s="1"/>
  <c r="F965" i="15" s="1"/>
  <c r="F966" i="15" s="1"/>
  <c r="F967" i="15" s="1"/>
  <c r="F968" i="15" s="1"/>
  <c r="F969" i="15" s="1"/>
  <c r="F970" i="15" s="1"/>
  <c r="F971" i="15" s="1"/>
  <c r="F972" i="15" s="1"/>
  <c r="F973" i="15" s="1"/>
  <c r="F974" i="15" s="1"/>
  <c r="F975" i="15" s="1"/>
  <c r="F976" i="15" s="1"/>
  <c r="F977" i="15" s="1"/>
  <c r="F978" i="15" s="1"/>
  <c r="F979" i="15" s="1"/>
  <c r="F980" i="15" s="1"/>
  <c r="F981" i="15" s="1"/>
  <c r="F982" i="15" s="1"/>
  <c r="F983" i="15" s="1"/>
  <c r="F984" i="15" s="1"/>
  <c r="F985" i="15" s="1"/>
  <c r="F986" i="15" s="1"/>
  <c r="F987" i="15" s="1"/>
  <c r="F988" i="15" s="1"/>
  <c r="F989" i="15" s="1"/>
  <c r="F990" i="15" s="1"/>
  <c r="F991" i="15" s="1"/>
  <c r="F992" i="15" s="1"/>
  <c r="F993" i="15" s="1"/>
  <c r="F994" i="15" s="1"/>
  <c r="F995" i="15" s="1"/>
  <c r="F996" i="15" s="1"/>
  <c r="F997" i="15" s="1"/>
  <c r="F998" i="15" s="1"/>
  <c r="F999" i="15" s="1"/>
  <c r="F1000" i="15" s="1"/>
  <c r="F1001" i="15" s="1"/>
  <c r="F1002" i="15" s="1"/>
  <c r="F1003" i="15" s="1"/>
  <c r="F1004" i="15" s="1"/>
  <c r="F1005" i="15" s="1"/>
  <c r="F1006" i="15" s="1"/>
  <c r="F1007" i="15" s="1"/>
  <c r="F1008" i="15" s="1"/>
  <c r="F1009" i="15" s="1"/>
  <c r="F1010" i="15" s="1"/>
  <c r="F1011" i="15" s="1"/>
  <c r="F1012" i="15" s="1"/>
  <c r="F1013" i="15" s="1"/>
  <c r="F1014" i="15" s="1"/>
  <c r="F1015" i="15" s="1"/>
  <c r="F1016" i="15" s="1"/>
  <c r="F1017" i="15" s="1"/>
  <c r="F1018" i="15" s="1"/>
  <c r="F1019" i="15" s="1"/>
  <c r="F1020" i="15" s="1"/>
  <c r="F1021" i="15" s="1"/>
  <c r="F1022" i="15" s="1"/>
  <c r="F1023" i="15" s="1"/>
  <c r="F1024" i="15" s="1"/>
  <c r="F1025" i="15" s="1"/>
  <c r="F1026" i="15" s="1"/>
  <c r="F1027" i="15" s="1"/>
  <c r="F1028" i="15" s="1"/>
  <c r="F1029" i="15" s="1"/>
  <c r="F1030" i="15" s="1"/>
  <c r="F1031" i="15" s="1"/>
  <c r="F1032" i="15" s="1"/>
  <c r="F1033" i="15" s="1"/>
  <c r="F1034" i="15" s="1"/>
  <c r="F1035" i="15" s="1"/>
  <c r="F1036" i="15" s="1"/>
  <c r="F1037" i="15" s="1"/>
  <c r="F1038" i="15" s="1"/>
  <c r="F1039" i="15" s="1"/>
  <c r="F1040" i="15" s="1"/>
  <c r="F1041" i="15" s="1"/>
  <c r="F1042" i="15" s="1"/>
  <c r="F1043" i="15" s="1"/>
  <c r="F1044" i="15" s="1"/>
  <c r="F1045" i="15" s="1"/>
  <c r="F1046" i="15" s="1"/>
  <c r="F1047" i="15" s="1"/>
  <c r="F1048" i="15" s="1"/>
  <c r="F1049" i="15" s="1"/>
  <c r="F1050" i="15" s="1"/>
  <c r="F1051" i="15" s="1"/>
  <c r="F1052" i="15" s="1"/>
  <c r="F1053" i="15" s="1"/>
  <c r="F1054" i="15" s="1"/>
  <c r="F1055" i="15" s="1"/>
  <c r="F1056" i="15" s="1"/>
  <c r="F1057" i="15" s="1"/>
  <c r="F1058" i="15" s="1"/>
  <c r="F1059" i="15" s="1"/>
  <c r="F1060" i="15" s="1"/>
  <c r="F1061" i="15" s="1"/>
  <c r="F1062" i="15" s="1"/>
  <c r="F1063" i="15" s="1"/>
  <c r="F1064" i="15" s="1"/>
  <c r="F1065" i="15" s="1"/>
  <c r="F1066" i="15" s="1"/>
  <c r="F1067" i="15" s="1"/>
  <c r="F1068" i="15" s="1"/>
  <c r="F1069" i="15" s="1"/>
  <c r="F1070" i="15" s="1"/>
  <c r="F1071" i="15" s="1"/>
  <c r="F1072" i="15" s="1"/>
  <c r="F1073" i="15" s="1"/>
  <c r="F1074" i="15" s="1"/>
  <c r="F1075" i="15" s="1"/>
  <c r="F1076" i="15" s="1"/>
  <c r="F1077" i="15" s="1"/>
  <c r="F1078" i="15" s="1"/>
  <c r="F1079" i="15" s="1"/>
  <c r="F1080" i="15" s="1"/>
  <c r="F1081" i="15" s="1"/>
  <c r="F1082" i="15" s="1"/>
  <c r="F1083" i="15" s="1"/>
  <c r="F1084" i="15" s="1"/>
  <c r="F1085" i="15" s="1"/>
  <c r="F1086" i="15" s="1"/>
  <c r="F1087" i="15" s="1"/>
  <c r="F1088" i="15" s="1"/>
  <c r="F1089" i="15" s="1"/>
  <c r="F1090" i="15" s="1"/>
  <c r="F1091" i="15" s="1"/>
  <c r="F1092" i="15" s="1"/>
  <c r="F1093" i="15" s="1"/>
  <c r="F1094" i="15" s="1"/>
  <c r="F1095" i="15" s="1"/>
  <c r="F1096" i="15" s="1"/>
  <c r="F1097" i="15" s="1"/>
  <c r="F1098" i="15" s="1"/>
  <c r="F1099" i="15" s="1"/>
  <c r="F1100" i="15" s="1"/>
  <c r="F1101" i="15" s="1"/>
  <c r="F1102" i="15" s="1"/>
  <c r="F1103" i="15" s="1"/>
  <c r="F1104" i="15" s="1"/>
  <c r="F1105" i="15" s="1"/>
  <c r="F1106" i="15" s="1"/>
  <c r="F1107" i="15" s="1"/>
  <c r="F1108" i="15" s="1"/>
  <c r="F1109" i="15" s="1"/>
  <c r="F1110" i="15" s="1"/>
  <c r="F1111" i="15" s="1"/>
  <c r="F1112" i="15" s="1"/>
  <c r="F1113" i="15" s="1"/>
  <c r="F1114" i="15" s="1"/>
  <c r="F1115" i="15" s="1"/>
  <c r="F1116" i="15" s="1"/>
  <c r="F1117" i="15" s="1"/>
  <c r="F1118" i="15" s="1"/>
  <c r="F1119" i="15" s="1"/>
  <c r="F1120" i="15" s="1"/>
  <c r="F1121" i="15" s="1"/>
  <c r="F1122" i="15" s="1"/>
  <c r="F1123" i="15" s="1"/>
  <c r="F1124" i="15" s="1"/>
  <c r="F1125" i="15" s="1"/>
  <c r="F1126" i="15" s="1"/>
  <c r="F1127" i="15" s="1"/>
  <c r="F1128" i="15" s="1"/>
  <c r="F1129" i="15" s="1"/>
  <c r="F1130" i="15" s="1"/>
  <c r="F1131" i="15" s="1"/>
  <c r="F1132" i="15" s="1"/>
  <c r="F1133" i="15" s="1"/>
  <c r="F1134" i="15" s="1"/>
  <c r="F1135" i="15" s="1"/>
  <c r="F1136" i="15" s="1"/>
  <c r="F1137" i="15" s="1"/>
  <c r="F1138" i="15" s="1"/>
  <c r="F1139" i="15" s="1"/>
  <c r="F1140" i="15" s="1"/>
  <c r="F1141" i="15" s="1"/>
  <c r="F1142" i="15" s="1"/>
  <c r="F1143" i="15" s="1"/>
  <c r="F1144" i="15" s="1"/>
  <c r="F1145" i="15" s="1"/>
  <c r="F1146" i="15" s="1"/>
  <c r="F1147" i="15" s="1"/>
  <c r="F1148" i="15" s="1"/>
  <c r="F1149" i="15" s="1"/>
  <c r="F1150" i="15" s="1"/>
  <c r="F1151" i="15" s="1"/>
  <c r="F1152" i="15" s="1"/>
  <c r="F1153" i="15" s="1"/>
  <c r="F1154" i="15" s="1"/>
  <c r="F1155" i="15" s="1"/>
  <c r="F1156" i="15" s="1"/>
  <c r="F1157" i="15" s="1"/>
  <c r="F1158" i="15" s="1"/>
  <c r="F1159" i="15" s="1"/>
  <c r="F1160" i="15" s="1"/>
  <c r="F1161" i="15" s="1"/>
  <c r="F1162" i="15" s="1"/>
  <c r="F1163" i="15" s="1"/>
  <c r="F1164" i="15" s="1"/>
  <c r="F1165" i="15" s="1"/>
  <c r="F1166" i="15" s="1"/>
  <c r="F1167" i="15" s="1"/>
  <c r="F1168" i="15" s="1"/>
  <c r="F1169" i="15" s="1"/>
  <c r="F1170" i="15" s="1"/>
  <c r="F1171" i="15" s="1"/>
  <c r="F1172" i="15" s="1"/>
  <c r="F1173" i="15" s="1"/>
  <c r="F1174" i="15" s="1"/>
  <c r="F1175" i="15" s="1"/>
  <c r="F1176" i="15" s="1"/>
  <c r="F1177" i="15" s="1"/>
  <c r="F1178" i="15" s="1"/>
  <c r="F1179" i="15" s="1"/>
  <c r="F1180" i="15" s="1"/>
  <c r="F1181" i="15" s="1"/>
  <c r="F1182" i="15" s="1"/>
  <c r="F1183" i="15" s="1"/>
  <c r="F1184" i="15" s="1"/>
  <c r="F1185" i="15" s="1"/>
  <c r="F1186" i="15" s="1"/>
  <c r="F1187" i="15" s="1"/>
  <c r="F1188" i="15" s="1"/>
  <c r="F1189" i="15" s="1"/>
  <c r="F1190" i="15" s="1"/>
  <c r="F1191" i="15" s="1"/>
  <c r="F1192" i="15" s="1"/>
  <c r="F1193" i="15" s="1"/>
  <c r="F1194" i="15" s="1"/>
  <c r="F1195" i="15" s="1"/>
  <c r="F1196" i="15" s="1"/>
  <c r="F1197" i="15" s="1"/>
  <c r="F1198" i="15" s="1"/>
  <c r="F1199" i="15" s="1"/>
  <c r="F1200" i="15" s="1"/>
  <c r="F1201" i="15" s="1"/>
  <c r="F1202" i="15" s="1"/>
  <c r="F1203" i="15" s="1"/>
  <c r="F1204" i="15" s="1"/>
  <c r="F1205" i="15" s="1"/>
  <c r="F1206" i="15" s="1"/>
  <c r="F1207" i="15" s="1"/>
  <c r="F1208" i="15" s="1"/>
  <c r="F1209" i="15" s="1"/>
  <c r="F1210" i="15" s="1"/>
  <c r="F1211" i="15" s="1"/>
  <c r="F1212" i="15" s="1"/>
  <c r="F1213" i="15" s="1"/>
  <c r="F1214" i="15" s="1"/>
  <c r="F1215" i="15" s="1"/>
  <c r="F1216" i="15" s="1"/>
  <c r="F1217" i="15" s="1"/>
  <c r="F1218" i="15" s="1"/>
  <c r="F1219" i="15" s="1"/>
  <c r="F1220" i="15" s="1"/>
  <c r="F1221" i="15" s="1"/>
  <c r="F1222" i="15" s="1"/>
  <c r="F1223" i="15" s="1"/>
  <c r="F1224" i="15" s="1"/>
  <c r="F1225" i="15" s="1"/>
  <c r="F1226" i="15" s="1"/>
  <c r="F1227" i="15" s="1"/>
  <c r="F1228" i="15" s="1"/>
  <c r="F1229" i="15" s="1"/>
  <c r="F1230" i="15" s="1"/>
  <c r="F1231" i="15" s="1"/>
  <c r="F1232" i="15" s="1"/>
  <c r="F1233" i="15" s="1"/>
  <c r="F1234" i="15" s="1"/>
  <c r="F1235" i="15" s="1"/>
  <c r="F1236" i="15" s="1"/>
  <c r="F1237" i="15" s="1"/>
  <c r="F1238" i="15" s="1"/>
  <c r="F1239" i="15" s="1"/>
  <c r="F1240" i="15" s="1"/>
  <c r="F1241" i="15" s="1"/>
  <c r="F1242" i="15" s="1"/>
  <c r="F1243" i="15" s="1"/>
  <c r="F1244" i="15" s="1"/>
  <c r="F1245" i="15" s="1"/>
  <c r="F1246" i="15" s="1"/>
  <c r="F1247" i="15" s="1"/>
  <c r="F1248" i="15" s="1"/>
  <c r="F1249" i="15" s="1"/>
  <c r="F1250" i="15" s="1"/>
  <c r="F1251" i="15" s="1"/>
  <c r="F1252" i="15" s="1"/>
  <c r="F1253" i="15" s="1"/>
  <c r="F1254" i="15" s="1"/>
  <c r="F1255" i="15" s="1"/>
  <c r="F1256" i="15" s="1"/>
  <c r="F1257" i="15" s="1"/>
  <c r="F1258" i="15" s="1"/>
  <c r="G4" i="15"/>
  <c r="F10" i="8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s="1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4" i="8" s="1"/>
  <c r="F555" i="8" s="1"/>
  <c r="F556" i="8" s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75" i="8" s="1"/>
  <c r="F576" i="8" s="1"/>
  <c r="F577" i="8" s="1"/>
  <c r="F578" i="8" s="1"/>
  <c r="F579" i="8" s="1"/>
  <c r="F580" i="8" s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s="1"/>
  <c r="F627" i="8" s="1"/>
  <c r="F628" i="8" s="1"/>
  <c r="F629" i="8" s="1"/>
  <c r="F630" i="8" s="1"/>
  <c r="F631" i="8" s="1"/>
  <c r="F632" i="8" s="1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F644" i="8" s="1"/>
  <c r="F645" i="8" s="1"/>
  <c r="F646" i="8" s="1"/>
  <c r="F647" i="8" s="1"/>
  <c r="F648" i="8" s="1"/>
  <c r="F649" i="8" s="1"/>
  <c r="F650" i="8" s="1"/>
  <c r="F651" i="8" s="1"/>
  <c r="F652" i="8" s="1"/>
  <c r="F653" i="8" s="1"/>
  <c r="F654" i="8" s="1"/>
  <c r="F655" i="8" s="1"/>
  <c r="F656" i="8" s="1"/>
  <c r="F657" i="8" s="1"/>
  <c r="F658" i="8" s="1"/>
  <c r="F659" i="8" s="1"/>
  <c r="F660" i="8" s="1"/>
  <c r="F661" i="8" s="1"/>
  <c r="F662" i="8" s="1"/>
  <c r="F663" i="8" s="1"/>
  <c r="F664" i="8" s="1"/>
  <c r="F665" i="8" s="1"/>
  <c r="F666" i="8" s="1"/>
  <c r="F667" i="8" s="1"/>
  <c r="F668" i="8" s="1"/>
  <c r="F669" i="8" s="1"/>
  <c r="F670" i="8" s="1"/>
  <c r="F671" i="8" s="1"/>
  <c r="F672" i="8" s="1"/>
  <c r="F673" i="8" s="1"/>
  <c r="F674" i="8" s="1"/>
  <c r="F675" i="8" s="1"/>
  <c r="F676" i="8" s="1"/>
  <c r="F677" i="8" s="1"/>
  <c r="F678" i="8" s="1"/>
  <c r="F679" i="8" s="1"/>
  <c r="F680" i="8" s="1"/>
  <c r="F681" i="8" s="1"/>
  <c r="F682" i="8" s="1"/>
  <c r="F683" i="8" s="1"/>
  <c r="F684" i="8" s="1"/>
  <c r="F685" i="8" s="1"/>
  <c r="F686" i="8" s="1"/>
  <c r="F687" i="8" s="1"/>
  <c r="F688" i="8" s="1"/>
  <c r="F689" i="8" s="1"/>
  <c r="F690" i="8" s="1"/>
  <c r="F691" i="8" s="1"/>
  <c r="F692" i="8" s="1"/>
  <c r="F693" i="8" s="1"/>
  <c r="F694" i="8" s="1"/>
  <c r="F695" i="8" s="1"/>
  <c r="F696" i="8" s="1"/>
  <c r="F697" i="8" s="1"/>
  <c r="F698" i="8" s="1"/>
  <c r="F699" i="8" s="1"/>
  <c r="F700" i="8" s="1"/>
  <c r="F701" i="8" s="1"/>
  <c r="F702" i="8" s="1"/>
  <c r="F703" i="8" s="1"/>
  <c r="F704" i="8" s="1"/>
  <c r="F705" i="8" s="1"/>
  <c r="F706" i="8" s="1"/>
  <c r="F707" i="8" s="1"/>
  <c r="F708" i="8" s="1"/>
  <c r="F709" i="8" s="1"/>
  <c r="F710" i="8" s="1"/>
  <c r="F711" i="8" s="1"/>
  <c r="F712" i="8" s="1"/>
  <c r="F713" i="8" s="1"/>
  <c r="F714" i="8" s="1"/>
  <c r="F715" i="8" s="1"/>
  <c r="F716" i="8" s="1"/>
  <c r="F717" i="8" s="1"/>
  <c r="F718" i="8" s="1"/>
  <c r="F719" i="8" s="1"/>
  <c r="F720" i="8" s="1"/>
  <c r="F721" i="8" s="1"/>
  <c r="F722" i="8" s="1"/>
  <c r="F723" i="8" s="1"/>
  <c r="F724" i="8" s="1"/>
  <c r="F725" i="8" s="1"/>
  <c r="F726" i="8" s="1"/>
  <c r="F727" i="8" s="1"/>
  <c r="F728" i="8" s="1"/>
  <c r="F729" i="8" s="1"/>
  <c r="F730" i="8" s="1"/>
  <c r="F731" i="8" s="1"/>
  <c r="F732" i="8" s="1"/>
  <c r="F733" i="8" s="1"/>
  <c r="F734" i="8" s="1"/>
  <c r="F735" i="8" s="1"/>
  <c r="F736" i="8" s="1"/>
  <c r="F737" i="8" s="1"/>
  <c r="F738" i="8" s="1"/>
  <c r="F739" i="8" s="1"/>
  <c r="F740" i="8" s="1"/>
  <c r="F741" i="8" s="1"/>
  <c r="F742" i="8" s="1"/>
  <c r="F743" i="8" s="1"/>
  <c r="F744" i="8" s="1"/>
  <c r="F745" i="8" s="1"/>
  <c r="F746" i="8" s="1"/>
  <c r="F747" i="8" s="1"/>
  <c r="F748" i="8" s="1"/>
  <c r="F749" i="8" s="1"/>
  <c r="F750" i="8" s="1"/>
  <c r="F751" i="8" s="1"/>
  <c r="F752" i="8" s="1"/>
  <c r="F753" i="8" s="1"/>
  <c r="F754" i="8" s="1"/>
  <c r="F755" i="8" s="1"/>
  <c r="F756" i="8" s="1"/>
  <c r="F757" i="8" s="1"/>
  <c r="F758" i="8" s="1"/>
  <c r="F759" i="8" s="1"/>
  <c r="F760" i="8" s="1"/>
  <c r="F761" i="8" s="1"/>
  <c r="F762" i="8" s="1"/>
  <c r="F763" i="8" s="1"/>
  <c r="F764" i="8" s="1"/>
  <c r="F765" i="8" s="1"/>
  <c r="F766" i="8" s="1"/>
  <c r="F767" i="8" s="1"/>
  <c r="F768" i="8" s="1"/>
  <c r="F769" i="8" s="1"/>
  <c r="F770" i="8" s="1"/>
  <c r="F771" i="8" s="1"/>
  <c r="F772" i="8" s="1"/>
  <c r="F773" i="8" s="1"/>
  <c r="F774" i="8" s="1"/>
  <c r="F775" i="8" s="1"/>
  <c r="F776" i="8" s="1"/>
  <c r="F777" i="8" s="1"/>
  <c r="F778" i="8" s="1"/>
  <c r="F779" i="8" s="1"/>
  <c r="F780" i="8" s="1"/>
  <c r="F781" i="8" s="1"/>
  <c r="F782" i="8" s="1"/>
  <c r="F783" i="8" s="1"/>
  <c r="F784" i="8" s="1"/>
  <c r="F785" i="8" s="1"/>
  <c r="F786" i="8" s="1"/>
  <c r="F787" i="8" s="1"/>
  <c r="F788" i="8" s="1"/>
  <c r="F789" i="8" s="1"/>
  <c r="F790" i="8" s="1"/>
  <c r="F791" i="8" s="1"/>
  <c r="F792" i="8" s="1"/>
  <c r="F793" i="8" s="1"/>
  <c r="F794" i="8" s="1"/>
  <c r="F795" i="8" s="1"/>
  <c r="F796" i="8" s="1"/>
  <c r="F797" i="8" s="1"/>
  <c r="F798" i="8" s="1"/>
  <c r="F799" i="8" s="1"/>
  <c r="F800" i="8" s="1"/>
  <c r="F801" i="8" s="1"/>
  <c r="F802" i="8" s="1"/>
  <c r="F803" i="8" s="1"/>
  <c r="F804" i="8" s="1"/>
  <c r="F805" i="8" s="1"/>
  <c r="F806" i="8" s="1"/>
  <c r="F807" i="8" s="1"/>
  <c r="F808" i="8" s="1"/>
  <c r="F809" i="8" s="1"/>
  <c r="F810" i="8" s="1"/>
  <c r="F811" i="8" s="1"/>
  <c r="F812" i="8" s="1"/>
  <c r="F813" i="8" s="1"/>
  <c r="F814" i="8" s="1"/>
  <c r="F815" i="8" s="1"/>
  <c r="F816" i="8" s="1"/>
  <c r="F817" i="8" s="1"/>
  <c r="F818" i="8" s="1"/>
  <c r="F819" i="8" s="1"/>
  <c r="F820" i="8" s="1"/>
  <c r="F821" i="8" s="1"/>
  <c r="F822" i="8" s="1"/>
  <c r="F823" i="8" s="1"/>
  <c r="F824" i="8" s="1"/>
  <c r="F825" i="8" s="1"/>
  <c r="F826" i="8" s="1"/>
  <c r="F827" i="8" s="1"/>
  <c r="F828" i="8" s="1"/>
  <c r="F829" i="8" s="1"/>
  <c r="F830" i="8" s="1"/>
  <c r="F831" i="8" s="1"/>
  <c r="F832" i="8" s="1"/>
  <c r="F833" i="8" s="1"/>
  <c r="F834" i="8" s="1"/>
  <c r="F835" i="8" s="1"/>
  <c r="F836" i="8" s="1"/>
  <c r="F837" i="8" s="1"/>
  <c r="F838" i="8" s="1"/>
  <c r="F839" i="8" s="1"/>
  <c r="F840" i="8" s="1"/>
  <c r="F841" i="8" s="1"/>
  <c r="F842" i="8" s="1"/>
  <c r="F843" i="8" s="1"/>
  <c r="F844" i="8" s="1"/>
  <c r="F845" i="8" s="1"/>
  <c r="F846" i="8" s="1"/>
  <c r="F847" i="8" s="1"/>
  <c r="F848" i="8" s="1"/>
  <c r="F849" i="8" s="1"/>
  <c r="F850" i="8" s="1"/>
  <c r="F851" i="8" s="1"/>
  <c r="F852" i="8" s="1"/>
  <c r="F853" i="8" s="1"/>
  <c r="F854" i="8" s="1"/>
  <c r="F855" i="8" s="1"/>
  <c r="F856" i="8" s="1"/>
  <c r="F857" i="8" s="1"/>
  <c r="F858" i="8" s="1"/>
  <c r="F859" i="8" s="1"/>
  <c r="F860" i="8" s="1"/>
  <c r="F861" i="8" s="1"/>
  <c r="F862" i="8" s="1"/>
  <c r="F863" i="8" s="1"/>
  <c r="F864" i="8" s="1"/>
  <c r="F865" i="8" s="1"/>
  <c r="F866" i="8" s="1"/>
  <c r="F867" i="8" s="1"/>
  <c r="F868" i="8" s="1"/>
  <c r="F869" i="8" s="1"/>
  <c r="F870" i="8" s="1"/>
  <c r="F871" i="8" s="1"/>
  <c r="F872" i="8" s="1"/>
  <c r="F873" i="8" s="1"/>
  <c r="F874" i="8" s="1"/>
  <c r="F875" i="8" s="1"/>
  <c r="F876" i="8" s="1"/>
  <c r="F877" i="8" s="1"/>
  <c r="F878" i="8" s="1"/>
  <c r="F879" i="8" s="1"/>
  <c r="F880" i="8" s="1"/>
  <c r="F881" i="8" s="1"/>
  <c r="F882" i="8" s="1"/>
  <c r="F883" i="8" s="1"/>
  <c r="F884" i="8" s="1"/>
  <c r="F885" i="8" s="1"/>
  <c r="F886" i="8" s="1"/>
  <c r="F887" i="8" s="1"/>
  <c r="F888" i="8" s="1"/>
  <c r="F889" i="8" s="1"/>
  <c r="F890" i="8" s="1"/>
  <c r="F891" i="8" s="1"/>
  <c r="F892" i="8" s="1"/>
  <c r="F893" i="8" s="1"/>
  <c r="F894" i="8" s="1"/>
  <c r="F895" i="8" s="1"/>
  <c r="F896" i="8" s="1"/>
  <c r="F897" i="8" s="1"/>
  <c r="F898" i="8" s="1"/>
  <c r="F899" i="8" s="1"/>
  <c r="F900" i="8" s="1"/>
  <c r="F901" i="8" s="1"/>
  <c r="F902" i="8" s="1"/>
  <c r="F903" i="8" s="1"/>
  <c r="F904" i="8" s="1"/>
  <c r="F905" i="8" s="1"/>
  <c r="F906" i="8" s="1"/>
  <c r="F907" i="8" s="1"/>
  <c r="F908" i="8" s="1"/>
  <c r="F909" i="8" s="1"/>
  <c r="F910" i="8" s="1"/>
  <c r="F911" i="8" s="1"/>
  <c r="F912" i="8" s="1"/>
  <c r="F913" i="8" s="1"/>
  <c r="F914" i="8" s="1"/>
  <c r="F915" i="8" s="1"/>
  <c r="F916" i="8" s="1"/>
  <c r="F917" i="8" s="1"/>
  <c r="F918" i="8" s="1"/>
  <c r="F919" i="8" s="1"/>
  <c r="F920" i="8" s="1"/>
  <c r="F921" i="8" s="1"/>
  <c r="F922" i="8" s="1"/>
  <c r="F923" i="8" s="1"/>
  <c r="F924" i="8" s="1"/>
  <c r="F925" i="8" s="1"/>
  <c r="F926" i="8" s="1"/>
  <c r="F927" i="8" s="1"/>
  <c r="F928" i="8" s="1"/>
  <c r="F929" i="8" s="1"/>
  <c r="F930" i="8" s="1"/>
  <c r="F931" i="8" s="1"/>
  <c r="F932" i="8" s="1"/>
  <c r="F933" i="8" s="1"/>
  <c r="F934" i="8" s="1"/>
  <c r="F935" i="8" s="1"/>
  <c r="F936" i="8" s="1"/>
  <c r="F937" i="8" s="1"/>
  <c r="F938" i="8" s="1"/>
  <c r="F939" i="8" s="1"/>
  <c r="F940" i="8" s="1"/>
  <c r="F941" i="8" s="1"/>
  <c r="F942" i="8" s="1"/>
  <c r="F943" i="8" s="1"/>
  <c r="F944" i="8" s="1"/>
  <c r="F945" i="8" s="1"/>
  <c r="F946" i="8" s="1"/>
  <c r="F947" i="8" s="1"/>
  <c r="F948" i="8" s="1"/>
  <c r="F949" i="8" s="1"/>
  <c r="F950" i="8" s="1"/>
  <c r="F951" i="8" s="1"/>
  <c r="F952" i="8" s="1"/>
  <c r="F953" i="8" s="1"/>
  <c r="F954" i="8" s="1"/>
  <c r="F955" i="8" s="1"/>
  <c r="F956" i="8" s="1"/>
  <c r="F957" i="8" s="1"/>
  <c r="F958" i="8" s="1"/>
  <c r="F959" i="8" s="1"/>
  <c r="F960" i="8" s="1"/>
  <c r="F961" i="8" s="1"/>
  <c r="F962" i="8" s="1"/>
  <c r="F963" i="8" s="1"/>
  <c r="F964" i="8" s="1"/>
  <c r="F965" i="8" s="1"/>
  <c r="F966" i="8" s="1"/>
  <c r="F967" i="8" s="1"/>
  <c r="F968" i="8" s="1"/>
  <c r="F969" i="8" s="1"/>
  <c r="F970" i="8" s="1"/>
  <c r="F971" i="8" s="1"/>
  <c r="F972" i="8" s="1"/>
  <c r="F973" i="8" s="1"/>
  <c r="F974" i="8" s="1"/>
  <c r="F975" i="8" s="1"/>
  <c r="F976" i="8" s="1"/>
  <c r="F977" i="8" s="1"/>
  <c r="F978" i="8" s="1"/>
  <c r="F979" i="8" s="1"/>
  <c r="F980" i="8" s="1"/>
  <c r="F981" i="8" s="1"/>
  <c r="F982" i="8" s="1"/>
  <c r="F983" i="8" s="1"/>
  <c r="F984" i="8" s="1"/>
  <c r="F985" i="8" s="1"/>
  <c r="F986" i="8" s="1"/>
  <c r="F987" i="8" s="1"/>
  <c r="F988" i="8" s="1"/>
  <c r="F989" i="8" s="1"/>
  <c r="F990" i="8" s="1"/>
  <c r="F991" i="8" s="1"/>
  <c r="F992" i="8" s="1"/>
  <c r="F993" i="8" s="1"/>
  <c r="F994" i="8" s="1"/>
  <c r="F995" i="8" s="1"/>
  <c r="F996" i="8" s="1"/>
  <c r="F997" i="8" s="1"/>
  <c r="F998" i="8" s="1"/>
  <c r="F999" i="8" s="1"/>
  <c r="F1000" i="8" s="1"/>
  <c r="F1001" i="8" s="1"/>
  <c r="F1002" i="8" s="1"/>
  <c r="F1003" i="8" s="1"/>
  <c r="F1004" i="8" s="1"/>
  <c r="F1005" i="8" s="1"/>
  <c r="F1006" i="8" s="1"/>
  <c r="F1007" i="8" s="1"/>
  <c r="F1008" i="8" s="1"/>
  <c r="F1009" i="8" s="1"/>
  <c r="F1010" i="8" s="1"/>
  <c r="F1011" i="8" s="1"/>
  <c r="F1012" i="8" s="1"/>
  <c r="F1013" i="8" s="1"/>
  <c r="F1014" i="8" s="1"/>
  <c r="F1015" i="8" s="1"/>
  <c r="F1016" i="8" s="1"/>
  <c r="F1017" i="8" s="1"/>
  <c r="F1018" i="8" s="1"/>
  <c r="F1019" i="8" s="1"/>
  <c r="F1020" i="8" s="1"/>
  <c r="F1021" i="8" s="1"/>
  <c r="F1022" i="8" s="1"/>
  <c r="F1023" i="8" s="1"/>
  <c r="F1024" i="8" s="1"/>
  <c r="F1025" i="8" s="1"/>
  <c r="F1026" i="8" s="1"/>
  <c r="F1027" i="8" s="1"/>
  <c r="F1028" i="8" s="1"/>
  <c r="F1029" i="8" s="1"/>
  <c r="F1030" i="8" s="1"/>
  <c r="F1031" i="8" s="1"/>
  <c r="F1032" i="8" s="1"/>
  <c r="F1033" i="8" s="1"/>
  <c r="F1034" i="8" s="1"/>
  <c r="F1035" i="8" s="1"/>
  <c r="F1036" i="8" s="1"/>
  <c r="F1037" i="8" s="1"/>
  <c r="F1038" i="8" s="1"/>
  <c r="F1039" i="8" s="1"/>
  <c r="F1040" i="8" s="1"/>
  <c r="F1041" i="8" s="1"/>
  <c r="F1042" i="8" s="1"/>
  <c r="F1043" i="8" s="1"/>
  <c r="F1044" i="8" s="1"/>
  <c r="F1045" i="8" s="1"/>
  <c r="F1046" i="8" s="1"/>
  <c r="F1047" i="8" s="1"/>
  <c r="F1048" i="8" s="1"/>
  <c r="F1049" i="8" s="1"/>
  <c r="F1050" i="8" s="1"/>
  <c r="F1051" i="8" s="1"/>
  <c r="F1052" i="8" s="1"/>
  <c r="F1053" i="8" s="1"/>
  <c r="F1054" i="8" s="1"/>
  <c r="F1055" i="8" s="1"/>
  <c r="F1056" i="8" s="1"/>
  <c r="F1057" i="8" s="1"/>
  <c r="F1058" i="8" s="1"/>
  <c r="F1059" i="8" s="1"/>
  <c r="F1060" i="8" s="1"/>
  <c r="F1061" i="8" s="1"/>
  <c r="F1062" i="8" s="1"/>
  <c r="F1063" i="8" s="1"/>
  <c r="F1064" i="8" s="1"/>
  <c r="F1065" i="8" s="1"/>
  <c r="F1066" i="8" s="1"/>
  <c r="F1067" i="8" s="1"/>
  <c r="F1068" i="8" s="1"/>
  <c r="F1069" i="8" s="1"/>
  <c r="F1070" i="8" s="1"/>
  <c r="F1071" i="8" s="1"/>
  <c r="F1072" i="8" s="1"/>
  <c r="F1073" i="8" s="1"/>
  <c r="F1074" i="8" s="1"/>
  <c r="F1075" i="8" s="1"/>
  <c r="F1076" i="8" s="1"/>
  <c r="F1077" i="8" s="1"/>
  <c r="F1078" i="8" s="1"/>
  <c r="F1079" i="8" s="1"/>
  <c r="F1080" i="8" s="1"/>
  <c r="F1081" i="8" s="1"/>
  <c r="F1082" i="8" s="1"/>
  <c r="F1083" i="8" s="1"/>
  <c r="F1084" i="8" s="1"/>
  <c r="F1085" i="8" s="1"/>
  <c r="F1086" i="8" s="1"/>
  <c r="F1087" i="8" s="1"/>
  <c r="F1088" i="8" s="1"/>
  <c r="F1089" i="8" s="1"/>
  <c r="F1090" i="8" s="1"/>
  <c r="F1091" i="8" s="1"/>
  <c r="F1092" i="8" s="1"/>
  <c r="F1093" i="8" s="1"/>
  <c r="F1094" i="8" s="1"/>
  <c r="F1095" i="8" s="1"/>
  <c r="F1096" i="8" s="1"/>
  <c r="F1097" i="8" s="1"/>
  <c r="F1098" i="8" s="1"/>
  <c r="F1099" i="8" s="1"/>
  <c r="F1100" i="8" s="1"/>
  <c r="F1101" i="8" s="1"/>
  <c r="F1102" i="8" s="1"/>
  <c r="F1103" i="8" s="1"/>
  <c r="F1104" i="8" s="1"/>
  <c r="F1105" i="8" s="1"/>
  <c r="F1106" i="8" s="1"/>
  <c r="F1107" i="8" s="1"/>
  <c r="F1108" i="8" s="1"/>
  <c r="F1109" i="8" s="1"/>
  <c r="F1110" i="8" s="1"/>
  <c r="F1111" i="8" s="1"/>
  <c r="F1112" i="8" s="1"/>
  <c r="F1113" i="8" s="1"/>
  <c r="F1114" i="8" s="1"/>
  <c r="F1115" i="8" s="1"/>
  <c r="F1116" i="8" s="1"/>
  <c r="F1117" i="8" s="1"/>
  <c r="F1118" i="8" s="1"/>
  <c r="F1119" i="8" s="1"/>
  <c r="F1120" i="8" s="1"/>
  <c r="F1121" i="8" s="1"/>
  <c r="F1122" i="8" s="1"/>
  <c r="F1123" i="8" s="1"/>
  <c r="F1124" i="8" s="1"/>
  <c r="F1125" i="8" s="1"/>
  <c r="F1126" i="8" s="1"/>
  <c r="F1127" i="8" s="1"/>
  <c r="F1128" i="8" s="1"/>
  <c r="F1129" i="8" s="1"/>
  <c r="F1130" i="8" s="1"/>
  <c r="F1131" i="8" s="1"/>
  <c r="F1132" i="8" s="1"/>
  <c r="F1133" i="8" s="1"/>
  <c r="F1134" i="8" s="1"/>
  <c r="F1135" i="8" s="1"/>
  <c r="F1136" i="8" s="1"/>
  <c r="F1137" i="8" s="1"/>
  <c r="F1138" i="8" s="1"/>
  <c r="F1139" i="8" s="1"/>
  <c r="F1140" i="8" s="1"/>
  <c r="F1141" i="8" s="1"/>
  <c r="F1142" i="8" s="1"/>
  <c r="F1143" i="8" s="1"/>
  <c r="F1144" i="8" s="1"/>
  <c r="F1145" i="8" s="1"/>
  <c r="F1146" i="8" s="1"/>
  <c r="F1147" i="8" s="1"/>
  <c r="F1148" i="8" s="1"/>
  <c r="F1149" i="8" s="1"/>
  <c r="F1150" i="8" s="1"/>
  <c r="F1151" i="8" s="1"/>
  <c r="F1152" i="8" s="1"/>
  <c r="F1153" i="8" s="1"/>
  <c r="F1154" i="8" s="1"/>
  <c r="F1155" i="8" s="1"/>
  <c r="F1156" i="8" s="1"/>
  <c r="F1157" i="8" s="1"/>
  <c r="F1158" i="8" s="1"/>
  <c r="F1159" i="8" s="1"/>
  <c r="F1160" i="8" s="1"/>
  <c r="F1161" i="8" s="1"/>
  <c r="F1162" i="8" s="1"/>
  <c r="F1163" i="8" s="1"/>
  <c r="F1164" i="8" s="1"/>
  <c r="F1165" i="8" s="1"/>
  <c r="F1166" i="8" s="1"/>
  <c r="F1167" i="8" s="1"/>
  <c r="F1168" i="8" s="1"/>
  <c r="F1169" i="8" s="1"/>
  <c r="F1170" i="8" s="1"/>
  <c r="F1171" i="8" s="1"/>
  <c r="F1172" i="8" s="1"/>
  <c r="F1173" i="8" s="1"/>
  <c r="F1174" i="8" s="1"/>
  <c r="F1175" i="8" s="1"/>
  <c r="F1176" i="8" s="1"/>
  <c r="F1177" i="8" s="1"/>
  <c r="F1178" i="8" s="1"/>
  <c r="F1179" i="8" s="1"/>
  <c r="F1180" i="8" s="1"/>
  <c r="F1181" i="8" s="1"/>
  <c r="F1182" i="8" s="1"/>
  <c r="F1183" i="8" s="1"/>
  <c r="F1184" i="8" s="1"/>
  <c r="F1185" i="8" s="1"/>
  <c r="F1186" i="8" s="1"/>
  <c r="F1187" i="8" s="1"/>
  <c r="F1188" i="8" s="1"/>
  <c r="F1189" i="8" s="1"/>
  <c r="F1190" i="8" s="1"/>
  <c r="F1191" i="8" s="1"/>
  <c r="F1192" i="8" s="1"/>
  <c r="F1193" i="8" s="1"/>
  <c r="F1194" i="8" s="1"/>
  <c r="F1195" i="8" s="1"/>
  <c r="F1196" i="8" s="1"/>
  <c r="F1197" i="8" s="1"/>
  <c r="F1198" i="8" s="1"/>
  <c r="F1199" i="8" s="1"/>
  <c r="F1200" i="8" s="1"/>
  <c r="F1201" i="8" s="1"/>
  <c r="F1202" i="8" s="1"/>
  <c r="F1203" i="8" s="1"/>
  <c r="F1204" i="8" s="1"/>
  <c r="F1205" i="8" s="1"/>
  <c r="F1206" i="8" s="1"/>
  <c r="F1207" i="8" s="1"/>
  <c r="F1208" i="8" s="1"/>
  <c r="F1209" i="8" s="1"/>
  <c r="F1210" i="8" s="1"/>
  <c r="F1211" i="8" s="1"/>
  <c r="F1212" i="8" s="1"/>
  <c r="F1213" i="8" s="1"/>
  <c r="F1214" i="8" s="1"/>
  <c r="F1215" i="8" s="1"/>
  <c r="F1216" i="8" s="1"/>
  <c r="F1217" i="8" s="1"/>
  <c r="F1218" i="8" s="1"/>
  <c r="F1219" i="8" s="1"/>
  <c r="F1220" i="8" s="1"/>
  <c r="F1221" i="8" s="1"/>
  <c r="F1222" i="8" s="1"/>
  <c r="F1223" i="8" s="1"/>
  <c r="F1224" i="8" s="1"/>
  <c r="F1225" i="8" s="1"/>
  <c r="F1226" i="8" s="1"/>
  <c r="F1227" i="8" s="1"/>
  <c r="F1228" i="8" s="1"/>
  <c r="F1229" i="8" s="1"/>
  <c r="F1230" i="8" s="1"/>
  <c r="F1231" i="8" s="1"/>
  <c r="F1232" i="8" s="1"/>
  <c r="F1233" i="8" s="1"/>
  <c r="F1234" i="8" s="1"/>
  <c r="F1235" i="8" s="1"/>
  <c r="F1236" i="8" s="1"/>
  <c r="F1237" i="8" s="1"/>
  <c r="F1238" i="8" s="1"/>
  <c r="F1239" i="8" s="1"/>
  <c r="F1240" i="8" s="1"/>
  <c r="F1241" i="8" s="1"/>
  <c r="F1242" i="8" s="1"/>
  <c r="F1243" i="8" s="1"/>
  <c r="F1244" i="8" s="1"/>
  <c r="F1245" i="8" s="1"/>
  <c r="F1246" i="8" s="1"/>
  <c r="F1247" i="8" s="1"/>
  <c r="F1248" i="8" s="1"/>
  <c r="F1249" i="8" s="1"/>
  <c r="F1250" i="8" s="1"/>
  <c r="F1251" i="8" s="1"/>
  <c r="F1252" i="8" s="1"/>
  <c r="F1253" i="8" s="1"/>
  <c r="F1254" i="8" s="1"/>
  <c r="F1255" i="8" s="1"/>
  <c r="F1256" i="8" s="1"/>
  <c r="F1257" i="8" s="1"/>
  <c r="F1258" i="8" s="1"/>
  <c r="G4" i="8"/>
  <c r="G7" i="1"/>
  <c r="R3" i="1" s="1"/>
  <c r="G5" i="15" l="1"/>
  <c r="G5" i="8"/>
  <c r="G6" i="15" l="1"/>
  <c r="G6" i="8"/>
  <c r="G7" i="15"/>
  <c r="G7" i="8" l="1"/>
  <c r="G8" i="15"/>
  <c r="G9" i="15" l="1"/>
  <c r="G8" i="8" l="1"/>
  <c r="G9" i="8"/>
  <c r="G10" i="15"/>
  <c r="G10" i="8" l="1"/>
  <c r="G11" i="15"/>
  <c r="G11" i="8" l="1"/>
  <c r="G12" i="15"/>
  <c r="G12" i="8" l="1"/>
  <c r="G13" i="15"/>
  <c r="G13" i="8" l="1"/>
  <c r="G14" i="15"/>
  <c r="G14" i="8" l="1"/>
  <c r="G15" i="15"/>
  <c r="G15" i="8" l="1"/>
  <c r="G16" i="15"/>
  <c r="G16" i="8" l="1"/>
  <c r="G17" i="15"/>
  <c r="G17" i="8" l="1"/>
  <c r="G18" i="15"/>
  <c r="G18" i="8" l="1"/>
  <c r="G19" i="15"/>
  <c r="G19" i="8" l="1"/>
  <c r="G20" i="15"/>
  <c r="G20" i="8" l="1"/>
  <c r="G21" i="15"/>
  <c r="G21" i="8" l="1"/>
  <c r="G22" i="15"/>
  <c r="G22" i="8" l="1"/>
  <c r="G23" i="15"/>
  <c r="G23" i="8" l="1"/>
  <c r="G24" i="15"/>
  <c r="G24" i="8" l="1"/>
  <c r="G25" i="15"/>
  <c r="G25" i="8" l="1"/>
  <c r="G26" i="15"/>
  <c r="G26" i="8" l="1"/>
  <c r="G27" i="15"/>
  <c r="G27" i="8" l="1"/>
  <c r="G28" i="15"/>
  <c r="G28" i="8" l="1"/>
  <c r="G29" i="15"/>
  <c r="G29" i="8" l="1"/>
  <c r="G30" i="15"/>
  <c r="G30" i="8" l="1"/>
  <c r="G31" i="15"/>
  <c r="G31" i="8" l="1"/>
  <c r="G32" i="15"/>
  <c r="G32" i="8" l="1"/>
  <c r="G33" i="15"/>
  <c r="G33" i="8" l="1"/>
  <c r="G34" i="15"/>
  <c r="G34" i="8" l="1"/>
  <c r="G35" i="15"/>
  <c r="G35" i="8" l="1"/>
  <c r="G36" i="15"/>
  <c r="G36" i="8" l="1"/>
  <c r="G37" i="15"/>
  <c r="G37" i="8" l="1"/>
  <c r="G38" i="15"/>
  <c r="G38" i="8" l="1"/>
  <c r="G39" i="15"/>
  <c r="G39" i="8" l="1"/>
  <c r="G40" i="15"/>
  <c r="G40" i="8" l="1"/>
  <c r="G41" i="15"/>
  <c r="G41" i="8" l="1"/>
  <c r="G42" i="15"/>
  <c r="G42" i="8" l="1"/>
  <c r="G43" i="15"/>
  <c r="G43" i="8" l="1"/>
  <c r="G44" i="15"/>
  <c r="G44" i="8" l="1"/>
  <c r="G45" i="15"/>
  <c r="G45" i="8" l="1"/>
  <c r="G46" i="15"/>
  <c r="G46" i="8" l="1"/>
  <c r="G47" i="15"/>
  <c r="G47" i="8" l="1"/>
  <c r="G48" i="15"/>
  <c r="G48" i="8" l="1"/>
  <c r="G49" i="15"/>
  <c r="G49" i="8" l="1"/>
  <c r="G50" i="15"/>
  <c r="G50" i="8" l="1"/>
  <c r="G51" i="15"/>
  <c r="G51" i="8" l="1"/>
  <c r="G52" i="15"/>
  <c r="G52" i="8" l="1"/>
  <c r="G53" i="15"/>
  <c r="G53" i="8" l="1"/>
  <c r="G54" i="15"/>
  <c r="G54" i="8" l="1"/>
  <c r="G55" i="15"/>
  <c r="G55" i="8" l="1"/>
  <c r="G56" i="15"/>
  <c r="G56" i="8" l="1"/>
  <c r="G57" i="15"/>
  <c r="G57" i="8" l="1"/>
  <c r="G58" i="15"/>
  <c r="G58" i="8" l="1"/>
  <c r="G59" i="15"/>
  <c r="G59" i="8" l="1"/>
  <c r="G60" i="15"/>
  <c r="G60" i="8" l="1"/>
  <c r="G61" i="15"/>
  <c r="G61" i="8" l="1"/>
  <c r="G62" i="15"/>
  <c r="G62" i="8" l="1"/>
  <c r="G63" i="15"/>
  <c r="G63" i="8" l="1"/>
  <c r="G64" i="15"/>
  <c r="G64" i="8" l="1"/>
  <c r="G65" i="15"/>
  <c r="G65" i="8" l="1"/>
  <c r="G66" i="15"/>
  <c r="G66" i="8" l="1"/>
  <c r="G67" i="15"/>
  <c r="G67" i="8" l="1"/>
  <c r="G68" i="15"/>
  <c r="G68" i="8" l="1"/>
  <c r="G69" i="15"/>
  <c r="G69" i="8" l="1"/>
  <c r="G70" i="15"/>
  <c r="G70" i="8" l="1"/>
  <c r="G71" i="15"/>
  <c r="G71" i="8" l="1"/>
  <c r="G72" i="15"/>
  <c r="G72" i="8" l="1"/>
  <c r="G73" i="15"/>
  <c r="G73" i="8" l="1"/>
  <c r="G74" i="15"/>
  <c r="G74" i="8" l="1"/>
  <c r="G75" i="15"/>
  <c r="G75" i="8" l="1"/>
  <c r="G76" i="15"/>
  <c r="G76" i="8" l="1"/>
  <c r="G77" i="15"/>
  <c r="G77" i="8" l="1"/>
  <c r="G78" i="15"/>
  <c r="G78" i="8" l="1"/>
  <c r="G79" i="15"/>
  <c r="G79" i="8" l="1"/>
  <c r="G80" i="15"/>
  <c r="G80" i="8" l="1"/>
  <c r="G81" i="15"/>
  <c r="G81" i="8" l="1"/>
  <c r="G82" i="15"/>
  <c r="G82" i="8" l="1"/>
  <c r="G83" i="15"/>
  <c r="G83" i="8" l="1"/>
  <c r="G84" i="15"/>
  <c r="G84" i="8" l="1"/>
  <c r="G85" i="15"/>
  <c r="G85" i="8" l="1"/>
  <c r="G86" i="15"/>
  <c r="G86" i="8" l="1"/>
  <c r="G87" i="15"/>
  <c r="G87" i="8" l="1"/>
  <c r="G88" i="15"/>
  <c r="G88" i="8" l="1"/>
  <c r="G89" i="15"/>
  <c r="G89" i="8" l="1"/>
  <c r="G90" i="15"/>
  <c r="G90" i="8" l="1"/>
  <c r="G91" i="15"/>
  <c r="G91" i="8" l="1"/>
  <c r="G92" i="15"/>
  <c r="G92" i="8" l="1"/>
  <c r="G93" i="15"/>
  <c r="G93" i="8" l="1"/>
  <c r="G94" i="15"/>
  <c r="G94" i="8" l="1"/>
  <c r="G95" i="15"/>
  <c r="G95" i="8" l="1"/>
  <c r="G96" i="15"/>
  <c r="G96" i="8" l="1"/>
  <c r="G97" i="15"/>
  <c r="G97" i="8" l="1"/>
  <c r="G98" i="15"/>
  <c r="G98" i="8" l="1"/>
  <c r="G99" i="15"/>
  <c r="G99" i="8" l="1"/>
  <c r="G100" i="15"/>
  <c r="G100" i="8" l="1"/>
  <c r="G101" i="15"/>
  <c r="G101" i="8" l="1"/>
  <c r="G102" i="15"/>
  <c r="G102" i="8" l="1"/>
  <c r="G103" i="15"/>
  <c r="G103" i="8" l="1"/>
  <c r="G104" i="15"/>
  <c r="G104" i="8" l="1"/>
  <c r="G105" i="15"/>
  <c r="G105" i="8" l="1"/>
  <c r="G106" i="15"/>
  <c r="G106" i="8" l="1"/>
  <c r="G107" i="15"/>
  <c r="G107" i="8" l="1"/>
  <c r="G108" i="15"/>
  <c r="G108" i="8" l="1"/>
  <c r="G109" i="15"/>
  <c r="G109" i="8" l="1"/>
  <c r="G110" i="15"/>
  <c r="G110" i="8" l="1"/>
  <c r="G111" i="15"/>
  <c r="G111" i="8" l="1"/>
  <c r="G112" i="15"/>
  <c r="G112" i="8" l="1"/>
  <c r="G113" i="15"/>
  <c r="G113" i="8" l="1"/>
  <c r="G114" i="15"/>
  <c r="G114" i="8" l="1"/>
  <c r="G115" i="15"/>
  <c r="G115" i="8" l="1"/>
  <c r="G116" i="15"/>
  <c r="G116" i="8" l="1"/>
  <c r="G117" i="15"/>
  <c r="G117" i="8" l="1"/>
  <c r="G118" i="15"/>
  <c r="G118" i="8" l="1"/>
  <c r="G119" i="15"/>
  <c r="G119" i="8" l="1"/>
  <c r="G120" i="15"/>
  <c r="G120" i="8" l="1"/>
  <c r="G121" i="15"/>
  <c r="G121" i="8" l="1"/>
  <c r="G122" i="15"/>
  <c r="G122" i="8" l="1"/>
  <c r="G123" i="15"/>
  <c r="G123" i="8" l="1"/>
  <c r="G124" i="15"/>
  <c r="G124" i="8" l="1"/>
  <c r="G125" i="15"/>
  <c r="G125" i="8" l="1"/>
  <c r="G126" i="15"/>
  <c r="G126" i="8" l="1"/>
  <c r="G127" i="15"/>
  <c r="G127" i="8" l="1"/>
  <c r="G128" i="15"/>
  <c r="G128" i="8" l="1"/>
  <c r="G129" i="15"/>
  <c r="G129" i="8" l="1"/>
  <c r="G130" i="15"/>
  <c r="G130" i="8" l="1"/>
  <c r="G131" i="15"/>
  <c r="G131" i="8" l="1"/>
  <c r="G132" i="15"/>
  <c r="G132" i="8" l="1"/>
  <c r="G133" i="15"/>
  <c r="G133" i="8" l="1"/>
  <c r="G134" i="15"/>
  <c r="G134" i="8" l="1"/>
  <c r="G135" i="15"/>
  <c r="G135" i="8" l="1"/>
  <c r="G136" i="15"/>
  <c r="G136" i="8" l="1"/>
  <c r="G137" i="15"/>
  <c r="G137" i="8" l="1"/>
  <c r="G138" i="15"/>
  <c r="G138" i="8" l="1"/>
  <c r="G139" i="15"/>
  <c r="G139" i="8" l="1"/>
  <c r="G140" i="15"/>
  <c r="G140" i="8" l="1"/>
  <c r="G141" i="15"/>
  <c r="G141" i="8" l="1"/>
  <c r="G142" i="15"/>
  <c r="G142" i="8" l="1"/>
  <c r="G143" i="15"/>
  <c r="G143" i="8" l="1"/>
  <c r="G144" i="15"/>
  <c r="G144" i="8" l="1"/>
  <c r="G145" i="15"/>
  <c r="G145" i="8" l="1"/>
  <c r="G146" i="15"/>
  <c r="G146" i="8" l="1"/>
  <c r="G147" i="15"/>
  <c r="G147" i="8" l="1"/>
  <c r="G148" i="15"/>
  <c r="G148" i="8" l="1"/>
  <c r="G149" i="15"/>
  <c r="G149" i="8" l="1"/>
  <c r="G150" i="15"/>
  <c r="G150" i="8" l="1"/>
  <c r="G151" i="15"/>
  <c r="G151" i="8" l="1"/>
  <c r="G152" i="15"/>
  <c r="G152" i="8" l="1"/>
  <c r="G153" i="15"/>
  <c r="G153" i="8" l="1"/>
  <c r="G154" i="15"/>
  <c r="G154" i="8" l="1"/>
  <c r="G155" i="15"/>
  <c r="G155" i="8" l="1"/>
  <c r="G156" i="15"/>
  <c r="G156" i="8" l="1"/>
  <c r="G157" i="15"/>
  <c r="G157" i="8" l="1"/>
  <c r="G158" i="15"/>
  <c r="G158" i="8" l="1"/>
  <c r="G159" i="15"/>
  <c r="G159" i="8" l="1"/>
  <c r="G160" i="15"/>
  <c r="G160" i="8" l="1"/>
  <c r="G161" i="15"/>
  <c r="G161" i="8" l="1"/>
  <c r="G162" i="15"/>
  <c r="G162" i="8" l="1"/>
  <c r="G163" i="15"/>
  <c r="G163" i="8" l="1"/>
  <c r="G164" i="15"/>
  <c r="G164" i="8" l="1"/>
  <c r="G165" i="15"/>
  <c r="G165" i="8" l="1"/>
  <c r="G166" i="15"/>
  <c r="G166" i="8" l="1"/>
  <c r="G167" i="15"/>
  <c r="G167" i="8" l="1"/>
  <c r="G168" i="15"/>
  <c r="G168" i="8" l="1"/>
  <c r="G169" i="15"/>
  <c r="G169" i="8" l="1"/>
  <c r="G170" i="15"/>
  <c r="G170" i="8" l="1"/>
  <c r="G171" i="15"/>
  <c r="G171" i="8" l="1"/>
  <c r="G172" i="15"/>
  <c r="G172" i="8" l="1"/>
  <c r="G173" i="15"/>
  <c r="G173" i="8" l="1"/>
  <c r="G174" i="15"/>
  <c r="G174" i="8" l="1"/>
  <c r="G175" i="15"/>
  <c r="G175" i="8" l="1"/>
  <c r="G176" i="15"/>
  <c r="G176" i="8" l="1"/>
  <c r="G177" i="15"/>
  <c r="G177" i="8" l="1"/>
  <c r="G178" i="15"/>
  <c r="G178" i="8" l="1"/>
  <c r="G179" i="15"/>
  <c r="G179" i="8" l="1"/>
  <c r="G180" i="15"/>
  <c r="G180" i="8" l="1"/>
  <c r="G181" i="15"/>
  <c r="G181" i="8" l="1"/>
  <c r="G182" i="15"/>
  <c r="G182" i="8" l="1"/>
  <c r="G183" i="15"/>
  <c r="G183" i="8" l="1"/>
  <c r="G184" i="15"/>
  <c r="G184" i="8" l="1"/>
  <c r="G185" i="15"/>
  <c r="G185" i="8" l="1"/>
  <c r="G186" i="15"/>
  <c r="G186" i="8" l="1"/>
  <c r="G187" i="15"/>
  <c r="G187" i="8" l="1"/>
  <c r="G188" i="15"/>
  <c r="G188" i="8" l="1"/>
  <c r="G189" i="15"/>
  <c r="G189" i="8" l="1"/>
  <c r="G190" i="15"/>
  <c r="G190" i="8" l="1"/>
  <c r="G191" i="15"/>
  <c r="G191" i="8" l="1"/>
  <c r="G192" i="15"/>
  <c r="G192" i="8" l="1"/>
  <c r="G193" i="15"/>
  <c r="G193" i="8" l="1"/>
  <c r="G194" i="15"/>
  <c r="G194" i="8" l="1"/>
  <c r="G195" i="15"/>
  <c r="G195" i="8" l="1"/>
  <c r="G196" i="15"/>
  <c r="G196" i="8" l="1"/>
  <c r="G197" i="15"/>
  <c r="G197" i="8" l="1"/>
  <c r="G198" i="15"/>
  <c r="G198" i="8" l="1"/>
  <c r="G199" i="15"/>
  <c r="G199" i="8" l="1"/>
  <c r="G200" i="15"/>
  <c r="G200" i="8" l="1"/>
  <c r="G201" i="15"/>
  <c r="G201" i="8" l="1"/>
  <c r="G202" i="15"/>
  <c r="G202" i="8" l="1"/>
  <c r="G203" i="15"/>
  <c r="G203" i="8" l="1"/>
  <c r="G204" i="15"/>
  <c r="G204" i="8" l="1"/>
  <c r="G205" i="15"/>
  <c r="G205" i="8" l="1"/>
  <c r="G206" i="15"/>
  <c r="G206" i="8" l="1"/>
  <c r="G207" i="15"/>
  <c r="G207" i="8" l="1"/>
  <c r="G208" i="15"/>
  <c r="G208" i="8" l="1"/>
  <c r="G209" i="15"/>
  <c r="G209" i="8" l="1"/>
  <c r="G210" i="15"/>
  <c r="G210" i="8" l="1"/>
  <c r="G211" i="15"/>
  <c r="G211" i="8" l="1"/>
  <c r="G212" i="15"/>
  <c r="G212" i="8" l="1"/>
  <c r="G213" i="15"/>
  <c r="G213" i="8" l="1"/>
  <c r="G214" i="15"/>
  <c r="G214" i="8" l="1"/>
  <c r="G215" i="15"/>
  <c r="G215" i="8" l="1"/>
  <c r="G216" i="15"/>
  <c r="G216" i="8" l="1"/>
  <c r="G217" i="15"/>
  <c r="G217" i="8" l="1"/>
  <c r="G218" i="15"/>
  <c r="G218" i="8" l="1"/>
  <c r="G219" i="15"/>
  <c r="G219" i="8" l="1"/>
  <c r="G220" i="15"/>
  <c r="G220" i="8" l="1"/>
  <c r="G221" i="15"/>
  <c r="G221" i="8" l="1"/>
  <c r="G222" i="15"/>
  <c r="G222" i="8" l="1"/>
  <c r="G223" i="15"/>
  <c r="G223" i="8" l="1"/>
  <c r="G224" i="15"/>
  <c r="G224" i="8" l="1"/>
  <c r="G225" i="15"/>
  <c r="G225" i="8" l="1"/>
  <c r="G226" i="15"/>
  <c r="G226" i="8" l="1"/>
  <c r="G227" i="15"/>
  <c r="G227" i="8" l="1"/>
  <c r="G228" i="15"/>
  <c r="G228" i="8" l="1"/>
  <c r="G229" i="15"/>
  <c r="G229" i="8" l="1"/>
  <c r="G230" i="15"/>
  <c r="G230" i="8" l="1"/>
  <c r="G231" i="15"/>
  <c r="G231" i="8" l="1"/>
  <c r="G232" i="15"/>
  <c r="G232" i="8" l="1"/>
  <c r="G233" i="15"/>
  <c r="G233" i="8" l="1"/>
  <c r="G234" i="15"/>
  <c r="G234" i="8" l="1"/>
  <c r="G235" i="15"/>
  <c r="G235" i="8" l="1"/>
  <c r="G236" i="15"/>
  <c r="G236" i="8" l="1"/>
  <c r="G237" i="15"/>
  <c r="G237" i="8" l="1"/>
  <c r="G238" i="15"/>
  <c r="G238" i="8" l="1"/>
  <c r="G239" i="15"/>
  <c r="G239" i="8" l="1"/>
  <c r="G240" i="15"/>
  <c r="G240" i="8" l="1"/>
  <c r="G241" i="15"/>
  <c r="G241" i="8" l="1"/>
  <c r="G242" i="15"/>
  <c r="G242" i="8" l="1"/>
  <c r="G243" i="15"/>
  <c r="G243" i="8" l="1"/>
  <c r="G244" i="15"/>
  <c r="G244" i="8" l="1"/>
  <c r="G245" i="15"/>
  <c r="G245" i="8" l="1"/>
  <c r="G246" i="15"/>
  <c r="G246" i="8" l="1"/>
  <c r="G247" i="15"/>
  <c r="G247" i="8" l="1"/>
  <c r="G248" i="15"/>
  <c r="G248" i="8" l="1"/>
  <c r="G249" i="15"/>
  <c r="G249" i="8" l="1"/>
  <c r="G250" i="15"/>
  <c r="G250" i="8" l="1"/>
  <c r="G251" i="15"/>
  <c r="G251" i="8" l="1"/>
  <c r="G252" i="15"/>
  <c r="G252" i="8" l="1"/>
  <c r="G253" i="15"/>
  <c r="G253" i="8" l="1"/>
  <c r="G254" i="15"/>
  <c r="G254" i="8" l="1"/>
  <c r="G255" i="15"/>
  <c r="G255" i="8" l="1"/>
  <c r="G256" i="15"/>
  <c r="G256" i="8" l="1"/>
  <c r="G257" i="15"/>
  <c r="G257" i="8" l="1"/>
  <c r="G258" i="15"/>
  <c r="G258" i="8" l="1"/>
  <c r="G259" i="15"/>
  <c r="G259" i="8" l="1"/>
  <c r="G260" i="15"/>
  <c r="G260" i="8" l="1"/>
  <c r="G261" i="15"/>
  <c r="G261" i="8" l="1"/>
  <c r="G262" i="15"/>
  <c r="G262" i="8" l="1"/>
  <c r="G263" i="15"/>
  <c r="G263" i="8" l="1"/>
  <c r="G264" i="15"/>
  <c r="G264" i="8" l="1"/>
  <c r="G265" i="15"/>
  <c r="G265" i="8" l="1"/>
  <c r="G266" i="15"/>
  <c r="G266" i="8" l="1"/>
  <c r="G267" i="15"/>
  <c r="G267" i="8" l="1"/>
  <c r="G268" i="15"/>
  <c r="G268" i="8" l="1"/>
  <c r="G269" i="15"/>
  <c r="G269" i="8" l="1"/>
  <c r="G270" i="15"/>
  <c r="G270" i="8" l="1"/>
  <c r="G271" i="15"/>
  <c r="G271" i="8" l="1"/>
  <c r="G272" i="15"/>
  <c r="G272" i="8" l="1"/>
  <c r="G273" i="15"/>
  <c r="G273" i="8" l="1"/>
  <c r="G274" i="15"/>
  <c r="G274" i="8" l="1"/>
  <c r="G275" i="15"/>
  <c r="G275" i="8" l="1"/>
  <c r="G276" i="15"/>
  <c r="G276" i="8" l="1"/>
  <c r="G277" i="15"/>
  <c r="G277" i="8" l="1"/>
  <c r="G278" i="15"/>
  <c r="G278" i="8" l="1"/>
  <c r="G279" i="15"/>
  <c r="G279" i="8" l="1"/>
  <c r="G280" i="15"/>
  <c r="G280" i="8" l="1"/>
  <c r="G281" i="15"/>
  <c r="G281" i="8" l="1"/>
  <c r="G282" i="15"/>
  <c r="G282" i="8" l="1"/>
  <c r="G283" i="15"/>
  <c r="G283" i="8" l="1"/>
  <c r="G284" i="15"/>
  <c r="G284" i="8" l="1"/>
  <c r="G285" i="15"/>
  <c r="G285" i="8" l="1"/>
  <c r="G286" i="15"/>
  <c r="G286" i="8" l="1"/>
  <c r="G287" i="15"/>
  <c r="G287" i="8" l="1"/>
  <c r="G288" i="15"/>
  <c r="G288" i="8" l="1"/>
  <c r="G289" i="15"/>
  <c r="G289" i="8" l="1"/>
  <c r="G290" i="15"/>
  <c r="G290" i="8" l="1"/>
  <c r="G291" i="15"/>
  <c r="G291" i="8" l="1"/>
  <c r="G292" i="15"/>
  <c r="G292" i="8" l="1"/>
  <c r="G293" i="15"/>
  <c r="G293" i="8" l="1"/>
  <c r="G294" i="15"/>
  <c r="G294" i="8" l="1"/>
  <c r="G295" i="15"/>
  <c r="G295" i="8" l="1"/>
  <c r="G296" i="15"/>
  <c r="G296" i="8" l="1"/>
  <c r="G297" i="15"/>
  <c r="G297" i="8" l="1"/>
  <c r="G298" i="15"/>
  <c r="G298" i="8" l="1"/>
  <c r="G299" i="15"/>
  <c r="G299" i="8" l="1"/>
  <c r="G300" i="15"/>
  <c r="G300" i="8" l="1"/>
  <c r="G301" i="15"/>
  <c r="G301" i="8" l="1"/>
  <c r="G302" i="15"/>
  <c r="G302" i="8" l="1"/>
  <c r="G303" i="15"/>
  <c r="G303" i="8" l="1"/>
  <c r="G304" i="15"/>
  <c r="G304" i="8" l="1"/>
  <c r="G305" i="15"/>
  <c r="G305" i="8" l="1"/>
  <c r="G306" i="15"/>
  <c r="G306" i="8" l="1"/>
  <c r="G307" i="15"/>
  <c r="G307" i="8" l="1"/>
  <c r="G308" i="15"/>
  <c r="G308" i="8" l="1"/>
  <c r="G309" i="15"/>
  <c r="G309" i="8" l="1"/>
  <c r="G310" i="15"/>
  <c r="G310" i="8" l="1"/>
  <c r="G311" i="15"/>
  <c r="G311" i="8" l="1"/>
  <c r="G312" i="15"/>
  <c r="G312" i="8" l="1"/>
  <c r="G313" i="15"/>
  <c r="G313" i="8" l="1"/>
  <c r="G314" i="15"/>
  <c r="G314" i="8" l="1"/>
  <c r="G315" i="15"/>
  <c r="G315" i="8" l="1"/>
  <c r="G316" i="15"/>
  <c r="G316" i="8" l="1"/>
  <c r="G317" i="15"/>
  <c r="G317" i="8" l="1"/>
  <c r="G318" i="15"/>
  <c r="G318" i="8" l="1"/>
  <c r="G319" i="15"/>
  <c r="G319" i="8" l="1"/>
  <c r="G320" i="15"/>
  <c r="G320" i="8" l="1"/>
  <c r="G321" i="15"/>
  <c r="G321" i="8" l="1"/>
  <c r="G322" i="15"/>
  <c r="G322" i="8" l="1"/>
  <c r="G323" i="15"/>
  <c r="G323" i="8" l="1"/>
  <c r="G324" i="15"/>
  <c r="G324" i="8" l="1"/>
  <c r="G325" i="15"/>
  <c r="G325" i="8" l="1"/>
  <c r="G326" i="15"/>
  <c r="G326" i="8" l="1"/>
  <c r="G327" i="15"/>
  <c r="G327" i="8" l="1"/>
  <c r="G328" i="15"/>
  <c r="G328" i="8" l="1"/>
  <c r="G329" i="15"/>
  <c r="G329" i="8" l="1"/>
  <c r="G330" i="15"/>
  <c r="G330" i="8" l="1"/>
  <c r="G331" i="15"/>
  <c r="G331" i="8" l="1"/>
  <c r="G332" i="15"/>
  <c r="G332" i="8" l="1"/>
  <c r="G333" i="15"/>
  <c r="G333" i="8" l="1"/>
  <c r="G334" i="15"/>
  <c r="G334" i="8" l="1"/>
  <c r="G335" i="15"/>
  <c r="G335" i="8" l="1"/>
  <c r="G336" i="15"/>
  <c r="G336" i="8" l="1"/>
  <c r="G337" i="15"/>
  <c r="G337" i="8" l="1"/>
  <c r="G338" i="15"/>
  <c r="G338" i="8" l="1"/>
  <c r="G339" i="15"/>
  <c r="G339" i="8" l="1"/>
  <c r="G340" i="15"/>
  <c r="G340" i="8" l="1"/>
  <c r="G341" i="15"/>
  <c r="G341" i="8" l="1"/>
  <c r="G342" i="15"/>
  <c r="G342" i="8" l="1"/>
  <c r="G343" i="15"/>
  <c r="G343" i="8" l="1"/>
  <c r="G344" i="15"/>
  <c r="G344" i="8" l="1"/>
  <c r="G345" i="15"/>
  <c r="G345" i="8" l="1"/>
  <c r="G346" i="15"/>
  <c r="G346" i="8" l="1"/>
  <c r="G347" i="15"/>
  <c r="G347" i="8" l="1"/>
  <c r="G348" i="15"/>
  <c r="G348" i="8" l="1"/>
  <c r="G349" i="15"/>
  <c r="G349" i="8" l="1"/>
  <c r="G350" i="15"/>
  <c r="G350" i="8" l="1"/>
  <c r="G351" i="15"/>
  <c r="G351" i="8" l="1"/>
  <c r="G352" i="15"/>
  <c r="G352" i="8" l="1"/>
  <c r="G353" i="15"/>
  <c r="G353" i="8" l="1"/>
  <c r="G354" i="15"/>
  <c r="G354" i="8" l="1"/>
  <c r="G355" i="15"/>
  <c r="G355" i="8" l="1"/>
  <c r="G356" i="15"/>
  <c r="G356" i="8" l="1"/>
  <c r="G357" i="15"/>
  <c r="G357" i="8" l="1"/>
  <c r="G358" i="15"/>
  <c r="G358" i="8" l="1"/>
  <c r="G359" i="15"/>
  <c r="G359" i="8" l="1"/>
  <c r="G360" i="15"/>
  <c r="G360" i="8" l="1"/>
  <c r="G361" i="15"/>
  <c r="G361" i="8" l="1"/>
  <c r="G362" i="15"/>
  <c r="G362" i="8" l="1"/>
  <c r="G363" i="15"/>
  <c r="G363" i="8" l="1"/>
  <c r="G364" i="15"/>
  <c r="G364" i="8" l="1"/>
  <c r="G365" i="15"/>
  <c r="G365" i="8" l="1"/>
  <c r="G366" i="15"/>
  <c r="G366" i="8" l="1"/>
  <c r="G367" i="15"/>
  <c r="G367" i="8" l="1"/>
  <c r="G368" i="15"/>
  <c r="G368" i="8" l="1"/>
  <c r="G369" i="15"/>
  <c r="G369" i="8" l="1"/>
  <c r="G370" i="15"/>
  <c r="G370" i="8" l="1"/>
  <c r="G371" i="15"/>
  <c r="G371" i="8" l="1"/>
  <c r="G372" i="15"/>
  <c r="G372" i="8" l="1"/>
  <c r="G373" i="15"/>
  <c r="G373" i="8" l="1"/>
  <c r="G374" i="15"/>
  <c r="G374" i="8" l="1"/>
  <c r="G375" i="15"/>
  <c r="G375" i="8" l="1"/>
  <c r="G376" i="15"/>
  <c r="G376" i="8" l="1"/>
  <c r="G377" i="15"/>
  <c r="G377" i="8" l="1"/>
  <c r="G378" i="15"/>
  <c r="G378" i="8" l="1"/>
  <c r="G379" i="15"/>
  <c r="G379" i="8" l="1"/>
  <c r="G380" i="15"/>
  <c r="G380" i="8" l="1"/>
  <c r="G381" i="15"/>
  <c r="G381" i="8" l="1"/>
  <c r="G382" i="15"/>
  <c r="G382" i="8" l="1"/>
  <c r="G383" i="15"/>
  <c r="G383" i="8" l="1"/>
  <c r="G384" i="15"/>
  <c r="G384" i="8" l="1"/>
  <c r="G385" i="15"/>
  <c r="G385" i="8" l="1"/>
  <c r="G386" i="15"/>
  <c r="G386" i="8" l="1"/>
  <c r="G387" i="15"/>
  <c r="G387" i="8" l="1"/>
  <c r="G388" i="15"/>
  <c r="G388" i="8" l="1"/>
  <c r="G389" i="15"/>
  <c r="G389" i="8" l="1"/>
  <c r="G390" i="15"/>
  <c r="G390" i="8" l="1"/>
  <c r="G391" i="15"/>
  <c r="G391" i="8" l="1"/>
  <c r="G392" i="15"/>
  <c r="G392" i="8" l="1"/>
  <c r="G393" i="15"/>
  <c r="G393" i="8" l="1"/>
  <c r="G394" i="15"/>
  <c r="G394" i="8" l="1"/>
  <c r="G395" i="15"/>
  <c r="G395" i="8" l="1"/>
  <c r="G396" i="15"/>
  <c r="G396" i="8" l="1"/>
  <c r="G397" i="15"/>
  <c r="G397" i="8" l="1"/>
  <c r="G398" i="15"/>
  <c r="G398" i="8" l="1"/>
  <c r="G399" i="15"/>
  <c r="G399" i="8" l="1"/>
  <c r="G400" i="15"/>
  <c r="G400" i="8" l="1"/>
  <c r="G401" i="15"/>
  <c r="G401" i="8" l="1"/>
  <c r="G402" i="15"/>
  <c r="G402" i="8" l="1"/>
  <c r="G403" i="15"/>
  <c r="G403" i="8" l="1"/>
  <c r="G404" i="15"/>
  <c r="G404" i="8" l="1"/>
  <c r="G405" i="15"/>
  <c r="G405" i="8" l="1"/>
  <c r="G406" i="15"/>
  <c r="G406" i="8" l="1"/>
  <c r="G407" i="15"/>
  <c r="G407" i="8" l="1"/>
  <c r="G408" i="15"/>
  <c r="G408" i="8" l="1"/>
  <c r="G409" i="15"/>
  <c r="G409" i="8" l="1"/>
  <c r="G410" i="15"/>
  <c r="G410" i="8" l="1"/>
  <c r="G411" i="15"/>
  <c r="G411" i="8" l="1"/>
  <c r="G412" i="15"/>
  <c r="G412" i="8" l="1"/>
  <c r="G413" i="15"/>
  <c r="G413" i="8" l="1"/>
  <c r="G414" i="15"/>
  <c r="G414" i="8" l="1"/>
  <c r="G415" i="15"/>
  <c r="G415" i="8" l="1"/>
  <c r="G416" i="15"/>
  <c r="G416" i="8" l="1"/>
  <c r="G417" i="15"/>
  <c r="G417" i="8" l="1"/>
  <c r="G418" i="15"/>
  <c r="G418" i="8" l="1"/>
  <c r="G419" i="15"/>
  <c r="G419" i="8" l="1"/>
  <c r="G420" i="15"/>
  <c r="G420" i="8" l="1"/>
  <c r="G421" i="15"/>
  <c r="G421" i="8" l="1"/>
  <c r="G422" i="15"/>
  <c r="G422" i="8" l="1"/>
  <c r="G423" i="15"/>
  <c r="G423" i="8" l="1"/>
  <c r="G424" i="15"/>
  <c r="G424" i="8" l="1"/>
  <c r="G425" i="15"/>
  <c r="G425" i="8" l="1"/>
  <c r="G426" i="15"/>
  <c r="G426" i="8" l="1"/>
  <c r="G427" i="15"/>
  <c r="G427" i="8" l="1"/>
  <c r="G428" i="15"/>
  <c r="G428" i="8" l="1"/>
  <c r="G429" i="15"/>
  <c r="G429" i="8" l="1"/>
  <c r="G430" i="15"/>
  <c r="G430" i="8" l="1"/>
  <c r="G431" i="15"/>
  <c r="G431" i="8" l="1"/>
  <c r="G432" i="15"/>
  <c r="G432" i="8" l="1"/>
  <c r="G433" i="15"/>
  <c r="G433" i="8" l="1"/>
  <c r="G434" i="15"/>
  <c r="G434" i="8" l="1"/>
  <c r="G435" i="15"/>
  <c r="G435" i="8" l="1"/>
  <c r="G436" i="15"/>
  <c r="G436" i="8" l="1"/>
  <c r="G437" i="15"/>
  <c r="G437" i="8" l="1"/>
  <c r="G438" i="15"/>
  <c r="G438" i="8" l="1"/>
  <c r="G439" i="15"/>
  <c r="G439" i="8" l="1"/>
  <c r="G440" i="15"/>
  <c r="G440" i="8" l="1"/>
  <c r="G441" i="15"/>
  <c r="G441" i="8" l="1"/>
  <c r="G442" i="15"/>
  <c r="G442" i="8" l="1"/>
  <c r="G443" i="15"/>
  <c r="G443" i="8" l="1"/>
  <c r="G444" i="15"/>
  <c r="G444" i="8" l="1"/>
  <c r="G445" i="15"/>
  <c r="G445" i="8" l="1"/>
  <c r="G446" i="15"/>
  <c r="G446" i="8" l="1"/>
  <c r="G447" i="15"/>
  <c r="G447" i="8" l="1"/>
  <c r="G448" i="15"/>
  <c r="G448" i="8" l="1"/>
  <c r="G449" i="15"/>
  <c r="G449" i="8" l="1"/>
  <c r="G450" i="15"/>
  <c r="G450" i="8" l="1"/>
  <c r="G451" i="15"/>
  <c r="G451" i="8" l="1"/>
  <c r="G452" i="15"/>
  <c r="G452" i="8" l="1"/>
  <c r="G453" i="15"/>
  <c r="G453" i="8" l="1"/>
  <c r="G454" i="15"/>
  <c r="G454" i="8" l="1"/>
  <c r="G455" i="15"/>
  <c r="G455" i="8" l="1"/>
  <c r="G456" i="15"/>
  <c r="G456" i="8" l="1"/>
  <c r="G457" i="15"/>
  <c r="G457" i="8" l="1"/>
  <c r="G458" i="15"/>
  <c r="G458" i="8" l="1"/>
  <c r="G459" i="15"/>
  <c r="G459" i="8" l="1"/>
  <c r="G460" i="15"/>
  <c r="G460" i="8" l="1"/>
  <c r="G461" i="15"/>
  <c r="G461" i="8" l="1"/>
  <c r="G462" i="15"/>
  <c r="G462" i="8" l="1"/>
  <c r="G463" i="15"/>
  <c r="G463" i="8" l="1"/>
  <c r="G464" i="15"/>
  <c r="G464" i="8" l="1"/>
  <c r="G465" i="15"/>
  <c r="G465" i="8" l="1"/>
  <c r="G466" i="15"/>
  <c r="G466" i="8" l="1"/>
  <c r="G467" i="15"/>
  <c r="G467" i="8" l="1"/>
  <c r="G468" i="15"/>
  <c r="G468" i="8" l="1"/>
  <c r="G469" i="15"/>
  <c r="G469" i="8" l="1"/>
  <c r="G470" i="15"/>
  <c r="G470" i="8" l="1"/>
  <c r="G471" i="15"/>
  <c r="G471" i="8" l="1"/>
  <c r="G472" i="15"/>
  <c r="G472" i="8" l="1"/>
  <c r="G473" i="15"/>
  <c r="G473" i="8" l="1"/>
  <c r="G474" i="15"/>
  <c r="G474" i="8" l="1"/>
  <c r="G475" i="15"/>
  <c r="G475" i="8" l="1"/>
  <c r="G476" i="15"/>
  <c r="G476" i="8" l="1"/>
  <c r="G477" i="15"/>
  <c r="G477" i="8" l="1"/>
  <c r="G478" i="15"/>
  <c r="G478" i="8" l="1"/>
  <c r="G479" i="15"/>
  <c r="G479" i="8" l="1"/>
  <c r="G480" i="15"/>
  <c r="G480" i="8" l="1"/>
  <c r="G481" i="15"/>
  <c r="G481" i="8" l="1"/>
  <c r="G482" i="15"/>
  <c r="G482" i="8" l="1"/>
  <c r="G483" i="15"/>
  <c r="G483" i="8" l="1"/>
  <c r="G484" i="15"/>
  <c r="G484" i="8" l="1"/>
  <c r="G485" i="15"/>
  <c r="G485" i="8" l="1"/>
  <c r="G486" i="15"/>
  <c r="G486" i="8" l="1"/>
  <c r="G487" i="15"/>
  <c r="G487" i="8" l="1"/>
  <c r="G488" i="15"/>
  <c r="G488" i="8" l="1"/>
  <c r="G489" i="15"/>
  <c r="G489" i="8" l="1"/>
  <c r="G490" i="15"/>
  <c r="G490" i="8" l="1"/>
  <c r="G491" i="15"/>
  <c r="G491" i="8" l="1"/>
  <c r="G492" i="15"/>
  <c r="G492" i="8" l="1"/>
  <c r="G493" i="15"/>
  <c r="G493" i="8" l="1"/>
  <c r="G494" i="15"/>
  <c r="G494" i="8" l="1"/>
  <c r="G495" i="15"/>
  <c r="G495" i="8" l="1"/>
  <c r="G496" i="15"/>
  <c r="G496" i="8" l="1"/>
  <c r="G497" i="15"/>
  <c r="G497" i="8" l="1"/>
  <c r="G498" i="15"/>
  <c r="G498" i="8" l="1"/>
  <c r="G499" i="15"/>
  <c r="G499" i="8" l="1"/>
  <c r="G500" i="15"/>
  <c r="G500" i="8" l="1"/>
  <c r="G501" i="15"/>
  <c r="G501" i="8" l="1"/>
  <c r="G502" i="15"/>
  <c r="G502" i="8" l="1"/>
  <c r="G503" i="15"/>
  <c r="G503" i="8" l="1"/>
  <c r="G504" i="15"/>
  <c r="G504" i="8" l="1"/>
  <c r="G505" i="15"/>
  <c r="G505" i="8" l="1"/>
  <c r="G506" i="15"/>
  <c r="G506" i="8" l="1"/>
  <c r="G507" i="15"/>
  <c r="G507" i="8" l="1"/>
  <c r="G508" i="15"/>
  <c r="G508" i="8" l="1"/>
  <c r="G509" i="15"/>
  <c r="G509" i="8" l="1"/>
  <c r="G510" i="15"/>
  <c r="G510" i="8" l="1"/>
  <c r="G511" i="15"/>
  <c r="G511" i="8" l="1"/>
  <c r="G512" i="15"/>
  <c r="G512" i="8" l="1"/>
  <c r="G513" i="15"/>
  <c r="G513" i="8" l="1"/>
  <c r="G514" i="15"/>
  <c r="G514" i="8" l="1"/>
  <c r="G515" i="15"/>
  <c r="G515" i="8" l="1"/>
  <c r="G516" i="15"/>
  <c r="G516" i="8" l="1"/>
  <c r="G517" i="15"/>
  <c r="G517" i="8" l="1"/>
  <c r="G518" i="15"/>
  <c r="G518" i="8" l="1"/>
  <c r="G519" i="15"/>
  <c r="G519" i="8" l="1"/>
  <c r="G520" i="15"/>
  <c r="G520" i="8" l="1"/>
  <c r="G521" i="15"/>
  <c r="G521" i="8" l="1"/>
  <c r="G522" i="15"/>
  <c r="G522" i="8" l="1"/>
  <c r="G523" i="15"/>
  <c r="G523" i="8" l="1"/>
  <c r="G524" i="15"/>
  <c r="G524" i="8" l="1"/>
  <c r="G525" i="15"/>
  <c r="G525" i="8" l="1"/>
  <c r="G526" i="15"/>
  <c r="G526" i="8" l="1"/>
  <c r="G527" i="15"/>
  <c r="G527" i="8" l="1"/>
  <c r="G528" i="15"/>
  <c r="G528" i="8" l="1"/>
  <c r="G529" i="15"/>
  <c r="G529" i="8" l="1"/>
  <c r="G530" i="15"/>
  <c r="G530" i="8" l="1"/>
  <c r="G531" i="15"/>
  <c r="G531" i="8" l="1"/>
  <c r="G532" i="15"/>
  <c r="G532" i="8" l="1"/>
  <c r="G533" i="15"/>
  <c r="G533" i="8" l="1"/>
  <c r="G534" i="15"/>
  <c r="G534" i="8" l="1"/>
  <c r="G535" i="15"/>
  <c r="G535" i="8" l="1"/>
  <c r="G536" i="15"/>
  <c r="G536" i="8" l="1"/>
  <c r="G537" i="15"/>
  <c r="G537" i="8" l="1"/>
  <c r="G538" i="15"/>
  <c r="G538" i="8" l="1"/>
  <c r="G539" i="15"/>
  <c r="G539" i="8" l="1"/>
  <c r="G540" i="15"/>
  <c r="G540" i="8" l="1"/>
  <c r="G541" i="15"/>
  <c r="G541" i="8" l="1"/>
  <c r="G542" i="15"/>
  <c r="G542" i="8" l="1"/>
  <c r="G543" i="15"/>
  <c r="G543" i="8" l="1"/>
  <c r="G544" i="15"/>
  <c r="G544" i="8" l="1"/>
  <c r="G545" i="15"/>
  <c r="G545" i="8" l="1"/>
  <c r="G546" i="15"/>
  <c r="G546" i="8" l="1"/>
  <c r="G547" i="15"/>
  <c r="G547" i="8" l="1"/>
  <c r="G548" i="15"/>
  <c r="G548" i="8" l="1"/>
  <c r="G549" i="15"/>
  <c r="G549" i="8" l="1"/>
  <c r="G550" i="15"/>
  <c r="G550" i="8" l="1"/>
  <c r="G551" i="15"/>
  <c r="G551" i="8" l="1"/>
  <c r="G552" i="15"/>
  <c r="G552" i="8" l="1"/>
  <c r="G553" i="15"/>
  <c r="G553" i="8" l="1"/>
  <c r="G554" i="15"/>
  <c r="G554" i="8" l="1"/>
  <c r="G555" i="15"/>
  <c r="G555" i="8" l="1"/>
  <c r="G556" i="15"/>
  <c r="G556" i="8" l="1"/>
  <c r="G557" i="15"/>
  <c r="G557" i="8" l="1"/>
  <c r="G558" i="15"/>
  <c r="G558" i="8" l="1"/>
  <c r="G559" i="15"/>
  <c r="G559" i="8" l="1"/>
  <c r="G560" i="15"/>
  <c r="G560" i="8" l="1"/>
  <c r="G561" i="15"/>
  <c r="G561" i="8" l="1"/>
  <c r="G562" i="15"/>
  <c r="G562" i="8" l="1"/>
  <c r="G563" i="15"/>
  <c r="G563" i="8" l="1"/>
  <c r="G564" i="15"/>
  <c r="G564" i="8" l="1"/>
  <c r="G565" i="15"/>
  <c r="G565" i="8" l="1"/>
  <c r="G566" i="15"/>
  <c r="G566" i="8" l="1"/>
  <c r="G567" i="15"/>
  <c r="G567" i="8" l="1"/>
  <c r="G568" i="15"/>
  <c r="G568" i="8" l="1"/>
  <c r="G569" i="15"/>
  <c r="G569" i="8" l="1"/>
  <c r="G570" i="15"/>
  <c r="G570" i="8" l="1"/>
  <c r="G571" i="15"/>
  <c r="G571" i="8" l="1"/>
  <c r="G572" i="15"/>
  <c r="G572" i="8" l="1"/>
  <c r="G573" i="15"/>
  <c r="G573" i="8" l="1"/>
  <c r="G574" i="15"/>
  <c r="G574" i="8" l="1"/>
  <c r="G575" i="15"/>
  <c r="G575" i="8" l="1"/>
  <c r="G576" i="15"/>
  <c r="G576" i="8" l="1"/>
  <c r="G577" i="15"/>
  <c r="G577" i="8" l="1"/>
  <c r="G578" i="15"/>
  <c r="G578" i="8" l="1"/>
  <c r="G579" i="15"/>
  <c r="G579" i="8" l="1"/>
  <c r="G580" i="15"/>
  <c r="G580" i="8" l="1"/>
  <c r="G581" i="15"/>
  <c r="G581" i="8" l="1"/>
  <c r="G582" i="15"/>
  <c r="G582" i="8" l="1"/>
  <c r="G583" i="15"/>
  <c r="G583" i="8" l="1"/>
  <c r="G584" i="15"/>
  <c r="G584" i="8" l="1"/>
  <c r="G585" i="15"/>
  <c r="G585" i="8" l="1"/>
  <c r="G586" i="15"/>
  <c r="G586" i="8" l="1"/>
  <c r="G587" i="15"/>
  <c r="G587" i="8" l="1"/>
  <c r="G588" i="15"/>
  <c r="G588" i="8" l="1"/>
  <c r="G589" i="15"/>
  <c r="G589" i="8" l="1"/>
  <c r="G590" i="15"/>
  <c r="G590" i="8" l="1"/>
  <c r="G591" i="15"/>
  <c r="G591" i="8" l="1"/>
  <c r="G592" i="15"/>
  <c r="G592" i="8" l="1"/>
  <c r="G593" i="15"/>
  <c r="G593" i="8" l="1"/>
  <c r="G594" i="15"/>
  <c r="G594" i="8" l="1"/>
  <c r="G595" i="15"/>
  <c r="G595" i="8" l="1"/>
  <c r="G596" i="15"/>
  <c r="G596" i="8" l="1"/>
  <c r="G597" i="15"/>
  <c r="G597" i="8" l="1"/>
  <c r="G598" i="15"/>
  <c r="G598" i="8" l="1"/>
  <c r="G599" i="15"/>
  <c r="G599" i="8" l="1"/>
  <c r="G600" i="15"/>
  <c r="G600" i="8" l="1"/>
  <c r="G601" i="15"/>
  <c r="G601" i="8" l="1"/>
  <c r="G602" i="15"/>
  <c r="G602" i="8" l="1"/>
  <c r="G603" i="15"/>
  <c r="G603" i="8" l="1"/>
  <c r="G604" i="15"/>
  <c r="G604" i="8" l="1"/>
  <c r="G605" i="15"/>
  <c r="G605" i="8" l="1"/>
  <c r="G606" i="15"/>
  <c r="G606" i="8" l="1"/>
  <c r="G607" i="15"/>
  <c r="G607" i="8" l="1"/>
  <c r="G608" i="15"/>
  <c r="G608" i="8" l="1"/>
  <c r="G609" i="15"/>
  <c r="G609" i="8" l="1"/>
  <c r="G610" i="15"/>
  <c r="G610" i="8" l="1"/>
  <c r="G611" i="15"/>
  <c r="G611" i="8" l="1"/>
  <c r="G612" i="15"/>
  <c r="G612" i="8" l="1"/>
  <c r="G613" i="15"/>
  <c r="G613" i="8" l="1"/>
  <c r="G614" i="15"/>
  <c r="G614" i="8" l="1"/>
  <c r="G615" i="15"/>
  <c r="G615" i="8" l="1"/>
  <c r="G616" i="15"/>
  <c r="G616" i="8" l="1"/>
  <c r="G617" i="15"/>
  <c r="G617" i="8" l="1"/>
  <c r="G618" i="15"/>
  <c r="G618" i="8" l="1"/>
  <c r="G619" i="15"/>
  <c r="G619" i="8" l="1"/>
  <c r="G620" i="15"/>
  <c r="G620" i="8" l="1"/>
  <c r="G621" i="15"/>
  <c r="G621" i="8" l="1"/>
  <c r="G622" i="15"/>
  <c r="G622" i="8" l="1"/>
  <c r="G623" i="15"/>
  <c r="G623" i="8" l="1"/>
  <c r="G624" i="15"/>
  <c r="G624" i="8" l="1"/>
  <c r="G625" i="15"/>
  <c r="G625" i="8" l="1"/>
  <c r="G626" i="15"/>
  <c r="G626" i="8" l="1"/>
  <c r="G627" i="15"/>
  <c r="G627" i="8" l="1"/>
  <c r="G628" i="15"/>
  <c r="G628" i="8" l="1"/>
  <c r="G629" i="15"/>
  <c r="G629" i="8" l="1"/>
  <c r="G630" i="15"/>
  <c r="G630" i="8" l="1"/>
  <c r="G631" i="15"/>
  <c r="G631" i="8" l="1"/>
  <c r="G632" i="15"/>
  <c r="G632" i="8" l="1"/>
  <c r="G633" i="15"/>
  <c r="G633" i="8" l="1"/>
  <c r="G634" i="15"/>
  <c r="G634" i="8" l="1"/>
  <c r="G635" i="15"/>
  <c r="G635" i="8" l="1"/>
  <c r="G636" i="15"/>
  <c r="G636" i="8" l="1"/>
  <c r="G637" i="15"/>
  <c r="G637" i="8" l="1"/>
  <c r="G638" i="15"/>
  <c r="G638" i="8" l="1"/>
  <c r="G639" i="15"/>
  <c r="G639" i="8" l="1"/>
  <c r="G640" i="15"/>
  <c r="G640" i="8" l="1"/>
  <c r="G641" i="15"/>
  <c r="G641" i="8" l="1"/>
  <c r="G642" i="15"/>
  <c r="G642" i="8" l="1"/>
  <c r="G643" i="15"/>
  <c r="G643" i="8" l="1"/>
  <c r="G644" i="15"/>
  <c r="G644" i="8" l="1"/>
  <c r="G645" i="15"/>
  <c r="G645" i="8" l="1"/>
  <c r="G646" i="15"/>
  <c r="G646" i="8" l="1"/>
  <c r="G647" i="15"/>
  <c r="G647" i="8" l="1"/>
  <c r="G648" i="15"/>
  <c r="G648" i="8" l="1"/>
  <c r="G649" i="15"/>
  <c r="G649" i="8" l="1"/>
  <c r="G650" i="15"/>
  <c r="G650" i="8" l="1"/>
  <c r="G651" i="15"/>
  <c r="G651" i="8" l="1"/>
  <c r="G652" i="15"/>
  <c r="G652" i="8" l="1"/>
  <c r="G653" i="15"/>
  <c r="G653" i="8" l="1"/>
  <c r="G654" i="15"/>
  <c r="G654" i="8" l="1"/>
  <c r="G655" i="15"/>
  <c r="G655" i="8" l="1"/>
  <c r="G656" i="15"/>
  <c r="G656" i="8" l="1"/>
  <c r="G657" i="15"/>
  <c r="G657" i="8" l="1"/>
  <c r="G658" i="15"/>
  <c r="G658" i="8" l="1"/>
  <c r="G659" i="15"/>
  <c r="G659" i="8" l="1"/>
  <c r="G660" i="15"/>
  <c r="G660" i="8" l="1"/>
  <c r="G661" i="15"/>
  <c r="G661" i="8" l="1"/>
  <c r="G662" i="15"/>
  <c r="G662" i="8" l="1"/>
  <c r="G663" i="15"/>
  <c r="G663" i="8" l="1"/>
  <c r="G664" i="15"/>
  <c r="G664" i="8" l="1"/>
  <c r="G665" i="15"/>
  <c r="G665" i="8" l="1"/>
  <c r="G666" i="15"/>
  <c r="G666" i="8" l="1"/>
  <c r="G667" i="15"/>
  <c r="G667" i="8" l="1"/>
  <c r="G668" i="15"/>
  <c r="G668" i="8" l="1"/>
  <c r="G669" i="15"/>
  <c r="G669" i="8" l="1"/>
  <c r="G670" i="15"/>
  <c r="G670" i="8" l="1"/>
  <c r="G671" i="15"/>
  <c r="G671" i="8" l="1"/>
  <c r="G672" i="15"/>
  <c r="G672" i="8" l="1"/>
  <c r="G673" i="15"/>
  <c r="G673" i="8" l="1"/>
  <c r="G674" i="15"/>
  <c r="G674" i="8" l="1"/>
  <c r="G675" i="15"/>
  <c r="G675" i="8" l="1"/>
  <c r="G676" i="15"/>
  <c r="G676" i="8" l="1"/>
  <c r="G677" i="15"/>
  <c r="G677" i="8" l="1"/>
  <c r="G678" i="15"/>
  <c r="G678" i="8" l="1"/>
  <c r="G679" i="15"/>
  <c r="G679" i="8" l="1"/>
  <c r="G680" i="15"/>
  <c r="G680" i="8" l="1"/>
  <c r="G681" i="15"/>
  <c r="G681" i="8" l="1"/>
  <c r="G682" i="15"/>
  <c r="G682" i="8" l="1"/>
  <c r="G683" i="15"/>
  <c r="G683" i="8" l="1"/>
  <c r="G684" i="15"/>
  <c r="G684" i="8" l="1"/>
  <c r="G685" i="15"/>
  <c r="G685" i="8" l="1"/>
  <c r="G686" i="15"/>
  <c r="G686" i="8" l="1"/>
  <c r="G687" i="15"/>
  <c r="G687" i="8" l="1"/>
  <c r="G688" i="15"/>
  <c r="G688" i="8" l="1"/>
  <c r="G689" i="15"/>
  <c r="G689" i="8" l="1"/>
  <c r="G690" i="15"/>
  <c r="G690" i="8" l="1"/>
  <c r="G691" i="15"/>
  <c r="G691" i="8" l="1"/>
  <c r="G692" i="15"/>
  <c r="G692" i="8" l="1"/>
  <c r="G693" i="15"/>
  <c r="G693" i="8" l="1"/>
  <c r="G694" i="15"/>
  <c r="G694" i="8" l="1"/>
  <c r="G695" i="15"/>
  <c r="G695" i="8" l="1"/>
  <c r="G696" i="15"/>
  <c r="G696" i="8" l="1"/>
  <c r="G697" i="15"/>
  <c r="G697" i="8" l="1"/>
  <c r="G698" i="15"/>
  <c r="G698" i="8" l="1"/>
  <c r="G699" i="15"/>
  <c r="G699" i="8" l="1"/>
  <c r="G700" i="15"/>
  <c r="G700" i="8" l="1"/>
  <c r="G701" i="15"/>
  <c r="G701" i="8" l="1"/>
  <c r="G702" i="15"/>
  <c r="G702" i="8" l="1"/>
  <c r="G703" i="15"/>
  <c r="G703" i="8" l="1"/>
  <c r="G704" i="15"/>
  <c r="G704" i="8" l="1"/>
  <c r="G705" i="15"/>
  <c r="G705" i="8" l="1"/>
  <c r="G706" i="15"/>
  <c r="G706" i="8" l="1"/>
  <c r="G707" i="15"/>
  <c r="G707" i="8" l="1"/>
  <c r="G708" i="15"/>
  <c r="G708" i="8" l="1"/>
  <c r="G709" i="15"/>
  <c r="G709" i="8" l="1"/>
  <c r="G710" i="15"/>
  <c r="G710" i="8" l="1"/>
  <c r="G711" i="15"/>
  <c r="G711" i="8" l="1"/>
  <c r="G712" i="15"/>
  <c r="G712" i="8" l="1"/>
  <c r="G713" i="15"/>
  <c r="G713" i="8" l="1"/>
  <c r="G714" i="15"/>
  <c r="G714" i="8" l="1"/>
  <c r="G715" i="15"/>
  <c r="G715" i="8" l="1"/>
  <c r="G716" i="15"/>
  <c r="G716" i="8" l="1"/>
  <c r="G717" i="15"/>
  <c r="G717" i="8" l="1"/>
  <c r="G718" i="15"/>
  <c r="G718" i="8" l="1"/>
  <c r="G719" i="15"/>
  <c r="G719" i="8" l="1"/>
  <c r="G720" i="15"/>
  <c r="G720" i="8" l="1"/>
  <c r="G721" i="15"/>
  <c r="G721" i="8" l="1"/>
  <c r="G722" i="15"/>
  <c r="G722" i="8" l="1"/>
  <c r="G723" i="15"/>
  <c r="G723" i="8" l="1"/>
  <c r="G724" i="15"/>
  <c r="G724" i="8" l="1"/>
  <c r="G725" i="15"/>
  <c r="G725" i="8" l="1"/>
  <c r="G726" i="15"/>
  <c r="G726" i="8" l="1"/>
  <c r="G727" i="15"/>
  <c r="G727" i="8" l="1"/>
  <c r="G728" i="15"/>
  <c r="G728" i="8" l="1"/>
  <c r="G729" i="15"/>
  <c r="G729" i="8" l="1"/>
  <c r="G730" i="15"/>
  <c r="G730" i="8" l="1"/>
  <c r="G731" i="15"/>
  <c r="G731" i="8" l="1"/>
  <c r="G732" i="15"/>
  <c r="G732" i="8" l="1"/>
  <c r="G733" i="15"/>
  <c r="G733" i="8" l="1"/>
  <c r="G734" i="15"/>
  <c r="G734" i="8" l="1"/>
  <c r="G735" i="15"/>
  <c r="G735" i="8" l="1"/>
  <c r="G736" i="15"/>
  <c r="G736" i="8" l="1"/>
  <c r="G737" i="15"/>
  <c r="G737" i="8" l="1"/>
  <c r="G738" i="15"/>
  <c r="G738" i="8" l="1"/>
  <c r="G739" i="15"/>
  <c r="G739" i="8" l="1"/>
  <c r="G740" i="15"/>
  <c r="G740" i="8" l="1"/>
  <c r="G741" i="15"/>
  <c r="G741" i="8" l="1"/>
  <c r="G742" i="15"/>
  <c r="G742" i="8" l="1"/>
  <c r="G743" i="15"/>
  <c r="G743" i="8" l="1"/>
  <c r="G744" i="15"/>
  <c r="G744" i="8" l="1"/>
  <c r="G745" i="15"/>
  <c r="G745" i="8" l="1"/>
  <c r="G746" i="15"/>
  <c r="G746" i="8" l="1"/>
  <c r="G747" i="15"/>
  <c r="G747" i="8" l="1"/>
  <c r="G748" i="15"/>
  <c r="G748" i="8" l="1"/>
  <c r="G749" i="15"/>
  <c r="G749" i="8" l="1"/>
  <c r="G750" i="15"/>
  <c r="G750" i="8" l="1"/>
  <c r="G751" i="15"/>
  <c r="G751" i="8" l="1"/>
  <c r="G752" i="15"/>
  <c r="G752" i="8" l="1"/>
  <c r="G753" i="15"/>
  <c r="G753" i="8" l="1"/>
  <c r="G754" i="15"/>
  <c r="G754" i="8" l="1"/>
  <c r="G755" i="15"/>
  <c r="G755" i="8" l="1"/>
  <c r="G756" i="15"/>
  <c r="G756" i="8" l="1"/>
  <c r="G757" i="15"/>
  <c r="G757" i="8" l="1"/>
  <c r="G758" i="15"/>
  <c r="G758" i="8" l="1"/>
  <c r="G759" i="15"/>
  <c r="G759" i="8" l="1"/>
  <c r="G760" i="15"/>
  <c r="G760" i="8" l="1"/>
  <c r="G761" i="15"/>
  <c r="G761" i="8" l="1"/>
  <c r="G762" i="15"/>
  <c r="G762" i="8" l="1"/>
  <c r="G763" i="15"/>
  <c r="G763" i="8" l="1"/>
  <c r="G764" i="15"/>
  <c r="G764" i="8" l="1"/>
  <c r="G765" i="15"/>
  <c r="G765" i="8" l="1"/>
  <c r="G766" i="15"/>
  <c r="G766" i="8" l="1"/>
  <c r="G767" i="15"/>
  <c r="G767" i="8" l="1"/>
  <c r="G768" i="15"/>
  <c r="G768" i="8" l="1"/>
  <c r="G769" i="15"/>
  <c r="G769" i="8" l="1"/>
  <c r="G770" i="15"/>
  <c r="G770" i="8" l="1"/>
  <c r="G771" i="15"/>
  <c r="G771" i="8" l="1"/>
  <c r="G772" i="15"/>
  <c r="G772" i="8" l="1"/>
  <c r="G773" i="15"/>
  <c r="G773" i="8" l="1"/>
  <c r="G774" i="15"/>
  <c r="G774" i="8" l="1"/>
  <c r="G775" i="15"/>
  <c r="G775" i="8" l="1"/>
  <c r="G776" i="15"/>
  <c r="G776" i="8" l="1"/>
  <c r="G777" i="15"/>
  <c r="G777" i="8" l="1"/>
  <c r="G778" i="15"/>
  <c r="G778" i="8" l="1"/>
  <c r="G779" i="15"/>
  <c r="G779" i="8" l="1"/>
  <c r="G780" i="15"/>
  <c r="G780" i="8" l="1"/>
  <c r="G781" i="15"/>
  <c r="G781" i="8" l="1"/>
  <c r="G782" i="15"/>
  <c r="G782" i="8" l="1"/>
  <c r="G783" i="15"/>
  <c r="G783" i="8" l="1"/>
  <c r="G784" i="15"/>
  <c r="G784" i="8" l="1"/>
  <c r="G785" i="15"/>
  <c r="G785" i="8" l="1"/>
  <c r="G786" i="15"/>
  <c r="G786" i="8" l="1"/>
  <c r="G787" i="15"/>
  <c r="G787" i="8" l="1"/>
  <c r="G788" i="15"/>
  <c r="G788" i="8" l="1"/>
  <c r="G789" i="15"/>
  <c r="G789" i="8" l="1"/>
  <c r="G790" i="15"/>
  <c r="G790" i="8" l="1"/>
  <c r="G791" i="15"/>
  <c r="G791" i="8" l="1"/>
  <c r="G792" i="15"/>
  <c r="G792" i="8" l="1"/>
  <c r="G793" i="15"/>
  <c r="G793" i="8" l="1"/>
  <c r="G794" i="15"/>
  <c r="G794" i="8" l="1"/>
  <c r="G795" i="15"/>
  <c r="G795" i="8" l="1"/>
  <c r="G796" i="15"/>
  <c r="G796" i="8" l="1"/>
  <c r="G797" i="15"/>
  <c r="G797" i="8" l="1"/>
  <c r="G798" i="15"/>
  <c r="G798" i="8" l="1"/>
  <c r="G799" i="15"/>
  <c r="G799" i="8" l="1"/>
  <c r="G800" i="15"/>
  <c r="G800" i="8" l="1"/>
  <c r="G801" i="15"/>
  <c r="G801" i="8" l="1"/>
  <c r="G802" i="15"/>
  <c r="G802" i="8" l="1"/>
  <c r="G803" i="15"/>
  <c r="G803" i="8" l="1"/>
  <c r="G804" i="15"/>
  <c r="G804" i="8" l="1"/>
  <c r="G805" i="15"/>
  <c r="G805" i="8" l="1"/>
  <c r="G806" i="15"/>
  <c r="G806" i="8" l="1"/>
  <c r="G807" i="15"/>
  <c r="G807" i="8" l="1"/>
  <c r="G808" i="15"/>
  <c r="G808" i="8" l="1"/>
  <c r="G809" i="15"/>
  <c r="G809" i="8" l="1"/>
  <c r="G810" i="15"/>
  <c r="G810" i="8" l="1"/>
  <c r="G811" i="15"/>
  <c r="G811" i="8" l="1"/>
  <c r="G812" i="15"/>
  <c r="G812" i="8" l="1"/>
  <c r="G813" i="15"/>
  <c r="G813" i="8" l="1"/>
  <c r="G814" i="15"/>
  <c r="G814" i="8" l="1"/>
  <c r="G815" i="15"/>
  <c r="G815" i="8" l="1"/>
  <c r="G816" i="15"/>
  <c r="G816" i="8" l="1"/>
  <c r="G817" i="15"/>
  <c r="G817" i="8" l="1"/>
  <c r="G818" i="15"/>
  <c r="G818" i="8" l="1"/>
  <c r="G819" i="15"/>
  <c r="G819" i="8" l="1"/>
  <c r="G820" i="15"/>
  <c r="G820" i="8" l="1"/>
  <c r="G821" i="15"/>
  <c r="G821" i="8" l="1"/>
  <c r="G822" i="15"/>
  <c r="G822" i="8" l="1"/>
  <c r="G823" i="15"/>
  <c r="G823" i="8" l="1"/>
  <c r="G824" i="15"/>
  <c r="G824" i="8" l="1"/>
  <c r="G825" i="15"/>
  <c r="G825" i="8" l="1"/>
  <c r="G826" i="15"/>
  <c r="G826" i="8" l="1"/>
  <c r="G827" i="15"/>
  <c r="G827" i="8" l="1"/>
  <c r="G828" i="15"/>
  <c r="G828" i="8" l="1"/>
  <c r="G829" i="15"/>
  <c r="G829" i="8" l="1"/>
  <c r="G830" i="15"/>
  <c r="G830" i="8" l="1"/>
  <c r="G831" i="15"/>
  <c r="G831" i="8" l="1"/>
  <c r="G832" i="15"/>
  <c r="G832" i="8" l="1"/>
  <c r="G833" i="15"/>
  <c r="G833" i="8" l="1"/>
  <c r="G834" i="15"/>
  <c r="G834" i="8" l="1"/>
  <c r="G835" i="15"/>
  <c r="G835" i="8" l="1"/>
  <c r="G836" i="15"/>
  <c r="G836" i="8" l="1"/>
  <c r="G837" i="15"/>
  <c r="G837" i="8" l="1"/>
  <c r="G838" i="15"/>
  <c r="G838" i="8" l="1"/>
  <c r="G839" i="15"/>
  <c r="G839" i="8" l="1"/>
  <c r="G840" i="15"/>
  <c r="G840" i="8" l="1"/>
  <c r="G841" i="15"/>
  <c r="G841" i="8" l="1"/>
  <c r="G842" i="15"/>
  <c r="G842" i="8" l="1"/>
  <c r="G843" i="15"/>
  <c r="G843" i="8" l="1"/>
  <c r="G844" i="15"/>
  <c r="G844" i="8" l="1"/>
  <c r="G845" i="15"/>
  <c r="G845" i="8" l="1"/>
  <c r="G846" i="15"/>
  <c r="G846" i="8" l="1"/>
  <c r="G847" i="15"/>
  <c r="G847" i="8" l="1"/>
  <c r="G848" i="15"/>
  <c r="G848" i="8" l="1"/>
  <c r="G849" i="15"/>
  <c r="G849" i="8" l="1"/>
  <c r="G850" i="15"/>
  <c r="G850" i="8" l="1"/>
  <c r="G851" i="15"/>
  <c r="G851" i="8" l="1"/>
  <c r="G852" i="15"/>
  <c r="G852" i="8" l="1"/>
  <c r="G853" i="15"/>
  <c r="G853" i="8" l="1"/>
  <c r="G854" i="15"/>
  <c r="G854" i="8" l="1"/>
  <c r="G855" i="15"/>
  <c r="G855" i="8" l="1"/>
  <c r="G856" i="15"/>
  <c r="G856" i="8" l="1"/>
  <c r="G857" i="15"/>
  <c r="G857" i="8" l="1"/>
  <c r="G858" i="15"/>
  <c r="G858" i="8" l="1"/>
  <c r="G859" i="15"/>
  <c r="G859" i="8" l="1"/>
  <c r="G860" i="15"/>
  <c r="G860" i="8" l="1"/>
  <c r="G861" i="15"/>
  <c r="G861" i="8" l="1"/>
  <c r="G862" i="15"/>
  <c r="G862" i="8" l="1"/>
  <c r="G863" i="15"/>
  <c r="G863" i="8" l="1"/>
  <c r="G864" i="15"/>
  <c r="G864" i="8" l="1"/>
  <c r="G865" i="15"/>
  <c r="G865" i="8" l="1"/>
  <c r="G866" i="15"/>
  <c r="G866" i="8" l="1"/>
  <c r="G867" i="15"/>
  <c r="G867" i="8" l="1"/>
  <c r="G868" i="15"/>
  <c r="G868" i="8" l="1"/>
  <c r="G869" i="15"/>
  <c r="G869" i="8" l="1"/>
  <c r="G870" i="15"/>
  <c r="G870" i="8" l="1"/>
  <c r="G871" i="15"/>
  <c r="G871" i="8" l="1"/>
  <c r="G872" i="15"/>
  <c r="G872" i="8" l="1"/>
  <c r="G873" i="15"/>
  <c r="G873" i="8" l="1"/>
  <c r="G874" i="15"/>
  <c r="G874" i="8" l="1"/>
  <c r="G875" i="15"/>
  <c r="G875" i="8" l="1"/>
  <c r="G876" i="15"/>
  <c r="G876" i="8" l="1"/>
  <c r="G877" i="15"/>
  <c r="G877" i="8" l="1"/>
  <c r="G878" i="15"/>
  <c r="G878" i="8" l="1"/>
  <c r="G879" i="15"/>
  <c r="G879" i="8" l="1"/>
  <c r="G880" i="15"/>
  <c r="G880" i="8" l="1"/>
  <c r="G881" i="15"/>
  <c r="G881" i="8" l="1"/>
  <c r="G882" i="15"/>
  <c r="G882" i="8" l="1"/>
  <c r="G883" i="15"/>
  <c r="G883" i="8" l="1"/>
  <c r="G884" i="15"/>
  <c r="G884" i="8" l="1"/>
  <c r="G885" i="15"/>
  <c r="G885" i="8" l="1"/>
  <c r="G886" i="15"/>
  <c r="G886" i="8" l="1"/>
  <c r="G887" i="15"/>
  <c r="G887" i="8" l="1"/>
  <c r="G888" i="15"/>
  <c r="G888" i="8" l="1"/>
  <c r="G889" i="15"/>
  <c r="G889" i="8" l="1"/>
  <c r="G890" i="15"/>
  <c r="G890" i="8" l="1"/>
  <c r="G891" i="15"/>
  <c r="G891" i="8" l="1"/>
  <c r="G892" i="15"/>
  <c r="G892" i="8" l="1"/>
  <c r="G893" i="15"/>
  <c r="G893" i="8" l="1"/>
  <c r="G894" i="15"/>
  <c r="G894" i="8" l="1"/>
  <c r="G895" i="15"/>
  <c r="G895" i="8" l="1"/>
  <c r="G896" i="15"/>
  <c r="G896" i="8" l="1"/>
  <c r="G897" i="15"/>
  <c r="G897" i="8" l="1"/>
  <c r="G898" i="15"/>
  <c r="G898" i="8" l="1"/>
  <c r="G899" i="15"/>
  <c r="G899" i="8" l="1"/>
  <c r="G900" i="15"/>
  <c r="G900" i="8" l="1"/>
  <c r="G901" i="15"/>
  <c r="G901" i="8" l="1"/>
  <c r="G902" i="15"/>
  <c r="G902" i="8" l="1"/>
  <c r="G903" i="15"/>
  <c r="G903" i="8" l="1"/>
  <c r="G904" i="15"/>
  <c r="G904" i="8" l="1"/>
  <c r="G905" i="15"/>
  <c r="G905" i="8" l="1"/>
  <c r="G906" i="15"/>
  <c r="G906" i="8" l="1"/>
  <c r="G907" i="15"/>
  <c r="G907" i="8" l="1"/>
  <c r="G908" i="15"/>
  <c r="G908" i="8" l="1"/>
  <c r="G909" i="15"/>
  <c r="G909" i="8" l="1"/>
  <c r="G910" i="15"/>
  <c r="G910" i="8" l="1"/>
  <c r="G911" i="15"/>
  <c r="G911" i="8" l="1"/>
  <c r="G912" i="15"/>
  <c r="G912" i="8" l="1"/>
  <c r="G913" i="15"/>
  <c r="G913" i="8" l="1"/>
  <c r="G914" i="15"/>
  <c r="G914" i="8" l="1"/>
  <c r="G915" i="15"/>
  <c r="G915" i="8" l="1"/>
  <c r="G916" i="15"/>
  <c r="G916" i="8" l="1"/>
  <c r="G917" i="15"/>
  <c r="G917" i="8" l="1"/>
  <c r="G918" i="15"/>
  <c r="G918" i="8" l="1"/>
  <c r="G919" i="15"/>
  <c r="G919" i="8" l="1"/>
  <c r="G920" i="15"/>
  <c r="G920" i="8" l="1"/>
  <c r="G921" i="15"/>
  <c r="G921" i="8" l="1"/>
  <c r="G922" i="15"/>
  <c r="G922" i="8" l="1"/>
  <c r="G923" i="15"/>
  <c r="G923" i="8" l="1"/>
  <c r="G924" i="15"/>
  <c r="G924" i="8" l="1"/>
  <c r="G925" i="15"/>
  <c r="G925" i="8" l="1"/>
  <c r="G926" i="15"/>
  <c r="G926" i="8" l="1"/>
  <c r="G927" i="15"/>
  <c r="G927" i="8" l="1"/>
  <c r="G928" i="15"/>
  <c r="G928" i="8" l="1"/>
  <c r="G929" i="15"/>
  <c r="G929" i="8" l="1"/>
  <c r="G930" i="15"/>
  <c r="G930" i="8" l="1"/>
  <c r="G931" i="15"/>
  <c r="G931" i="8" l="1"/>
  <c r="G932" i="15"/>
  <c r="G932" i="8" l="1"/>
  <c r="G933" i="15"/>
  <c r="G933" i="8" l="1"/>
  <c r="G934" i="15"/>
  <c r="G934" i="8" l="1"/>
  <c r="G935" i="15"/>
  <c r="G935" i="8" l="1"/>
  <c r="G936" i="15"/>
  <c r="G936" i="8" l="1"/>
  <c r="G937" i="15"/>
  <c r="G937" i="8" l="1"/>
  <c r="G938" i="15"/>
  <c r="G938" i="8" l="1"/>
  <c r="G939" i="15"/>
  <c r="G939" i="8" l="1"/>
  <c r="G940" i="15"/>
  <c r="G940" i="8" l="1"/>
  <c r="G941" i="15"/>
  <c r="G941" i="8" l="1"/>
  <c r="G942" i="15"/>
  <c r="G942" i="8" l="1"/>
  <c r="G943" i="15"/>
  <c r="G943" i="8" l="1"/>
  <c r="G944" i="15"/>
  <c r="G944" i="8" l="1"/>
  <c r="G945" i="15"/>
  <c r="G945" i="8" l="1"/>
  <c r="G946" i="15"/>
  <c r="G946" i="8" l="1"/>
  <c r="G947" i="15"/>
  <c r="G947" i="8" l="1"/>
  <c r="G948" i="15"/>
  <c r="G948" i="8" l="1"/>
  <c r="G949" i="15"/>
  <c r="G949" i="8" l="1"/>
  <c r="G950" i="15"/>
  <c r="G950" i="8" l="1"/>
  <c r="G951" i="15"/>
  <c r="G951" i="8" l="1"/>
  <c r="G952" i="15"/>
  <c r="G952" i="8" l="1"/>
  <c r="G953" i="15"/>
  <c r="G953" i="8" l="1"/>
  <c r="G954" i="15"/>
  <c r="G954" i="8" l="1"/>
  <c r="G955" i="15"/>
  <c r="G955" i="8" l="1"/>
  <c r="G956" i="15"/>
  <c r="G956" i="8" l="1"/>
  <c r="G957" i="15"/>
  <c r="G957" i="8" l="1"/>
  <c r="G958" i="15"/>
  <c r="G958" i="8" l="1"/>
  <c r="G959" i="15"/>
  <c r="G959" i="8" l="1"/>
  <c r="G960" i="15"/>
  <c r="G960" i="8" l="1"/>
  <c r="G961" i="15"/>
  <c r="G961" i="8" l="1"/>
  <c r="G962" i="15"/>
  <c r="G962" i="8" l="1"/>
  <c r="G963" i="15"/>
  <c r="G963" i="8" l="1"/>
  <c r="G964" i="15"/>
  <c r="G964" i="8" l="1"/>
  <c r="G965" i="15"/>
  <c r="G965" i="8" l="1"/>
  <c r="G966" i="15"/>
  <c r="G966" i="8" l="1"/>
  <c r="G967" i="15"/>
  <c r="G967" i="8" l="1"/>
  <c r="G968" i="15"/>
  <c r="G968" i="8" l="1"/>
  <c r="G969" i="15"/>
  <c r="G969" i="8" l="1"/>
  <c r="G970" i="15"/>
  <c r="G970" i="8" l="1"/>
  <c r="G971" i="15"/>
  <c r="G971" i="8" l="1"/>
  <c r="G972" i="15"/>
  <c r="G972" i="8" l="1"/>
  <c r="G973" i="15"/>
  <c r="G973" i="8" l="1"/>
  <c r="G974" i="15"/>
  <c r="G974" i="8" l="1"/>
  <c r="G975" i="15"/>
  <c r="G975" i="8" l="1"/>
  <c r="G976" i="15"/>
  <c r="G976" i="8" l="1"/>
  <c r="G977" i="15"/>
  <c r="G977" i="8" l="1"/>
  <c r="G978" i="15"/>
  <c r="G978" i="8" l="1"/>
  <c r="G979" i="15"/>
  <c r="G979" i="8" l="1"/>
  <c r="G980" i="15"/>
  <c r="G980" i="8" l="1"/>
  <c r="G981" i="15"/>
  <c r="G981" i="8" l="1"/>
  <c r="G982" i="15"/>
  <c r="G982" i="8" l="1"/>
  <c r="G983" i="15"/>
  <c r="G983" i="8" l="1"/>
  <c r="G984" i="15"/>
  <c r="G984" i="8" l="1"/>
  <c r="G985" i="15"/>
  <c r="G985" i="8" l="1"/>
  <c r="G986" i="15"/>
  <c r="G986" i="8" l="1"/>
  <c r="G987" i="15"/>
  <c r="G987" i="8" l="1"/>
  <c r="G988" i="15"/>
  <c r="G988" i="8" l="1"/>
  <c r="G989" i="15"/>
  <c r="G989" i="8" l="1"/>
  <c r="G990" i="15"/>
  <c r="G990" i="8" l="1"/>
  <c r="G991" i="15"/>
  <c r="G991" i="8" l="1"/>
  <c r="G992" i="15"/>
  <c r="G992" i="8" l="1"/>
  <c r="G993" i="15"/>
  <c r="G993" i="8" l="1"/>
  <c r="G994" i="15"/>
  <c r="G994" i="8" l="1"/>
  <c r="G995" i="15"/>
  <c r="G995" i="8" l="1"/>
  <c r="G996" i="15"/>
  <c r="G996" i="8" l="1"/>
  <c r="G997" i="15"/>
  <c r="G997" i="8" l="1"/>
  <c r="G998" i="15"/>
  <c r="G998" i="8" l="1"/>
  <c r="G999" i="15"/>
  <c r="G999" i="8" l="1"/>
  <c r="G1000" i="15"/>
  <c r="G1000" i="8" l="1"/>
  <c r="G1001" i="15"/>
  <c r="G1001" i="8" l="1"/>
  <c r="G1002" i="15"/>
  <c r="G1002" i="8" l="1"/>
  <c r="G1003" i="15"/>
  <c r="G1003" i="8" l="1"/>
  <c r="G1004" i="15"/>
  <c r="G1004" i="8" l="1"/>
  <c r="G1005" i="15"/>
  <c r="G1005" i="8" l="1"/>
  <c r="G1006" i="15"/>
  <c r="G1006" i="8" l="1"/>
  <c r="G1007" i="15"/>
  <c r="G1007" i="8" l="1"/>
  <c r="G1008" i="15"/>
  <c r="G1008" i="8" l="1"/>
  <c r="G1009" i="15"/>
  <c r="G1009" i="8" l="1"/>
  <c r="G1010" i="15"/>
  <c r="G1010" i="8" l="1"/>
  <c r="G1011" i="15"/>
  <c r="G1011" i="8" l="1"/>
  <c r="G1012" i="15"/>
  <c r="G1012" i="8" l="1"/>
  <c r="G1013" i="15"/>
  <c r="G1013" i="8" l="1"/>
  <c r="G1014" i="15"/>
  <c r="G1014" i="8" l="1"/>
  <c r="G1015" i="15"/>
  <c r="G1015" i="8" l="1"/>
  <c r="G1016" i="15"/>
  <c r="G1016" i="8" l="1"/>
  <c r="G1017" i="15"/>
  <c r="G1017" i="8" l="1"/>
  <c r="G1018" i="15"/>
  <c r="G1018" i="8" l="1"/>
  <c r="G1019" i="15"/>
  <c r="G1019" i="8" l="1"/>
  <c r="G1020" i="15"/>
  <c r="G1020" i="8" l="1"/>
  <c r="G1021" i="15"/>
  <c r="G1021" i="8" l="1"/>
  <c r="G1022" i="15"/>
  <c r="G1022" i="8" l="1"/>
  <c r="G1023" i="15"/>
  <c r="G1023" i="8" l="1"/>
  <c r="G1024" i="15"/>
  <c r="G1024" i="8" l="1"/>
  <c r="G1025" i="15"/>
  <c r="G1025" i="8" l="1"/>
  <c r="G1026" i="15"/>
  <c r="G1026" i="8" l="1"/>
  <c r="G1027" i="15"/>
  <c r="G1027" i="8" l="1"/>
  <c r="G1028" i="15"/>
  <c r="G1028" i="8" l="1"/>
  <c r="G1029" i="15"/>
  <c r="G1029" i="8" l="1"/>
  <c r="G1030" i="15"/>
  <c r="G1030" i="8" l="1"/>
  <c r="G1031" i="15"/>
  <c r="G1031" i="8" l="1"/>
  <c r="G1032" i="15"/>
  <c r="G1032" i="8" l="1"/>
  <c r="G1033" i="15"/>
  <c r="G1033" i="8" l="1"/>
  <c r="G1034" i="15"/>
  <c r="G1034" i="8" l="1"/>
  <c r="G1035" i="15"/>
  <c r="G1035" i="8" l="1"/>
  <c r="G1036" i="15"/>
  <c r="G1036" i="8" l="1"/>
  <c r="G1037" i="15"/>
  <c r="G1037" i="8" l="1"/>
  <c r="G1038" i="15"/>
  <c r="G1038" i="8" l="1"/>
  <c r="G1039" i="15"/>
  <c r="G1039" i="8" l="1"/>
  <c r="G1040" i="15"/>
  <c r="G1040" i="8" l="1"/>
  <c r="G1041" i="15"/>
  <c r="G1041" i="8" l="1"/>
  <c r="G1042" i="15"/>
  <c r="G1042" i="8" l="1"/>
  <c r="G1043" i="15"/>
  <c r="G1043" i="8" l="1"/>
  <c r="G1044" i="15"/>
  <c r="G1044" i="8" l="1"/>
  <c r="G1045" i="15"/>
  <c r="G1045" i="8" l="1"/>
  <c r="G1046" i="15"/>
  <c r="G1046" i="8" l="1"/>
  <c r="G1047" i="15"/>
  <c r="G1047" i="8" l="1"/>
  <c r="G1048" i="15"/>
  <c r="G1048" i="8" l="1"/>
  <c r="G1049" i="15"/>
  <c r="G1049" i="8" l="1"/>
  <c r="G1050" i="15"/>
  <c r="G1050" i="8" l="1"/>
  <c r="G1051" i="15"/>
  <c r="G1051" i="8" l="1"/>
  <c r="G1052" i="15"/>
  <c r="G1052" i="8" l="1"/>
  <c r="G1053" i="15"/>
  <c r="G1053" i="8" l="1"/>
  <c r="G1054" i="15"/>
  <c r="G1054" i="8" l="1"/>
  <c r="G1055" i="15"/>
  <c r="G1055" i="8" l="1"/>
  <c r="G1056" i="15"/>
  <c r="G1056" i="8" l="1"/>
  <c r="G1057" i="15"/>
  <c r="G1057" i="8" l="1"/>
  <c r="G1058" i="15"/>
  <c r="G1058" i="8" l="1"/>
  <c r="G1059" i="15"/>
  <c r="G1059" i="8" l="1"/>
  <c r="G1060" i="15"/>
  <c r="G1060" i="8" l="1"/>
  <c r="G1061" i="15"/>
  <c r="G1061" i="8" l="1"/>
  <c r="G1062" i="15"/>
  <c r="G1062" i="8" l="1"/>
  <c r="G1063" i="15"/>
  <c r="G1063" i="8" l="1"/>
  <c r="G1064" i="15"/>
  <c r="G1064" i="8" l="1"/>
  <c r="G1065" i="15"/>
  <c r="G1065" i="8" l="1"/>
  <c r="G1066" i="15"/>
  <c r="G1066" i="8" l="1"/>
  <c r="G1067" i="15"/>
  <c r="G1067" i="8" l="1"/>
  <c r="G1068" i="15"/>
  <c r="G1068" i="8" l="1"/>
  <c r="G1069" i="15"/>
  <c r="G1069" i="8" l="1"/>
  <c r="G1070" i="15"/>
  <c r="G1070" i="8" l="1"/>
  <c r="G1071" i="15"/>
  <c r="G1071" i="8" l="1"/>
  <c r="G1072" i="15"/>
  <c r="G1072" i="8" l="1"/>
  <c r="G1073" i="15"/>
  <c r="G1073" i="8" l="1"/>
  <c r="G1074" i="15"/>
  <c r="G1074" i="8" l="1"/>
  <c r="G1075" i="15"/>
  <c r="G1075" i="8" l="1"/>
  <c r="G1076" i="15"/>
  <c r="G1076" i="8" l="1"/>
  <c r="G1077" i="15"/>
  <c r="G1077" i="8" l="1"/>
  <c r="G1078" i="15"/>
  <c r="G1078" i="8" l="1"/>
  <c r="G1079" i="15"/>
  <c r="G1079" i="8" l="1"/>
  <c r="G1080" i="15"/>
  <c r="G1080" i="8" l="1"/>
  <c r="G1081" i="15"/>
  <c r="G1081" i="8" l="1"/>
  <c r="G1082" i="15"/>
  <c r="G1082" i="8" l="1"/>
  <c r="G1083" i="15"/>
  <c r="G1083" i="8" l="1"/>
  <c r="G1084" i="15"/>
  <c r="G1084" i="8" l="1"/>
  <c r="G1085" i="15"/>
  <c r="G1085" i="8" l="1"/>
  <c r="G1086" i="15"/>
  <c r="G1086" i="8" l="1"/>
  <c r="G1087" i="15"/>
  <c r="G1087" i="8" l="1"/>
  <c r="G1088" i="15"/>
  <c r="G1088" i="8" l="1"/>
  <c r="G1089" i="15"/>
  <c r="G1089" i="8" l="1"/>
  <c r="G1090" i="15"/>
  <c r="G1090" i="8" l="1"/>
  <c r="G1091" i="15"/>
  <c r="G1091" i="8" l="1"/>
  <c r="G1092" i="15"/>
  <c r="G1092" i="8" l="1"/>
  <c r="G1093" i="15"/>
  <c r="G1093" i="8" l="1"/>
  <c r="G1094" i="15"/>
  <c r="G1094" i="8" l="1"/>
  <c r="G1095" i="15"/>
  <c r="G1095" i="8" l="1"/>
  <c r="G1096" i="15"/>
  <c r="G1096" i="8" l="1"/>
  <c r="G1097" i="15"/>
  <c r="G1097" i="8" l="1"/>
  <c r="G1098" i="15"/>
  <c r="G1098" i="8" l="1"/>
  <c r="G1099" i="15"/>
  <c r="G1099" i="8" l="1"/>
  <c r="G1100" i="15"/>
  <c r="G1100" i="8" l="1"/>
  <c r="G1101" i="15"/>
  <c r="G1101" i="8" l="1"/>
  <c r="G1102" i="15"/>
  <c r="G1102" i="8" l="1"/>
  <c r="G1103" i="15"/>
  <c r="G1103" i="8" l="1"/>
  <c r="G1104" i="15"/>
  <c r="G1104" i="8" l="1"/>
  <c r="G1105" i="15"/>
  <c r="G1105" i="8" l="1"/>
  <c r="G1106" i="15"/>
  <c r="G1106" i="8" l="1"/>
  <c r="G1107" i="15"/>
  <c r="G1107" i="8" l="1"/>
  <c r="G1108" i="15"/>
  <c r="G1108" i="8" l="1"/>
  <c r="G1109" i="15"/>
  <c r="G1109" i="8" l="1"/>
  <c r="G1110" i="15"/>
  <c r="G1110" i="8" l="1"/>
  <c r="G1111" i="15"/>
  <c r="G1111" i="8" l="1"/>
  <c r="G1112" i="15"/>
  <c r="G1112" i="8" l="1"/>
  <c r="G1113" i="15"/>
  <c r="G1113" i="8" l="1"/>
  <c r="G1114" i="15"/>
  <c r="G1114" i="8" l="1"/>
  <c r="G1115" i="15"/>
  <c r="G1115" i="8" l="1"/>
  <c r="G1116" i="15"/>
  <c r="G1116" i="8" l="1"/>
  <c r="G1117" i="15"/>
  <c r="G1117" i="8" l="1"/>
  <c r="G1118" i="15"/>
  <c r="G1118" i="8" l="1"/>
  <c r="G1119" i="15"/>
  <c r="G1119" i="8" l="1"/>
  <c r="G1120" i="15"/>
  <c r="G1120" i="8" l="1"/>
  <c r="G1121" i="15"/>
  <c r="G1121" i="8" l="1"/>
  <c r="G1122" i="15"/>
  <c r="G1122" i="8" l="1"/>
  <c r="G1123" i="15"/>
  <c r="G1123" i="8" l="1"/>
  <c r="G1124" i="15"/>
  <c r="G1124" i="8" l="1"/>
  <c r="G1125" i="15"/>
  <c r="G1125" i="8" l="1"/>
  <c r="G1126" i="15"/>
  <c r="G1126" i="8" l="1"/>
  <c r="G1127" i="15"/>
  <c r="G1127" i="8" l="1"/>
  <c r="G1128" i="15"/>
  <c r="G1128" i="8" l="1"/>
  <c r="G1129" i="15"/>
  <c r="G1129" i="8" l="1"/>
  <c r="G1130" i="15"/>
  <c r="G1130" i="8" l="1"/>
  <c r="G1131" i="15"/>
  <c r="G1131" i="8" l="1"/>
  <c r="G1132" i="15"/>
  <c r="G1132" i="8" l="1"/>
  <c r="G1133" i="15"/>
  <c r="G1133" i="8" l="1"/>
  <c r="G1134" i="15"/>
  <c r="G1134" i="8" l="1"/>
  <c r="G1135" i="15"/>
  <c r="G1135" i="8" l="1"/>
  <c r="G1136" i="15"/>
  <c r="G1136" i="8" l="1"/>
  <c r="G1137" i="15"/>
  <c r="G1137" i="8" l="1"/>
  <c r="G1138" i="15"/>
  <c r="G1138" i="8" l="1"/>
  <c r="G1139" i="15"/>
  <c r="G1139" i="8" l="1"/>
  <c r="G1140" i="15"/>
  <c r="G1140" i="8" l="1"/>
  <c r="G1141" i="15"/>
  <c r="G1141" i="8" l="1"/>
  <c r="G1142" i="15"/>
  <c r="G1142" i="8" l="1"/>
  <c r="G1143" i="15"/>
  <c r="G1143" i="8" l="1"/>
  <c r="G1144" i="15"/>
  <c r="G1144" i="8" l="1"/>
  <c r="G1145" i="15"/>
  <c r="G1145" i="8" l="1"/>
  <c r="G1146" i="15"/>
  <c r="G1146" i="8" l="1"/>
  <c r="G1147" i="15"/>
  <c r="G1147" i="8" l="1"/>
  <c r="G1148" i="15"/>
  <c r="G1148" i="8" l="1"/>
  <c r="G1149" i="15"/>
  <c r="G1149" i="8" l="1"/>
  <c r="G1150" i="15"/>
  <c r="G1150" i="8" l="1"/>
  <c r="G1151" i="15"/>
  <c r="G1151" i="8" l="1"/>
  <c r="G1152" i="15"/>
  <c r="G1152" i="8" l="1"/>
  <c r="G1153" i="15"/>
  <c r="G1153" i="8" l="1"/>
  <c r="G1154" i="15"/>
  <c r="G1154" i="8" l="1"/>
  <c r="G1155" i="15"/>
  <c r="G1155" i="8" l="1"/>
  <c r="G1156" i="15"/>
  <c r="G1156" i="8" l="1"/>
  <c r="G1157" i="15"/>
  <c r="G1157" i="8" l="1"/>
  <c r="G1158" i="15"/>
  <c r="G1158" i="8" l="1"/>
  <c r="G1159" i="15"/>
  <c r="G1159" i="8" l="1"/>
  <c r="G1160" i="15"/>
  <c r="G1160" i="8" l="1"/>
  <c r="G1161" i="15"/>
  <c r="G1161" i="8" l="1"/>
  <c r="G1162" i="15"/>
  <c r="G1162" i="8" l="1"/>
  <c r="G1163" i="15"/>
  <c r="G1163" i="8" l="1"/>
  <c r="G1164" i="15"/>
  <c r="G1164" i="8" l="1"/>
  <c r="G1165" i="15"/>
  <c r="G1165" i="8" l="1"/>
  <c r="G1166" i="15"/>
  <c r="G1166" i="8" l="1"/>
  <c r="G1167" i="15"/>
  <c r="G1167" i="8" l="1"/>
  <c r="G1168" i="15"/>
  <c r="G1168" i="8" l="1"/>
  <c r="G1169" i="15"/>
  <c r="G1169" i="8" l="1"/>
  <c r="G1170" i="15"/>
  <c r="G1170" i="8" l="1"/>
  <c r="G1171" i="15"/>
  <c r="G1171" i="8" l="1"/>
  <c r="G1172" i="15"/>
  <c r="G1172" i="8" l="1"/>
  <c r="G1173" i="15"/>
  <c r="G1173" i="8" l="1"/>
  <c r="G1174" i="15"/>
  <c r="G1174" i="8" l="1"/>
  <c r="G1175" i="15"/>
  <c r="G1175" i="8" l="1"/>
  <c r="G1176" i="15"/>
  <c r="G1176" i="8" l="1"/>
  <c r="G1177" i="15"/>
  <c r="G1177" i="8" l="1"/>
  <c r="G1178" i="15"/>
  <c r="G1178" i="8" l="1"/>
  <c r="G1179" i="15"/>
  <c r="G1179" i="8" l="1"/>
  <c r="G1180" i="15"/>
  <c r="G1180" i="8" l="1"/>
  <c r="G1181" i="15"/>
  <c r="G1181" i="8" l="1"/>
  <c r="G1182" i="15"/>
  <c r="G1182" i="8" l="1"/>
  <c r="G1183" i="15"/>
  <c r="G1183" i="8" l="1"/>
  <c r="G1184" i="15"/>
  <c r="G1184" i="8" l="1"/>
  <c r="G1185" i="15"/>
  <c r="G1185" i="8" l="1"/>
  <c r="G1186" i="15"/>
  <c r="G1186" i="8" l="1"/>
  <c r="G1187" i="15"/>
  <c r="G1187" i="8" l="1"/>
  <c r="G1188" i="15"/>
  <c r="G1188" i="8" l="1"/>
  <c r="G1189" i="15"/>
  <c r="G1189" i="8" l="1"/>
  <c r="G1190" i="15"/>
  <c r="G1190" i="8" l="1"/>
  <c r="G1191" i="15"/>
  <c r="G1191" i="8" l="1"/>
  <c r="G1192" i="15"/>
  <c r="G1192" i="8" l="1"/>
  <c r="G1193" i="15"/>
  <c r="G1193" i="8" l="1"/>
  <c r="G1194" i="15"/>
  <c r="G1194" i="8" l="1"/>
  <c r="G1195" i="15"/>
  <c r="G1195" i="8" l="1"/>
  <c r="G1196" i="15"/>
  <c r="G1196" i="8" l="1"/>
  <c r="G1197" i="15"/>
  <c r="G1197" i="8" l="1"/>
  <c r="G1198" i="15"/>
  <c r="G1198" i="8" l="1"/>
  <c r="G1199" i="15"/>
  <c r="G1199" i="8" l="1"/>
  <c r="G1200" i="15"/>
  <c r="G1200" i="8" l="1"/>
  <c r="G1201" i="15"/>
  <c r="G1201" i="8" l="1"/>
  <c r="G1202" i="15"/>
  <c r="G1202" i="8" l="1"/>
  <c r="G1203" i="15"/>
  <c r="G1203" i="8" l="1"/>
  <c r="G1204" i="15"/>
  <c r="G1204" i="8" l="1"/>
  <c r="G1205" i="15"/>
  <c r="G1205" i="8" l="1"/>
  <c r="G1206" i="15"/>
  <c r="G1206" i="8" l="1"/>
  <c r="G1207" i="15"/>
  <c r="G1207" i="8" l="1"/>
  <c r="G1208" i="15"/>
  <c r="G1208" i="8" l="1"/>
  <c r="G1209" i="15"/>
  <c r="G1209" i="8" l="1"/>
  <c r="G1210" i="15"/>
  <c r="G1210" i="8" l="1"/>
  <c r="G1211" i="15"/>
  <c r="G1211" i="8" l="1"/>
  <c r="G1212" i="15"/>
  <c r="G1212" i="8" l="1"/>
  <c r="G1213" i="15"/>
  <c r="G1213" i="8" l="1"/>
  <c r="G1214" i="15"/>
  <c r="G1214" i="8" l="1"/>
  <c r="G1215" i="15"/>
  <c r="G1215" i="8" l="1"/>
  <c r="G1216" i="15"/>
  <c r="G1216" i="8" l="1"/>
  <c r="G1217" i="15"/>
  <c r="G1217" i="8" l="1"/>
  <c r="G1218" i="15"/>
  <c r="G1218" i="8" l="1"/>
  <c r="G1219" i="15"/>
  <c r="G1219" i="8" l="1"/>
  <c r="G1220" i="15"/>
  <c r="G1220" i="8" l="1"/>
  <c r="G1221" i="15"/>
  <c r="G1221" i="8" l="1"/>
  <c r="G1222" i="15"/>
  <c r="G1222" i="8" l="1"/>
  <c r="G1223" i="15"/>
  <c r="G1223" i="8" l="1"/>
  <c r="G1224" i="15"/>
  <c r="G1224" i="8" l="1"/>
  <c r="G1225" i="15"/>
  <c r="G1225" i="8" l="1"/>
  <c r="G1226" i="15"/>
  <c r="G1226" i="8" l="1"/>
  <c r="G1227" i="15"/>
  <c r="G1227" i="8" l="1"/>
  <c r="G1228" i="15"/>
  <c r="G1228" i="8" l="1"/>
  <c r="G1229" i="15"/>
  <c r="G1229" i="8" l="1"/>
  <c r="G1230" i="15"/>
  <c r="G1230" i="8" l="1"/>
  <c r="G1231" i="15"/>
  <c r="G1231" i="8" l="1"/>
  <c r="G1232" i="15"/>
  <c r="G1232" i="8" l="1"/>
  <c r="G1233" i="15"/>
  <c r="G1233" i="8" l="1"/>
  <c r="G1234" i="15"/>
  <c r="G1234" i="8" l="1"/>
  <c r="G1235" i="15"/>
  <c r="G1235" i="8" l="1"/>
  <c r="G1236" i="15"/>
  <c r="G1236" i="8" l="1"/>
  <c r="G1237" i="15"/>
  <c r="G1237" i="8" l="1"/>
  <c r="G1238" i="15"/>
  <c r="G1238" i="8" l="1"/>
  <c r="G1239" i="15"/>
  <c r="G1239" i="8" l="1"/>
  <c r="G1240" i="15"/>
  <c r="G1240" i="8" l="1"/>
  <c r="G1241" i="15"/>
  <c r="G1241" i="8" l="1"/>
  <c r="G1242" i="15"/>
  <c r="G1242" i="8" l="1"/>
  <c r="G1243" i="15"/>
  <c r="G1243" i="8" l="1"/>
  <c r="G1244" i="15"/>
  <c r="G1244" i="8" l="1"/>
  <c r="G1245" i="15"/>
  <c r="G1245" i="8" l="1"/>
  <c r="G1246" i="15"/>
  <c r="G1246" i="8" l="1"/>
  <c r="G1247" i="15"/>
  <c r="G1247" i="8" l="1"/>
  <c r="G1248" i="15"/>
  <c r="G1248" i="8" l="1"/>
  <c r="G1249" i="15"/>
  <c r="G1249" i="8" l="1"/>
  <c r="G1250" i="15"/>
  <c r="G1250" i="8" l="1"/>
  <c r="G1251" i="15"/>
  <c r="G1251" i="8" l="1"/>
  <c r="G1252" i="15"/>
  <c r="G1252" i="8" l="1"/>
  <c r="G1253" i="15"/>
  <c r="G1253" i="8" l="1"/>
  <c r="G1254" i="15"/>
  <c r="G1254" i="8" l="1"/>
  <c r="G1255" i="15"/>
  <c r="G1255" i="8" l="1"/>
  <c r="G1256" i="15"/>
  <c r="G1256" i="8" l="1"/>
  <c r="G1257" i="15"/>
  <c r="G1257" i="8" l="1"/>
  <c r="G1258" i="15"/>
  <c r="R3" i="15"/>
  <c r="G1258" i="8" l="1"/>
  <c r="R3" i="8" l="1"/>
</calcChain>
</file>

<file path=xl/sharedStrings.xml><?xml version="1.0" encoding="utf-8"?>
<sst xmlns="http://schemas.openxmlformats.org/spreadsheetml/2006/main" count="61" uniqueCount="24">
  <si>
    <t>SP500 INDEX</t>
  </si>
  <si>
    <t>Date</t>
  </si>
  <si>
    <t>Log returns</t>
  </si>
  <si>
    <t>Parameters:</t>
  </si>
  <si>
    <t>mikro</t>
  </si>
  <si>
    <t>omega</t>
  </si>
  <si>
    <t>alpha</t>
  </si>
  <si>
    <t>beta</t>
  </si>
  <si>
    <t xml:space="preserve">gamma </t>
  </si>
  <si>
    <t>sum:</t>
  </si>
  <si>
    <t>pos</t>
  </si>
  <si>
    <t>Residual</t>
  </si>
  <si>
    <t>Log likelihood at t</t>
  </si>
  <si>
    <t>Time-varying variance ARCH(1)</t>
  </si>
  <si>
    <t>Indicator function</t>
  </si>
  <si>
    <t>Time-varying variance TGARCH(1,1)</t>
  </si>
  <si>
    <t>Time-varying variance GARCH(1,1)</t>
  </si>
  <si>
    <t xml:space="preserve">svaret </t>
  </si>
  <si>
    <t>Initial log likelihood function:</t>
  </si>
  <si>
    <t xml:space="preserve"> </t>
  </si>
  <si>
    <t xml:space="preserve">vår </t>
  </si>
  <si>
    <t xml:space="preserve">startvärden </t>
  </si>
  <si>
    <t>detta stämmer!</t>
  </si>
  <si>
    <t>Log-likelihood function: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</si>
</sst>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8AD8"/>
        <bgColor indexed="64"/>
      </patternFill>
    </fill>
    <fill>
      <patternFill patternType="solid">
        <fgColor rgb="FFFFD8ED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8ED"/>
      <color rgb="FFFF8AD8"/>
      <color rgb="FFD360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Conditional variances for ARCH(1)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030198542344218E-2"/>
                  <c:y val="-0.24121418808929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yVal>
            <c:numRef>
              <c:f>'ARCH(1)'!$F$3:$F$1258</c:f>
              <c:numCache>
                <c:formatCode>General</c:formatCode>
                <c:ptCount val="1256"/>
                <c:pt idx="0">
                  <c:v>5.5574927249023472E-4</c:v>
                </c:pt>
                <c:pt idx="1">
                  <c:v>3.7835955808640737E-4</c:v>
                </c:pt>
                <c:pt idx="2">
                  <c:v>3.8290943359551872E-4</c:v>
                </c:pt>
                <c:pt idx="3">
                  <c:v>3.7359999049193263E-4</c:v>
                </c:pt>
                <c:pt idx="4">
                  <c:v>5.2650403324034723E-4</c:v>
                </c:pt>
                <c:pt idx="5">
                  <c:v>3.789137146243761E-4</c:v>
                </c:pt>
                <c:pt idx="6">
                  <c:v>4.7598200889653418E-4</c:v>
                </c:pt>
                <c:pt idx="7">
                  <c:v>4.1991591335975142E-4</c:v>
                </c:pt>
                <c:pt idx="8">
                  <c:v>7.7080303134568107E-4</c:v>
                </c:pt>
                <c:pt idx="9">
                  <c:v>4.017633399317206E-4</c:v>
                </c:pt>
                <c:pt idx="10">
                  <c:v>3.5914991648699606E-4</c:v>
                </c:pt>
                <c:pt idx="11">
                  <c:v>3.573716530479801E-4</c:v>
                </c:pt>
                <c:pt idx="12">
                  <c:v>4.2973010715981669E-4</c:v>
                </c:pt>
                <c:pt idx="13">
                  <c:v>4.6369455409836171E-4</c:v>
                </c:pt>
                <c:pt idx="14">
                  <c:v>3.6507862343274766E-4</c:v>
                </c:pt>
                <c:pt idx="15">
                  <c:v>4.0198881725380682E-4</c:v>
                </c:pt>
                <c:pt idx="16">
                  <c:v>5.6213492756090758E-4</c:v>
                </c:pt>
                <c:pt idx="17">
                  <c:v>3.561400351302427E-4</c:v>
                </c:pt>
                <c:pt idx="18">
                  <c:v>3.8047661231733587E-4</c:v>
                </c:pt>
                <c:pt idx="19">
                  <c:v>4.6216712409083091E-4</c:v>
                </c:pt>
                <c:pt idx="20">
                  <c:v>5.0487736914109111E-4</c:v>
                </c:pt>
                <c:pt idx="21">
                  <c:v>3.5508194961850605E-4</c:v>
                </c:pt>
                <c:pt idx="22">
                  <c:v>3.8812059303771891E-4</c:v>
                </c:pt>
                <c:pt idx="23">
                  <c:v>3.5535196955260482E-4</c:v>
                </c:pt>
                <c:pt idx="24">
                  <c:v>4.7182733641677049E-4</c:v>
                </c:pt>
                <c:pt idx="25">
                  <c:v>4.6742812493276307E-4</c:v>
                </c:pt>
                <c:pt idx="26">
                  <c:v>7.2563181106399214E-4</c:v>
                </c:pt>
                <c:pt idx="27">
                  <c:v>4.8108545266596517E-4</c:v>
                </c:pt>
                <c:pt idx="28">
                  <c:v>4.7522002861716652E-4</c:v>
                </c:pt>
                <c:pt idx="29">
                  <c:v>3.8821531874806789E-4</c:v>
                </c:pt>
                <c:pt idx="30">
                  <c:v>4.4362202995304549E-4</c:v>
                </c:pt>
                <c:pt idx="31">
                  <c:v>3.576751772813367E-4</c:v>
                </c:pt>
                <c:pt idx="32">
                  <c:v>3.5469695989294502E-4</c:v>
                </c:pt>
                <c:pt idx="33">
                  <c:v>3.5549889523632967E-4</c:v>
                </c:pt>
                <c:pt idx="34">
                  <c:v>3.9331118455732312E-4</c:v>
                </c:pt>
                <c:pt idx="35">
                  <c:v>3.7088143359792172E-4</c:v>
                </c:pt>
                <c:pt idx="36">
                  <c:v>4.4438697635981197E-4</c:v>
                </c:pt>
                <c:pt idx="37">
                  <c:v>4.1018744034730979E-4</c:v>
                </c:pt>
                <c:pt idx="38">
                  <c:v>3.5897802967032271E-4</c:v>
                </c:pt>
                <c:pt idx="39">
                  <c:v>3.5968338053594755E-4</c:v>
                </c:pt>
                <c:pt idx="40">
                  <c:v>5.6548831850473317E-4</c:v>
                </c:pt>
                <c:pt idx="41">
                  <c:v>2.2415705564111993E-3</c:v>
                </c:pt>
                <c:pt idx="42">
                  <c:v>8.3052257338539492E-4</c:v>
                </c:pt>
                <c:pt idx="43">
                  <c:v>8.3175337695362594E-4</c:v>
                </c:pt>
                <c:pt idx="44">
                  <c:v>3.6461722367152761E-4</c:v>
                </c:pt>
                <c:pt idx="45">
                  <c:v>3.5630602322086233E-4</c:v>
                </c:pt>
                <c:pt idx="46">
                  <c:v>3.6377057221039465E-4</c:v>
                </c:pt>
                <c:pt idx="47">
                  <c:v>3.6213774929379742E-4</c:v>
                </c:pt>
                <c:pt idx="48">
                  <c:v>4.5191808322438522E-4</c:v>
                </c:pt>
                <c:pt idx="49">
                  <c:v>3.7476828291605532E-4</c:v>
                </c:pt>
                <c:pt idx="50">
                  <c:v>3.5570583112044324E-4</c:v>
                </c:pt>
                <c:pt idx="51">
                  <c:v>3.8665632400299108E-4</c:v>
                </c:pt>
                <c:pt idx="52">
                  <c:v>4.2926837991511896E-4</c:v>
                </c:pt>
                <c:pt idx="53">
                  <c:v>3.6515669937915105E-4</c:v>
                </c:pt>
                <c:pt idx="54">
                  <c:v>8.3133114565992286E-4</c:v>
                </c:pt>
                <c:pt idx="55">
                  <c:v>3.6142134659933745E-4</c:v>
                </c:pt>
                <c:pt idx="56">
                  <c:v>9.5778833658631914E-4</c:v>
                </c:pt>
                <c:pt idx="57">
                  <c:v>4.1523840406124541E-4</c:v>
                </c:pt>
                <c:pt idx="58">
                  <c:v>3.6658795090509721E-4</c:v>
                </c:pt>
                <c:pt idx="59">
                  <c:v>3.6269324754849698E-4</c:v>
                </c:pt>
                <c:pt idx="60">
                  <c:v>6.2364858822828301E-4</c:v>
                </c:pt>
                <c:pt idx="61">
                  <c:v>7.0697104032415247E-4</c:v>
                </c:pt>
                <c:pt idx="62">
                  <c:v>3.6282734562150719E-4</c:v>
                </c:pt>
                <c:pt idx="63">
                  <c:v>3.8524879001124228E-4</c:v>
                </c:pt>
                <c:pt idx="64">
                  <c:v>4.4071261605433705E-4</c:v>
                </c:pt>
                <c:pt idx="65">
                  <c:v>3.6622106915258125E-4</c:v>
                </c:pt>
                <c:pt idx="66">
                  <c:v>3.5573246901904755E-4</c:v>
                </c:pt>
                <c:pt idx="67">
                  <c:v>3.9017861517715014E-4</c:v>
                </c:pt>
                <c:pt idx="68">
                  <c:v>6.439172967381624E-4</c:v>
                </c:pt>
                <c:pt idx="69">
                  <c:v>4.9299471864300282E-4</c:v>
                </c:pt>
                <c:pt idx="70">
                  <c:v>5.7570352818693158E-4</c:v>
                </c:pt>
                <c:pt idx="71">
                  <c:v>8.2168003893210925E-4</c:v>
                </c:pt>
                <c:pt idx="72">
                  <c:v>3.641141477618355E-4</c:v>
                </c:pt>
                <c:pt idx="73">
                  <c:v>3.565364875613026E-4</c:v>
                </c:pt>
                <c:pt idx="74">
                  <c:v>5.1359234673366988E-4</c:v>
                </c:pt>
                <c:pt idx="75">
                  <c:v>4.2549705484148199E-4</c:v>
                </c:pt>
                <c:pt idx="76">
                  <c:v>3.8481314970475572E-4</c:v>
                </c:pt>
                <c:pt idx="77">
                  <c:v>5.3274908047054852E-4</c:v>
                </c:pt>
                <c:pt idx="78">
                  <c:v>3.6337570528058533E-4</c:v>
                </c:pt>
                <c:pt idx="79">
                  <c:v>3.5506191201824906E-4</c:v>
                </c:pt>
                <c:pt idx="80">
                  <c:v>5.2235569874961769E-4</c:v>
                </c:pt>
                <c:pt idx="81">
                  <c:v>4.6150593596613231E-4</c:v>
                </c:pt>
                <c:pt idx="82">
                  <c:v>5.6549486012752318E-4</c:v>
                </c:pt>
                <c:pt idx="83">
                  <c:v>5.9551071725453099E-4</c:v>
                </c:pt>
                <c:pt idx="84">
                  <c:v>6.501878063517885E-4</c:v>
                </c:pt>
                <c:pt idx="85">
                  <c:v>5.7115577179494995E-4</c:v>
                </c:pt>
                <c:pt idx="86">
                  <c:v>1.3084946459502942E-3</c:v>
                </c:pt>
                <c:pt idx="87">
                  <c:v>7.1403778449561609E-4</c:v>
                </c:pt>
                <c:pt idx="88">
                  <c:v>3.5474320748040669E-4</c:v>
                </c:pt>
                <c:pt idx="89">
                  <c:v>5.2810523378155549E-4</c:v>
                </c:pt>
                <c:pt idx="90">
                  <c:v>4.8555775633826937E-4</c:v>
                </c:pt>
                <c:pt idx="91">
                  <c:v>4.7937872434862229E-4</c:v>
                </c:pt>
                <c:pt idx="92">
                  <c:v>4.352418435639638E-4</c:v>
                </c:pt>
                <c:pt idx="93">
                  <c:v>8.8486595284542385E-4</c:v>
                </c:pt>
                <c:pt idx="94">
                  <c:v>8.5291993240186323E-4</c:v>
                </c:pt>
                <c:pt idx="95">
                  <c:v>6.065217589651358E-4</c:v>
                </c:pt>
                <c:pt idx="96">
                  <c:v>5.0284533219375474E-4</c:v>
                </c:pt>
                <c:pt idx="97">
                  <c:v>3.5970817838284672E-4</c:v>
                </c:pt>
                <c:pt idx="98">
                  <c:v>3.7921069360424944E-4</c:v>
                </c:pt>
                <c:pt idx="99">
                  <c:v>3.793843556871551E-4</c:v>
                </c:pt>
                <c:pt idx="100">
                  <c:v>4.9152855795259794E-4</c:v>
                </c:pt>
                <c:pt idx="101">
                  <c:v>4.2877268336796834E-4</c:v>
                </c:pt>
                <c:pt idx="102">
                  <c:v>3.6316032843568047E-4</c:v>
                </c:pt>
                <c:pt idx="103">
                  <c:v>4.0976316425173347E-4</c:v>
                </c:pt>
                <c:pt idx="104">
                  <c:v>3.9805347626285543E-4</c:v>
                </c:pt>
                <c:pt idx="105">
                  <c:v>5.8114840266744613E-4</c:v>
                </c:pt>
                <c:pt idx="106">
                  <c:v>4.9356776696021386E-4</c:v>
                </c:pt>
                <c:pt idx="107">
                  <c:v>1.2076091890050231E-3</c:v>
                </c:pt>
                <c:pt idx="108">
                  <c:v>3.8387405410600156E-4</c:v>
                </c:pt>
                <c:pt idx="109">
                  <c:v>4.6834155213965387E-4</c:v>
                </c:pt>
                <c:pt idx="110">
                  <c:v>1.0133216730139304E-3</c:v>
                </c:pt>
                <c:pt idx="111">
                  <c:v>5.5640206304691372E-4</c:v>
                </c:pt>
                <c:pt idx="112">
                  <c:v>3.9887708844275899E-4</c:v>
                </c:pt>
                <c:pt idx="113">
                  <c:v>3.9479309647644646E-4</c:v>
                </c:pt>
                <c:pt idx="114">
                  <c:v>3.8727901971711816E-4</c:v>
                </c:pt>
                <c:pt idx="115">
                  <c:v>3.6604735933134489E-4</c:v>
                </c:pt>
                <c:pt idx="116">
                  <c:v>4.7194297082134615E-4</c:v>
                </c:pt>
                <c:pt idx="117">
                  <c:v>4.719175729041302E-4</c:v>
                </c:pt>
                <c:pt idx="118">
                  <c:v>3.5577897678825836E-4</c:v>
                </c:pt>
                <c:pt idx="119">
                  <c:v>3.9659004085857699E-4</c:v>
                </c:pt>
                <c:pt idx="120">
                  <c:v>3.749561860342219E-4</c:v>
                </c:pt>
                <c:pt idx="121">
                  <c:v>4.381735047831353E-4</c:v>
                </c:pt>
                <c:pt idx="122">
                  <c:v>3.5679870000701391E-4</c:v>
                </c:pt>
                <c:pt idx="123">
                  <c:v>4.3609418832349703E-4</c:v>
                </c:pt>
                <c:pt idx="124">
                  <c:v>3.9639170849844438E-4</c:v>
                </c:pt>
                <c:pt idx="125">
                  <c:v>3.9860097043683726E-4</c:v>
                </c:pt>
                <c:pt idx="126">
                  <c:v>6.5729175127996029E-4</c:v>
                </c:pt>
                <c:pt idx="127">
                  <c:v>6.4194281253567324E-4</c:v>
                </c:pt>
                <c:pt idx="128">
                  <c:v>3.6424765751202957E-4</c:v>
                </c:pt>
                <c:pt idx="129">
                  <c:v>4.2181333881385555E-4</c:v>
                </c:pt>
                <c:pt idx="130">
                  <c:v>4.8629318764841943E-4</c:v>
                </c:pt>
                <c:pt idx="131">
                  <c:v>3.6545721929179742E-4</c:v>
                </c:pt>
                <c:pt idx="132">
                  <c:v>4.2235402637401452E-4</c:v>
                </c:pt>
                <c:pt idx="133">
                  <c:v>3.7735536234987619E-4</c:v>
                </c:pt>
                <c:pt idx="134">
                  <c:v>3.9376668676941357E-4</c:v>
                </c:pt>
                <c:pt idx="135">
                  <c:v>4.2154351683335842E-4</c:v>
                </c:pt>
                <c:pt idx="136">
                  <c:v>3.565140938790444E-4</c:v>
                </c:pt>
                <c:pt idx="137">
                  <c:v>3.6746688544311661E-4</c:v>
                </c:pt>
                <c:pt idx="138">
                  <c:v>4.8734173169910253E-4</c:v>
                </c:pt>
                <c:pt idx="139">
                  <c:v>3.5502876474361074E-4</c:v>
                </c:pt>
                <c:pt idx="140">
                  <c:v>4.6755463296465374E-4</c:v>
                </c:pt>
                <c:pt idx="141">
                  <c:v>4.4562408684476645E-4</c:v>
                </c:pt>
                <c:pt idx="142">
                  <c:v>3.8222377543283492E-4</c:v>
                </c:pt>
                <c:pt idx="143">
                  <c:v>3.7310209708241301E-4</c:v>
                </c:pt>
                <c:pt idx="144">
                  <c:v>4.2374994179452622E-4</c:v>
                </c:pt>
                <c:pt idx="145">
                  <c:v>3.555738474174874E-4</c:v>
                </c:pt>
                <c:pt idx="146">
                  <c:v>5.8882350650720666E-4</c:v>
                </c:pt>
                <c:pt idx="147">
                  <c:v>5.4131381022099595E-4</c:v>
                </c:pt>
                <c:pt idx="148">
                  <c:v>4.4282130163777084E-4</c:v>
                </c:pt>
                <c:pt idx="149">
                  <c:v>3.5580521622613183E-4</c:v>
                </c:pt>
                <c:pt idx="150">
                  <c:v>6.3116680674640379E-4</c:v>
                </c:pt>
                <c:pt idx="151">
                  <c:v>4.7948342568578908E-4</c:v>
                </c:pt>
                <c:pt idx="152">
                  <c:v>3.6188583701502407E-4</c:v>
                </c:pt>
                <c:pt idx="153">
                  <c:v>3.7666874726984521E-4</c:v>
                </c:pt>
                <c:pt idx="154">
                  <c:v>4.024468945307413E-4</c:v>
                </c:pt>
                <c:pt idx="155">
                  <c:v>3.6144984976866056E-4</c:v>
                </c:pt>
                <c:pt idx="156">
                  <c:v>1.0910185381440458E-3</c:v>
                </c:pt>
                <c:pt idx="157">
                  <c:v>6.3802955499615464E-4</c:v>
                </c:pt>
                <c:pt idx="158">
                  <c:v>4.0592421408604907E-4</c:v>
                </c:pt>
                <c:pt idx="159">
                  <c:v>3.7042310208133339E-4</c:v>
                </c:pt>
                <c:pt idx="160">
                  <c:v>3.9024225090844285E-4</c:v>
                </c:pt>
                <c:pt idx="161">
                  <c:v>4.6873479795563684E-4</c:v>
                </c:pt>
                <c:pt idx="162">
                  <c:v>3.5864812307719724E-4</c:v>
                </c:pt>
                <c:pt idx="163">
                  <c:v>3.5516572474272325E-4</c:v>
                </c:pt>
                <c:pt idx="164">
                  <c:v>3.6197019890461254E-4</c:v>
                </c:pt>
                <c:pt idx="165">
                  <c:v>3.5491554979091237E-4</c:v>
                </c:pt>
                <c:pt idx="166">
                  <c:v>5.2344585166419445E-4</c:v>
                </c:pt>
                <c:pt idx="167">
                  <c:v>3.5523240274275048E-4</c:v>
                </c:pt>
                <c:pt idx="168">
                  <c:v>3.9678641373814112E-4</c:v>
                </c:pt>
                <c:pt idx="169">
                  <c:v>5.0768828334448585E-4</c:v>
                </c:pt>
                <c:pt idx="170">
                  <c:v>3.712754955514682E-4</c:v>
                </c:pt>
                <c:pt idx="171">
                  <c:v>3.6187303553839842E-4</c:v>
                </c:pt>
                <c:pt idx="172">
                  <c:v>5.9089166792129549E-4</c:v>
                </c:pt>
                <c:pt idx="173">
                  <c:v>4.7897170027598593E-4</c:v>
                </c:pt>
                <c:pt idx="174">
                  <c:v>3.6832384935065918E-4</c:v>
                </c:pt>
                <c:pt idx="175">
                  <c:v>3.6811741936268043E-4</c:v>
                </c:pt>
                <c:pt idx="176">
                  <c:v>4.4747761894266161E-4</c:v>
                </c:pt>
                <c:pt idx="177">
                  <c:v>3.729092527018146E-4</c:v>
                </c:pt>
                <c:pt idx="178">
                  <c:v>3.5503960245241627E-4</c:v>
                </c:pt>
                <c:pt idx="179">
                  <c:v>3.6974348614936476E-4</c:v>
                </c:pt>
                <c:pt idx="180">
                  <c:v>3.9700684718420456E-4</c:v>
                </c:pt>
                <c:pt idx="181">
                  <c:v>4.5366957893164722E-4</c:v>
                </c:pt>
                <c:pt idx="182">
                  <c:v>3.5717783472626134E-4</c:v>
                </c:pt>
                <c:pt idx="183">
                  <c:v>4.665630598096694E-4</c:v>
                </c:pt>
                <c:pt idx="184">
                  <c:v>3.6217831218586386E-4</c:v>
                </c:pt>
                <c:pt idx="185">
                  <c:v>3.5470098381946936E-4</c:v>
                </c:pt>
                <c:pt idx="186">
                  <c:v>4.0230958040628819E-4</c:v>
                </c:pt>
                <c:pt idx="187">
                  <c:v>6.1846218638234355E-4</c:v>
                </c:pt>
                <c:pt idx="188">
                  <c:v>4.2860456886177747E-4</c:v>
                </c:pt>
                <c:pt idx="189">
                  <c:v>3.5470903359293001E-4</c:v>
                </c:pt>
                <c:pt idx="190">
                  <c:v>4.2350163591648642E-4</c:v>
                </c:pt>
                <c:pt idx="191">
                  <c:v>3.5631440230295548E-4</c:v>
                </c:pt>
                <c:pt idx="192">
                  <c:v>3.5814441352846285E-4</c:v>
                </c:pt>
                <c:pt idx="193">
                  <c:v>3.5953760732261754E-4</c:v>
                </c:pt>
                <c:pt idx="194">
                  <c:v>3.6590359032336479E-4</c:v>
                </c:pt>
                <c:pt idx="195">
                  <c:v>5.2766335405706247E-4</c:v>
                </c:pt>
                <c:pt idx="196">
                  <c:v>3.998506284931992E-4</c:v>
                </c:pt>
                <c:pt idx="197">
                  <c:v>5.0860698853541302E-4</c:v>
                </c:pt>
                <c:pt idx="198">
                  <c:v>4.9059059283955734E-4</c:v>
                </c:pt>
                <c:pt idx="199">
                  <c:v>3.589519799556612E-4</c:v>
                </c:pt>
                <c:pt idx="200">
                  <c:v>3.8086829494515887E-4</c:v>
                </c:pt>
                <c:pt idx="201">
                  <c:v>3.6246323120654099E-4</c:v>
                </c:pt>
                <c:pt idx="202">
                  <c:v>3.8422384273658147E-4</c:v>
                </c:pt>
                <c:pt idx="203">
                  <c:v>3.7495792408510941E-4</c:v>
                </c:pt>
                <c:pt idx="204">
                  <c:v>3.6685871244599853E-4</c:v>
                </c:pt>
                <c:pt idx="205">
                  <c:v>3.5635544623424713E-4</c:v>
                </c:pt>
                <c:pt idx="206">
                  <c:v>3.5563263794184842E-4</c:v>
                </c:pt>
                <c:pt idx="207">
                  <c:v>4.3119674403458921E-4</c:v>
                </c:pt>
                <c:pt idx="208">
                  <c:v>3.6525593320251633E-4</c:v>
                </c:pt>
                <c:pt idx="209">
                  <c:v>3.9881801386238769E-4</c:v>
                </c:pt>
                <c:pt idx="210">
                  <c:v>4.586892859259385E-4</c:v>
                </c:pt>
                <c:pt idx="211">
                  <c:v>4.4656929386104592E-4</c:v>
                </c:pt>
                <c:pt idx="212">
                  <c:v>3.6167869549678651E-4</c:v>
                </c:pt>
                <c:pt idx="213">
                  <c:v>3.5986894064947889E-4</c:v>
                </c:pt>
                <c:pt idx="214">
                  <c:v>4.98737003384742E-4</c:v>
                </c:pt>
                <c:pt idx="215">
                  <c:v>4.0245043642923124E-4</c:v>
                </c:pt>
                <c:pt idx="216">
                  <c:v>5.7790400396203888E-4</c:v>
                </c:pt>
                <c:pt idx="217">
                  <c:v>4.7232298878731684E-4</c:v>
                </c:pt>
                <c:pt idx="218">
                  <c:v>3.5996108750686434E-4</c:v>
                </c:pt>
                <c:pt idx="219">
                  <c:v>3.6731198849343771E-4</c:v>
                </c:pt>
                <c:pt idx="220">
                  <c:v>3.5534254124999759E-4</c:v>
                </c:pt>
                <c:pt idx="221">
                  <c:v>3.7372769887060019E-4</c:v>
                </c:pt>
                <c:pt idx="222">
                  <c:v>4.4685734361869062E-4</c:v>
                </c:pt>
                <c:pt idx="223">
                  <c:v>3.5513485133981652E-4</c:v>
                </c:pt>
                <c:pt idx="224">
                  <c:v>4.1842517005124201E-4</c:v>
                </c:pt>
                <c:pt idx="225">
                  <c:v>6.3893807278778212E-4</c:v>
                </c:pt>
                <c:pt idx="226">
                  <c:v>3.6318549258134596E-4</c:v>
                </c:pt>
                <c:pt idx="227">
                  <c:v>3.5700465087624424E-4</c:v>
                </c:pt>
                <c:pt idx="228">
                  <c:v>3.7850757700384904E-4</c:v>
                </c:pt>
                <c:pt idx="229">
                  <c:v>4.0320191847731136E-4</c:v>
                </c:pt>
                <c:pt idx="230">
                  <c:v>3.7377079413620688E-4</c:v>
                </c:pt>
                <c:pt idx="231">
                  <c:v>3.5673021680290758E-4</c:v>
                </c:pt>
                <c:pt idx="232">
                  <c:v>3.7853056789451312E-4</c:v>
                </c:pt>
                <c:pt idx="233">
                  <c:v>3.8978878729507811E-4</c:v>
                </c:pt>
                <c:pt idx="234">
                  <c:v>3.6942284515784622E-4</c:v>
                </c:pt>
                <c:pt idx="235">
                  <c:v>3.6727598462936819E-4</c:v>
                </c:pt>
                <c:pt idx="236">
                  <c:v>3.5760216102799828E-4</c:v>
                </c:pt>
                <c:pt idx="237">
                  <c:v>3.7362480726532232E-4</c:v>
                </c:pt>
                <c:pt idx="238">
                  <c:v>3.5492396019507806E-4</c:v>
                </c:pt>
                <c:pt idx="239">
                  <c:v>3.5468812097360741E-4</c:v>
                </c:pt>
                <c:pt idx="240">
                  <c:v>3.5498746936999103E-4</c:v>
                </c:pt>
                <c:pt idx="241">
                  <c:v>3.5506889670685346E-4</c:v>
                </c:pt>
                <c:pt idx="242">
                  <c:v>3.9619454609131583E-4</c:v>
                </c:pt>
                <c:pt idx="243">
                  <c:v>3.7300077218193879E-4</c:v>
                </c:pt>
                <c:pt idx="244">
                  <c:v>3.5474880783251074E-4</c:v>
                </c:pt>
                <c:pt idx="245">
                  <c:v>3.5530029681807339E-4</c:v>
                </c:pt>
                <c:pt idx="246">
                  <c:v>3.7874662142474999E-4</c:v>
                </c:pt>
                <c:pt idx="247">
                  <c:v>3.624244847570949E-4</c:v>
                </c:pt>
                <c:pt idx="248">
                  <c:v>3.6595590158044453E-4</c:v>
                </c:pt>
                <c:pt idx="249">
                  <c:v>3.6091769209026031E-4</c:v>
                </c:pt>
                <c:pt idx="250">
                  <c:v>4.5879695592681592E-4</c:v>
                </c:pt>
                <c:pt idx="251">
                  <c:v>4.3589932366632969E-4</c:v>
                </c:pt>
                <c:pt idx="252">
                  <c:v>3.742059634238379E-4</c:v>
                </c:pt>
                <c:pt idx="253">
                  <c:v>4.8916146650789904E-4</c:v>
                </c:pt>
                <c:pt idx="254">
                  <c:v>3.9112371504012873E-4</c:v>
                </c:pt>
                <c:pt idx="255">
                  <c:v>3.7725737697140617E-4</c:v>
                </c:pt>
                <c:pt idx="256">
                  <c:v>3.5515463864252026E-4</c:v>
                </c:pt>
                <c:pt idx="257">
                  <c:v>3.5573286450947729E-4</c:v>
                </c:pt>
                <c:pt idx="258">
                  <c:v>3.6074624619648427E-4</c:v>
                </c:pt>
                <c:pt idx="259">
                  <c:v>3.5789425379116206E-4</c:v>
                </c:pt>
                <c:pt idx="260">
                  <c:v>3.5468344100453319E-4</c:v>
                </c:pt>
                <c:pt idx="261">
                  <c:v>3.6053292805300971E-4</c:v>
                </c:pt>
                <c:pt idx="262">
                  <c:v>3.6375095009989061E-4</c:v>
                </c:pt>
                <c:pt idx="263">
                  <c:v>3.7858145396879269E-4</c:v>
                </c:pt>
                <c:pt idx="264">
                  <c:v>3.5691921800187158E-4</c:v>
                </c:pt>
                <c:pt idx="265">
                  <c:v>3.674972194577367E-4</c:v>
                </c:pt>
                <c:pt idx="266">
                  <c:v>5.0199282661624338E-4</c:v>
                </c:pt>
                <c:pt idx="267">
                  <c:v>3.5533364600077668E-4</c:v>
                </c:pt>
                <c:pt idx="268">
                  <c:v>3.7354816099471248E-4</c:v>
                </c:pt>
                <c:pt idx="269">
                  <c:v>3.6541539815362418E-4</c:v>
                </c:pt>
                <c:pt idx="270">
                  <c:v>3.632150226204943E-4</c:v>
                </c:pt>
                <c:pt idx="271">
                  <c:v>3.5541356033140753E-4</c:v>
                </c:pt>
                <c:pt idx="272">
                  <c:v>3.745206035163281E-4</c:v>
                </c:pt>
                <c:pt idx="273">
                  <c:v>5.5958015547861561E-4</c:v>
                </c:pt>
                <c:pt idx="274">
                  <c:v>7.6361122642624817E-4</c:v>
                </c:pt>
                <c:pt idx="275">
                  <c:v>3.5489908666013127E-4</c:v>
                </c:pt>
                <c:pt idx="276">
                  <c:v>3.6072536896898986E-4</c:v>
                </c:pt>
                <c:pt idx="277">
                  <c:v>3.5506589988029805E-4</c:v>
                </c:pt>
                <c:pt idx="278">
                  <c:v>3.6351388382951407E-4</c:v>
                </c:pt>
                <c:pt idx="279">
                  <c:v>3.8226727025805741E-4</c:v>
                </c:pt>
                <c:pt idx="280">
                  <c:v>3.912824909317183E-4</c:v>
                </c:pt>
                <c:pt idx="281">
                  <c:v>5.1465048795356532E-4</c:v>
                </c:pt>
                <c:pt idx="282">
                  <c:v>3.5792881127481103E-4</c:v>
                </c:pt>
                <c:pt idx="283">
                  <c:v>3.5986942647927227E-4</c:v>
                </c:pt>
                <c:pt idx="284">
                  <c:v>3.6433507097384353E-4</c:v>
                </c:pt>
                <c:pt idx="285">
                  <c:v>3.5705945802356288E-4</c:v>
                </c:pt>
                <c:pt idx="286">
                  <c:v>8.131088627731177E-4</c:v>
                </c:pt>
                <c:pt idx="287">
                  <c:v>3.6475555116205542E-4</c:v>
                </c:pt>
                <c:pt idx="288">
                  <c:v>3.6414190675714041E-4</c:v>
                </c:pt>
                <c:pt idx="289">
                  <c:v>3.7635087863295525E-4</c:v>
                </c:pt>
                <c:pt idx="290">
                  <c:v>3.6147388107648495E-4</c:v>
                </c:pt>
                <c:pt idx="291">
                  <c:v>3.826941307394472E-4</c:v>
                </c:pt>
                <c:pt idx="292">
                  <c:v>3.6222445835328872E-4</c:v>
                </c:pt>
                <c:pt idx="293">
                  <c:v>3.7829476519050346E-4</c:v>
                </c:pt>
                <c:pt idx="294">
                  <c:v>3.5552496255966632E-4</c:v>
                </c:pt>
                <c:pt idx="295">
                  <c:v>4.8148880507379395E-4</c:v>
                </c:pt>
                <c:pt idx="296">
                  <c:v>3.7690278261479884E-4</c:v>
                </c:pt>
                <c:pt idx="297">
                  <c:v>3.770978693082273E-4</c:v>
                </c:pt>
                <c:pt idx="298">
                  <c:v>3.6070583348219142E-4</c:v>
                </c:pt>
                <c:pt idx="299">
                  <c:v>5.9871457827987448E-4</c:v>
                </c:pt>
                <c:pt idx="300">
                  <c:v>3.6111064858516701E-4</c:v>
                </c:pt>
                <c:pt idx="301">
                  <c:v>4.7257276173462014E-4</c:v>
                </c:pt>
                <c:pt idx="302">
                  <c:v>6.207693199044228E-4</c:v>
                </c:pt>
                <c:pt idx="303">
                  <c:v>3.9683812991627473E-4</c:v>
                </c:pt>
                <c:pt idx="304">
                  <c:v>4.4901221105341719E-4</c:v>
                </c:pt>
                <c:pt idx="305">
                  <c:v>5.9507884995327505E-4</c:v>
                </c:pt>
                <c:pt idx="306">
                  <c:v>3.5606468609328083E-4</c:v>
                </c:pt>
                <c:pt idx="307">
                  <c:v>3.6029227643177364E-4</c:v>
                </c:pt>
                <c:pt idx="308">
                  <c:v>5.2158124481277467E-4</c:v>
                </c:pt>
                <c:pt idx="309">
                  <c:v>3.5468394447664414E-4</c:v>
                </c:pt>
                <c:pt idx="310">
                  <c:v>4.4367581329565249E-4</c:v>
                </c:pt>
                <c:pt idx="311">
                  <c:v>5.47971525341942E-4</c:v>
                </c:pt>
                <c:pt idx="312">
                  <c:v>3.546844139971757E-4</c:v>
                </c:pt>
                <c:pt idx="313">
                  <c:v>3.5856446757253323E-4</c:v>
                </c:pt>
                <c:pt idx="314">
                  <c:v>3.549480893565488E-4</c:v>
                </c:pt>
                <c:pt idx="315">
                  <c:v>3.8340972040964202E-4</c:v>
                </c:pt>
                <c:pt idx="316">
                  <c:v>3.6222661996449391E-4</c:v>
                </c:pt>
                <c:pt idx="317">
                  <c:v>3.8713180203771047E-4</c:v>
                </c:pt>
                <c:pt idx="318">
                  <c:v>4.3251386403838992E-4</c:v>
                </c:pt>
                <c:pt idx="319">
                  <c:v>3.5928098698526101E-4</c:v>
                </c:pt>
                <c:pt idx="320">
                  <c:v>3.5510439931387013E-4</c:v>
                </c:pt>
                <c:pt idx="321">
                  <c:v>3.916467995588924E-4</c:v>
                </c:pt>
                <c:pt idx="322">
                  <c:v>3.746542341981969E-4</c:v>
                </c:pt>
                <c:pt idx="323">
                  <c:v>3.6818743579202087E-4</c:v>
                </c:pt>
                <c:pt idx="324">
                  <c:v>3.8767796227199831E-4</c:v>
                </c:pt>
                <c:pt idx="325">
                  <c:v>3.8050793421292065E-4</c:v>
                </c:pt>
                <c:pt idx="326">
                  <c:v>3.5713038173924605E-4</c:v>
                </c:pt>
                <c:pt idx="327">
                  <c:v>3.8292477363150292E-4</c:v>
                </c:pt>
                <c:pt idx="328">
                  <c:v>3.5847184082764635E-4</c:v>
                </c:pt>
                <c:pt idx="329">
                  <c:v>3.5912175879458566E-4</c:v>
                </c:pt>
                <c:pt idx="330">
                  <c:v>3.8819862028668679E-4</c:v>
                </c:pt>
                <c:pt idx="331">
                  <c:v>3.7774116025199501E-4</c:v>
                </c:pt>
                <c:pt idx="332">
                  <c:v>3.7735207578870101E-4</c:v>
                </c:pt>
                <c:pt idx="333">
                  <c:v>4.2400334089456935E-4</c:v>
                </c:pt>
                <c:pt idx="334">
                  <c:v>3.6836133119782035E-4</c:v>
                </c:pt>
                <c:pt idx="335">
                  <c:v>4.2641089995905574E-4</c:v>
                </c:pt>
                <c:pt idx="336">
                  <c:v>3.9390724160344638E-4</c:v>
                </c:pt>
                <c:pt idx="337">
                  <c:v>4.9054154231483816E-4</c:v>
                </c:pt>
                <c:pt idx="338">
                  <c:v>4.4037914821252176E-4</c:v>
                </c:pt>
                <c:pt idx="339">
                  <c:v>3.9720610400226382E-4</c:v>
                </c:pt>
                <c:pt idx="340">
                  <c:v>4.7524375376960341E-4</c:v>
                </c:pt>
                <c:pt idx="341">
                  <c:v>3.6041954412979646E-4</c:v>
                </c:pt>
                <c:pt idx="342">
                  <c:v>4.154593366016371E-4</c:v>
                </c:pt>
                <c:pt idx="343">
                  <c:v>4.2541806490021102E-4</c:v>
                </c:pt>
                <c:pt idx="344">
                  <c:v>3.8372872269014927E-4</c:v>
                </c:pt>
                <c:pt idx="345">
                  <c:v>3.8226387939427174E-4</c:v>
                </c:pt>
                <c:pt idx="346">
                  <c:v>3.6371503182093708E-4</c:v>
                </c:pt>
                <c:pt idx="347">
                  <c:v>3.5479915966256414E-4</c:v>
                </c:pt>
                <c:pt idx="348">
                  <c:v>3.6142843886717932E-4</c:v>
                </c:pt>
                <c:pt idx="349">
                  <c:v>4.149103693740602E-4</c:v>
                </c:pt>
                <c:pt idx="350">
                  <c:v>4.4389041778690247E-4</c:v>
                </c:pt>
                <c:pt idx="351">
                  <c:v>3.6295674873271168E-4</c:v>
                </c:pt>
                <c:pt idx="352">
                  <c:v>3.5665124514818001E-4</c:v>
                </c:pt>
                <c:pt idx="353">
                  <c:v>3.6474559473190498E-4</c:v>
                </c:pt>
                <c:pt idx="354">
                  <c:v>3.5522312422998285E-4</c:v>
                </c:pt>
                <c:pt idx="355">
                  <c:v>3.5746148369715823E-4</c:v>
                </c:pt>
                <c:pt idx="356">
                  <c:v>4.352645692388944E-4</c:v>
                </c:pt>
                <c:pt idx="357">
                  <c:v>4.4517915937763422E-4</c:v>
                </c:pt>
                <c:pt idx="358">
                  <c:v>3.55396461922099E-4</c:v>
                </c:pt>
                <c:pt idx="359">
                  <c:v>3.8932360995473441E-4</c:v>
                </c:pt>
                <c:pt idx="360">
                  <c:v>3.5653247974659917E-4</c:v>
                </c:pt>
                <c:pt idx="361">
                  <c:v>3.8465784454989513E-4</c:v>
                </c:pt>
                <c:pt idx="362">
                  <c:v>4.3011943400880401E-4</c:v>
                </c:pt>
                <c:pt idx="363">
                  <c:v>3.6013617400249931E-4</c:v>
                </c:pt>
                <c:pt idx="364">
                  <c:v>3.8384566636213952E-4</c:v>
                </c:pt>
                <c:pt idx="365">
                  <c:v>3.6087160235429467E-4</c:v>
                </c:pt>
                <c:pt idx="366">
                  <c:v>3.5496301148814428E-4</c:v>
                </c:pt>
                <c:pt idx="367">
                  <c:v>5.9338941803163345E-4</c:v>
                </c:pt>
                <c:pt idx="368">
                  <c:v>4.2382624462789019E-4</c:v>
                </c:pt>
                <c:pt idx="369">
                  <c:v>4.1780687771894907E-4</c:v>
                </c:pt>
                <c:pt idx="370">
                  <c:v>4.952654138924695E-4</c:v>
                </c:pt>
                <c:pt idx="371">
                  <c:v>6.494926307441417E-4</c:v>
                </c:pt>
                <c:pt idx="372">
                  <c:v>4.3082225252589232E-4</c:v>
                </c:pt>
                <c:pt idx="373">
                  <c:v>4.2845856862976117E-4</c:v>
                </c:pt>
                <c:pt idx="374">
                  <c:v>5.6079286356378337E-4</c:v>
                </c:pt>
                <c:pt idx="375">
                  <c:v>4.7860600465358906E-4</c:v>
                </c:pt>
                <c:pt idx="376">
                  <c:v>3.9011921001811013E-4</c:v>
                </c:pt>
                <c:pt idx="377">
                  <c:v>4.0352390492302435E-4</c:v>
                </c:pt>
                <c:pt idx="378">
                  <c:v>3.8886047261408035E-4</c:v>
                </c:pt>
                <c:pt idx="379">
                  <c:v>4.1824670026220287E-4</c:v>
                </c:pt>
                <c:pt idx="380">
                  <c:v>6.9517914106886002E-4</c:v>
                </c:pt>
                <c:pt idx="381">
                  <c:v>3.9441681628371979E-4</c:v>
                </c:pt>
                <c:pt idx="382">
                  <c:v>3.9352920812587308E-4</c:v>
                </c:pt>
                <c:pt idx="383">
                  <c:v>4.9536345208200526E-4</c:v>
                </c:pt>
                <c:pt idx="384">
                  <c:v>4.2056722913456392E-4</c:v>
                </c:pt>
                <c:pt idx="385">
                  <c:v>5.3718513636534309E-4</c:v>
                </c:pt>
                <c:pt idx="386">
                  <c:v>4.0371868617070599E-4</c:v>
                </c:pt>
                <c:pt idx="387">
                  <c:v>4.4204985530853019E-4</c:v>
                </c:pt>
                <c:pt idx="388">
                  <c:v>3.6024209263273854E-4</c:v>
                </c:pt>
                <c:pt idx="389">
                  <c:v>4.1437547635849202E-4</c:v>
                </c:pt>
                <c:pt idx="390">
                  <c:v>3.5484417502825295E-4</c:v>
                </c:pt>
                <c:pt idx="391">
                  <c:v>3.5878051895111028E-4</c:v>
                </c:pt>
                <c:pt idx="392">
                  <c:v>5.1816053219205435E-4</c:v>
                </c:pt>
                <c:pt idx="393">
                  <c:v>4.8181427582452967E-4</c:v>
                </c:pt>
                <c:pt idx="394">
                  <c:v>4.186655556477389E-4</c:v>
                </c:pt>
                <c:pt idx="395">
                  <c:v>3.6942159819540758E-4</c:v>
                </c:pt>
                <c:pt idx="396">
                  <c:v>8.608793954370923E-4</c:v>
                </c:pt>
                <c:pt idx="397">
                  <c:v>3.5725857988123168E-4</c:v>
                </c:pt>
                <c:pt idx="398">
                  <c:v>3.5680013387556997E-4</c:v>
                </c:pt>
                <c:pt idx="399">
                  <c:v>3.5478644273523872E-4</c:v>
                </c:pt>
                <c:pt idx="400">
                  <c:v>5.6470819403414479E-4</c:v>
                </c:pt>
                <c:pt idx="401">
                  <c:v>3.5872483798005225E-4</c:v>
                </c:pt>
                <c:pt idx="402">
                  <c:v>7.677198215817186E-4</c:v>
                </c:pt>
                <c:pt idx="403">
                  <c:v>3.7268077638321262E-4</c:v>
                </c:pt>
                <c:pt idx="404">
                  <c:v>3.5857548883558218E-4</c:v>
                </c:pt>
                <c:pt idx="405">
                  <c:v>4.870175726416656E-4</c:v>
                </c:pt>
                <c:pt idx="406">
                  <c:v>3.5838945340575638E-4</c:v>
                </c:pt>
                <c:pt idx="407">
                  <c:v>4.0491844640540948E-4</c:v>
                </c:pt>
                <c:pt idx="408">
                  <c:v>4.4302497402790519E-4</c:v>
                </c:pt>
                <c:pt idx="409">
                  <c:v>3.5587231667677445E-4</c:v>
                </c:pt>
                <c:pt idx="410">
                  <c:v>7.7963731340226206E-4</c:v>
                </c:pt>
                <c:pt idx="411">
                  <c:v>3.7156770102005527E-4</c:v>
                </c:pt>
                <c:pt idx="412">
                  <c:v>4.0956993784971535E-4</c:v>
                </c:pt>
                <c:pt idx="413">
                  <c:v>3.8093851784383052E-4</c:v>
                </c:pt>
                <c:pt idx="414">
                  <c:v>5.7275961181253807E-4</c:v>
                </c:pt>
                <c:pt idx="415">
                  <c:v>4.5316013590042848E-4</c:v>
                </c:pt>
                <c:pt idx="416">
                  <c:v>5.6849492783652951E-4</c:v>
                </c:pt>
                <c:pt idx="417">
                  <c:v>3.7810177727969844E-4</c:v>
                </c:pt>
                <c:pt idx="418">
                  <c:v>4.1895329133210586E-4</c:v>
                </c:pt>
                <c:pt idx="419">
                  <c:v>4.1189393611756452E-4</c:v>
                </c:pt>
                <c:pt idx="420">
                  <c:v>4.8306941256212013E-4</c:v>
                </c:pt>
                <c:pt idx="421">
                  <c:v>3.8494672690663628E-4</c:v>
                </c:pt>
                <c:pt idx="422">
                  <c:v>4.6269901319075731E-4</c:v>
                </c:pt>
                <c:pt idx="423">
                  <c:v>3.5622063705358743E-4</c:v>
                </c:pt>
                <c:pt idx="424">
                  <c:v>5.102550909313069E-4</c:v>
                </c:pt>
                <c:pt idx="425">
                  <c:v>3.9186466091535946E-4</c:v>
                </c:pt>
                <c:pt idx="426">
                  <c:v>4.4006169445660783E-4</c:v>
                </c:pt>
                <c:pt idx="427">
                  <c:v>4.3611655668239241E-4</c:v>
                </c:pt>
                <c:pt idx="428">
                  <c:v>4.5130069460984389E-4</c:v>
                </c:pt>
                <c:pt idx="429">
                  <c:v>4.1764205697614019E-4</c:v>
                </c:pt>
                <c:pt idx="430">
                  <c:v>4.3342468476177302E-4</c:v>
                </c:pt>
                <c:pt idx="431">
                  <c:v>5.3335066296631112E-4</c:v>
                </c:pt>
                <c:pt idx="432">
                  <c:v>6.4275691037942926E-4</c:v>
                </c:pt>
                <c:pt idx="433">
                  <c:v>7.9024675941647402E-4</c:v>
                </c:pt>
                <c:pt idx="434">
                  <c:v>3.5867489550910699E-4</c:v>
                </c:pt>
                <c:pt idx="435">
                  <c:v>1.4927446845392025E-3</c:v>
                </c:pt>
                <c:pt idx="436">
                  <c:v>4.0513238552781572E-4</c:v>
                </c:pt>
                <c:pt idx="437">
                  <c:v>3.5961873196483252E-4</c:v>
                </c:pt>
                <c:pt idx="438">
                  <c:v>4.6902189893082173E-4</c:v>
                </c:pt>
                <c:pt idx="439">
                  <c:v>3.5484936750126799E-4</c:v>
                </c:pt>
                <c:pt idx="440">
                  <c:v>3.833313575164767E-4</c:v>
                </c:pt>
                <c:pt idx="441">
                  <c:v>8.430033988084183E-4</c:v>
                </c:pt>
                <c:pt idx="442">
                  <c:v>3.5975529135653662E-4</c:v>
                </c:pt>
                <c:pt idx="443">
                  <c:v>4.2982645931055358E-4</c:v>
                </c:pt>
                <c:pt idx="444">
                  <c:v>6.7097290672591087E-4</c:v>
                </c:pt>
                <c:pt idx="445">
                  <c:v>3.5668559688258451E-4</c:v>
                </c:pt>
                <c:pt idx="446">
                  <c:v>3.5925060055419874E-4</c:v>
                </c:pt>
                <c:pt idx="447">
                  <c:v>5.3520010986274173E-4</c:v>
                </c:pt>
                <c:pt idx="448">
                  <c:v>3.6968550761186359E-4</c:v>
                </c:pt>
                <c:pt idx="449">
                  <c:v>4.4786143337913599E-4</c:v>
                </c:pt>
                <c:pt idx="450">
                  <c:v>8.3717376326592873E-4</c:v>
                </c:pt>
                <c:pt idx="451">
                  <c:v>5.2887584456991785E-4</c:v>
                </c:pt>
                <c:pt idx="452">
                  <c:v>6.2985456516905544E-4</c:v>
                </c:pt>
                <c:pt idx="453">
                  <c:v>6.6114221034476307E-4</c:v>
                </c:pt>
                <c:pt idx="454">
                  <c:v>3.7476637623938238E-4</c:v>
                </c:pt>
                <c:pt idx="455">
                  <c:v>5.8576708400245956E-4</c:v>
                </c:pt>
                <c:pt idx="456">
                  <c:v>3.7493875000224066E-4</c:v>
                </c:pt>
                <c:pt idx="457">
                  <c:v>4.7063804917752555E-4</c:v>
                </c:pt>
                <c:pt idx="458">
                  <c:v>3.5469153241491985E-4</c:v>
                </c:pt>
                <c:pt idx="459">
                  <c:v>5.8319511338807487E-4</c:v>
                </c:pt>
                <c:pt idx="460">
                  <c:v>3.6259923056724966E-4</c:v>
                </c:pt>
                <c:pt idx="461">
                  <c:v>6.8416555515419478E-4</c:v>
                </c:pt>
                <c:pt idx="462">
                  <c:v>4.016705672320386E-4</c:v>
                </c:pt>
                <c:pt idx="463">
                  <c:v>3.5522790879842237E-4</c:v>
                </c:pt>
                <c:pt idx="464">
                  <c:v>7.5658025880983432E-4</c:v>
                </c:pt>
                <c:pt idx="465">
                  <c:v>3.8965326491005689E-4</c:v>
                </c:pt>
                <c:pt idx="466">
                  <c:v>6.0188159935782668E-4</c:v>
                </c:pt>
                <c:pt idx="467">
                  <c:v>7.3379358549398397E-4</c:v>
                </c:pt>
                <c:pt idx="468">
                  <c:v>3.8276242755021347E-4</c:v>
                </c:pt>
                <c:pt idx="469">
                  <c:v>4.1275986426839297E-4</c:v>
                </c:pt>
                <c:pt idx="470">
                  <c:v>8.4553328961675255E-4</c:v>
                </c:pt>
                <c:pt idx="471">
                  <c:v>1.2630836783165994E-3</c:v>
                </c:pt>
                <c:pt idx="472">
                  <c:v>7.3522551759550719E-4</c:v>
                </c:pt>
                <c:pt idx="473">
                  <c:v>3.6788178947273574E-4</c:v>
                </c:pt>
                <c:pt idx="474">
                  <c:v>5.0649298877148677E-4</c:v>
                </c:pt>
                <c:pt idx="475">
                  <c:v>6.5998950286474175E-4</c:v>
                </c:pt>
                <c:pt idx="476">
                  <c:v>3.6424223817310881E-4</c:v>
                </c:pt>
                <c:pt idx="477">
                  <c:v>3.9971978046241262E-4</c:v>
                </c:pt>
                <c:pt idx="478">
                  <c:v>4.0596865516961077E-4</c:v>
                </c:pt>
                <c:pt idx="479">
                  <c:v>3.5968446750085501E-4</c:v>
                </c:pt>
                <c:pt idx="480">
                  <c:v>3.8823940978120015E-4</c:v>
                </c:pt>
                <c:pt idx="481">
                  <c:v>5.823145470329026E-4</c:v>
                </c:pt>
                <c:pt idx="482">
                  <c:v>3.6511461114147118E-4</c:v>
                </c:pt>
                <c:pt idx="483">
                  <c:v>5.2355504391889498E-4</c:v>
                </c:pt>
                <c:pt idx="484">
                  <c:v>4.1111934007899702E-4</c:v>
                </c:pt>
                <c:pt idx="485">
                  <c:v>3.7964491241061109E-4</c:v>
                </c:pt>
                <c:pt idx="486">
                  <c:v>4.351661920948201E-4</c:v>
                </c:pt>
                <c:pt idx="487">
                  <c:v>3.8554481281805514E-4</c:v>
                </c:pt>
                <c:pt idx="488">
                  <c:v>4.179849496218468E-4</c:v>
                </c:pt>
                <c:pt idx="489">
                  <c:v>3.5559410967895535E-4</c:v>
                </c:pt>
                <c:pt idx="490">
                  <c:v>3.5480807557251528E-4</c:v>
                </c:pt>
                <c:pt idx="491">
                  <c:v>4.8969920032262927E-4</c:v>
                </c:pt>
                <c:pt idx="492">
                  <c:v>4.7264888166854437E-4</c:v>
                </c:pt>
                <c:pt idx="493">
                  <c:v>4.3819583358458412E-4</c:v>
                </c:pt>
                <c:pt idx="494">
                  <c:v>3.5477822666054573E-4</c:v>
                </c:pt>
                <c:pt idx="495">
                  <c:v>5.993747543435187E-4</c:v>
                </c:pt>
                <c:pt idx="496">
                  <c:v>3.8454594797940572E-4</c:v>
                </c:pt>
                <c:pt idx="497">
                  <c:v>4.1441797261856494E-4</c:v>
                </c:pt>
                <c:pt idx="498">
                  <c:v>4.5072710704620116E-4</c:v>
                </c:pt>
                <c:pt idx="499">
                  <c:v>9.388480922212461E-4</c:v>
                </c:pt>
                <c:pt idx="500">
                  <c:v>4.8901805721746831E-4</c:v>
                </c:pt>
                <c:pt idx="501">
                  <c:v>6.6629146401731075E-4</c:v>
                </c:pt>
                <c:pt idx="502">
                  <c:v>5.9981270566751099E-4</c:v>
                </c:pt>
                <c:pt idx="503">
                  <c:v>4.311081623646298E-4</c:v>
                </c:pt>
                <c:pt idx="504">
                  <c:v>1.3180688874289918E-3</c:v>
                </c:pt>
                <c:pt idx="505">
                  <c:v>1.3878822258780101E-3</c:v>
                </c:pt>
                <c:pt idx="506">
                  <c:v>7.2776649755984979E-4</c:v>
                </c:pt>
                <c:pt idx="507">
                  <c:v>3.8011532353185142E-4</c:v>
                </c:pt>
                <c:pt idx="508">
                  <c:v>5.1325974610268643E-4</c:v>
                </c:pt>
                <c:pt idx="509">
                  <c:v>9.8726354887208184E-4</c:v>
                </c:pt>
                <c:pt idx="510">
                  <c:v>4.9619353887563251E-4</c:v>
                </c:pt>
                <c:pt idx="511">
                  <c:v>1.9308272848854958E-3</c:v>
                </c:pt>
                <c:pt idx="512">
                  <c:v>3.970495843648715E-4</c:v>
                </c:pt>
                <c:pt idx="513">
                  <c:v>5.4269278334704988E-4</c:v>
                </c:pt>
                <c:pt idx="514">
                  <c:v>7.8198150818629508E-4</c:v>
                </c:pt>
                <c:pt idx="515">
                  <c:v>4.3729310679967094E-4</c:v>
                </c:pt>
                <c:pt idx="516">
                  <c:v>6.754402972307511E-4</c:v>
                </c:pt>
                <c:pt idx="517">
                  <c:v>5.2135076700732935E-4</c:v>
                </c:pt>
                <c:pt idx="518">
                  <c:v>4.3385489117114085E-4</c:v>
                </c:pt>
                <c:pt idx="519">
                  <c:v>3.9504408732786466E-4</c:v>
                </c:pt>
                <c:pt idx="520">
                  <c:v>4.4239228743222489E-4</c:v>
                </c:pt>
                <c:pt idx="521">
                  <c:v>6.4756108068819446E-4</c:v>
                </c:pt>
                <c:pt idx="522">
                  <c:v>3.5470129191685811E-4</c:v>
                </c:pt>
                <c:pt idx="523">
                  <c:v>7.5404356541381324E-4</c:v>
                </c:pt>
                <c:pt idx="524">
                  <c:v>6.0836324118348443E-4</c:v>
                </c:pt>
                <c:pt idx="525">
                  <c:v>4.4986458401900537E-4</c:v>
                </c:pt>
                <c:pt idx="526">
                  <c:v>9.2875680512619486E-4</c:v>
                </c:pt>
                <c:pt idx="527">
                  <c:v>7.4661754397139157E-4</c:v>
                </c:pt>
                <c:pt idx="528">
                  <c:v>3.8624692728933009E-4</c:v>
                </c:pt>
                <c:pt idx="529">
                  <c:v>3.637272859500914E-4</c:v>
                </c:pt>
                <c:pt idx="530">
                  <c:v>3.5750550986494327E-4</c:v>
                </c:pt>
                <c:pt idx="531">
                  <c:v>6.0680674462331081E-4</c:v>
                </c:pt>
                <c:pt idx="532">
                  <c:v>4.0896697604055087E-4</c:v>
                </c:pt>
                <c:pt idx="533">
                  <c:v>3.5538667569100875E-4</c:v>
                </c:pt>
                <c:pt idx="534">
                  <c:v>4.298932685087964E-4</c:v>
                </c:pt>
                <c:pt idx="535">
                  <c:v>3.6803287145966579E-4</c:v>
                </c:pt>
                <c:pt idx="536">
                  <c:v>8.7126024654387592E-4</c:v>
                </c:pt>
                <c:pt idx="537">
                  <c:v>5.5150485875884591E-4</c:v>
                </c:pt>
                <c:pt idx="538">
                  <c:v>5.8414646468675458E-4</c:v>
                </c:pt>
                <c:pt idx="539">
                  <c:v>4.670907140749517E-4</c:v>
                </c:pt>
                <c:pt idx="540">
                  <c:v>3.6360767817846315E-4</c:v>
                </c:pt>
                <c:pt idx="541">
                  <c:v>3.7383963575813201E-4</c:v>
                </c:pt>
                <c:pt idx="542">
                  <c:v>3.7519294678641641E-4</c:v>
                </c:pt>
                <c:pt idx="543">
                  <c:v>5.4521747027552812E-4</c:v>
                </c:pt>
                <c:pt idx="544">
                  <c:v>4.5807621633403247E-4</c:v>
                </c:pt>
                <c:pt idx="545">
                  <c:v>6.2233558185731657E-4</c:v>
                </c:pt>
                <c:pt idx="546">
                  <c:v>7.7039050900862727E-4</c:v>
                </c:pt>
                <c:pt idx="547">
                  <c:v>5.3101709924177393E-4</c:v>
                </c:pt>
                <c:pt idx="548">
                  <c:v>1.3333532016080324E-3</c:v>
                </c:pt>
                <c:pt idx="549">
                  <c:v>3.686966454641582E-4</c:v>
                </c:pt>
                <c:pt idx="550">
                  <c:v>3.8078275533367389E-4</c:v>
                </c:pt>
                <c:pt idx="551">
                  <c:v>1.0898639344867807E-3</c:v>
                </c:pt>
                <c:pt idx="552">
                  <c:v>5.3569555157196626E-4</c:v>
                </c:pt>
                <c:pt idx="553">
                  <c:v>5.4538470962792207E-4</c:v>
                </c:pt>
                <c:pt idx="554">
                  <c:v>4.7194415985889079E-4</c:v>
                </c:pt>
                <c:pt idx="555">
                  <c:v>3.6157480440138608E-4</c:v>
                </c:pt>
                <c:pt idx="556">
                  <c:v>3.6893406446271404E-4</c:v>
                </c:pt>
                <c:pt idx="557">
                  <c:v>3.6135557674330519E-4</c:v>
                </c:pt>
                <c:pt idx="558">
                  <c:v>3.6802762306549958E-4</c:v>
                </c:pt>
                <c:pt idx="559">
                  <c:v>4.2315775291289356E-4</c:v>
                </c:pt>
                <c:pt idx="560">
                  <c:v>1.0862577606647991E-3</c:v>
                </c:pt>
                <c:pt idx="561">
                  <c:v>3.5613838959476393E-4</c:v>
                </c:pt>
                <c:pt idx="562">
                  <c:v>8.5250732587598165E-4</c:v>
                </c:pt>
                <c:pt idx="563">
                  <c:v>2.0415084258029225E-3</c:v>
                </c:pt>
                <c:pt idx="564">
                  <c:v>9.0348036680253899E-4</c:v>
                </c:pt>
                <c:pt idx="565">
                  <c:v>1.0009783369218394E-3</c:v>
                </c:pt>
                <c:pt idx="566">
                  <c:v>3.5805151786576971E-4</c:v>
                </c:pt>
                <c:pt idx="567">
                  <c:v>4.4626318258868117E-4</c:v>
                </c:pt>
                <c:pt idx="568">
                  <c:v>4.43344424848455E-4</c:v>
                </c:pt>
                <c:pt idx="569">
                  <c:v>3.6666900869550647E-4</c:v>
                </c:pt>
                <c:pt idx="570">
                  <c:v>3.8522925806874525E-4</c:v>
                </c:pt>
                <c:pt idx="571">
                  <c:v>4.1680055365215406E-4</c:v>
                </c:pt>
                <c:pt idx="572">
                  <c:v>3.5481824494338054E-4</c:v>
                </c:pt>
                <c:pt idx="573">
                  <c:v>5.443045493669197E-4</c:v>
                </c:pt>
                <c:pt idx="574">
                  <c:v>3.6404746019702355E-4</c:v>
                </c:pt>
                <c:pt idx="575">
                  <c:v>5.068607096589742E-4</c:v>
                </c:pt>
                <c:pt idx="576">
                  <c:v>4.217346129318935E-4</c:v>
                </c:pt>
                <c:pt idx="577">
                  <c:v>4.7044614966117615E-4</c:v>
                </c:pt>
                <c:pt idx="578">
                  <c:v>1.5725901500578156E-3</c:v>
                </c:pt>
                <c:pt idx="579">
                  <c:v>1.0046160710159048E-3</c:v>
                </c:pt>
                <c:pt idx="580">
                  <c:v>6.3141012481459215E-4</c:v>
                </c:pt>
                <c:pt idx="581">
                  <c:v>7.0363349909071478E-4</c:v>
                </c:pt>
                <c:pt idx="582">
                  <c:v>4.0058524741714045E-4</c:v>
                </c:pt>
                <c:pt idx="583">
                  <c:v>1.3041807215384321E-3</c:v>
                </c:pt>
                <c:pt idx="584">
                  <c:v>4.0504518205421207E-4</c:v>
                </c:pt>
                <c:pt idx="585">
                  <c:v>1.0782094785931117E-3</c:v>
                </c:pt>
                <c:pt idx="586">
                  <c:v>8.9130590831271671E-4</c:v>
                </c:pt>
                <c:pt idx="587">
                  <c:v>5.0685486755151321E-4</c:v>
                </c:pt>
                <c:pt idx="588">
                  <c:v>3.8575996968365526E-4</c:v>
                </c:pt>
                <c:pt idx="589">
                  <c:v>4.6917565246872598E-3</c:v>
                </c:pt>
                <c:pt idx="590">
                  <c:v>1.3255105618957539E-3</c:v>
                </c:pt>
                <c:pt idx="591">
                  <c:v>3.8980029056008141E-4</c:v>
                </c:pt>
                <c:pt idx="592">
                  <c:v>4.3979067842585056E-4</c:v>
                </c:pt>
                <c:pt idx="593">
                  <c:v>3.9077665777600192E-4</c:v>
                </c:pt>
                <c:pt idx="594">
                  <c:v>4.0383546419447904E-4</c:v>
                </c:pt>
                <c:pt idx="595">
                  <c:v>5.3197600779588772E-4</c:v>
                </c:pt>
                <c:pt idx="596">
                  <c:v>1.8815846794248373E-3</c:v>
                </c:pt>
                <c:pt idx="597">
                  <c:v>4.4105517252230833E-4</c:v>
                </c:pt>
                <c:pt idx="598">
                  <c:v>3.5763822552231764E-4</c:v>
                </c:pt>
                <c:pt idx="599">
                  <c:v>4.6363052999631575E-4</c:v>
                </c:pt>
                <c:pt idx="600">
                  <c:v>3.7062305389778803E-4</c:v>
                </c:pt>
                <c:pt idx="601">
                  <c:v>4.2435720184527258E-4</c:v>
                </c:pt>
                <c:pt idx="602">
                  <c:v>4.7134312014423987E-4</c:v>
                </c:pt>
                <c:pt idx="603">
                  <c:v>5.1907976638073186E-4</c:v>
                </c:pt>
                <c:pt idx="604">
                  <c:v>9.9928514784545239E-4</c:v>
                </c:pt>
                <c:pt idx="605">
                  <c:v>6.1256510595775269E-4</c:v>
                </c:pt>
                <c:pt idx="606">
                  <c:v>3.5978579461810569E-4</c:v>
                </c:pt>
                <c:pt idx="607">
                  <c:v>3.9718342823837278E-4</c:v>
                </c:pt>
                <c:pt idx="608">
                  <c:v>3.7436585501240179E-4</c:v>
                </c:pt>
                <c:pt idx="609">
                  <c:v>3.7253115864409347E-4</c:v>
                </c:pt>
                <c:pt idx="610">
                  <c:v>4.8398383718765189E-4</c:v>
                </c:pt>
                <c:pt idx="611">
                  <c:v>5.1111293571702652E-4</c:v>
                </c:pt>
                <c:pt idx="612">
                  <c:v>4.1974499782937175E-4</c:v>
                </c:pt>
                <c:pt idx="613">
                  <c:v>3.9278776365491894E-4</c:v>
                </c:pt>
                <c:pt idx="614">
                  <c:v>5.1052891427730653E-4</c:v>
                </c:pt>
                <c:pt idx="615">
                  <c:v>6.0364433337614057E-4</c:v>
                </c:pt>
                <c:pt idx="616">
                  <c:v>4.2300268930905581E-4</c:v>
                </c:pt>
                <c:pt idx="617">
                  <c:v>4.2715281721374349E-4</c:v>
                </c:pt>
                <c:pt idx="618">
                  <c:v>6.8644401578727169E-4</c:v>
                </c:pt>
                <c:pt idx="619">
                  <c:v>1.0562766296395791E-3</c:v>
                </c:pt>
                <c:pt idx="620">
                  <c:v>3.5495847270286822E-4</c:v>
                </c:pt>
                <c:pt idx="621">
                  <c:v>5.0781882073136519E-4</c:v>
                </c:pt>
                <c:pt idx="622">
                  <c:v>5.1985618668880631E-4</c:v>
                </c:pt>
                <c:pt idx="623">
                  <c:v>8.5449802181242727E-4</c:v>
                </c:pt>
                <c:pt idx="624">
                  <c:v>1.0433832304604226E-3</c:v>
                </c:pt>
                <c:pt idx="625">
                  <c:v>3.7069711701797313E-4</c:v>
                </c:pt>
                <c:pt idx="626">
                  <c:v>3.8026837983696967E-4</c:v>
                </c:pt>
                <c:pt idx="627">
                  <c:v>4.7522648181996937E-4</c:v>
                </c:pt>
                <c:pt idx="628">
                  <c:v>4.1230475826560341E-4</c:v>
                </c:pt>
                <c:pt idx="629">
                  <c:v>4.4111695737804779E-4</c:v>
                </c:pt>
                <c:pt idx="630">
                  <c:v>3.7128106803250671E-4</c:v>
                </c:pt>
                <c:pt idx="631">
                  <c:v>3.6774464599694748E-4</c:v>
                </c:pt>
                <c:pt idx="632">
                  <c:v>6.2294239830414599E-4</c:v>
                </c:pt>
                <c:pt idx="633">
                  <c:v>4.0551852762023174E-4</c:v>
                </c:pt>
                <c:pt idx="634">
                  <c:v>1.0633462715284592E-3</c:v>
                </c:pt>
                <c:pt idx="635">
                  <c:v>3.9993713699580863E-4</c:v>
                </c:pt>
                <c:pt idx="636">
                  <c:v>3.5730932424169961E-4</c:v>
                </c:pt>
                <c:pt idx="637">
                  <c:v>2.0867132464660538E-3</c:v>
                </c:pt>
                <c:pt idx="638">
                  <c:v>3.9934830847582062E-4</c:v>
                </c:pt>
                <c:pt idx="639">
                  <c:v>4.3706878516873752E-4</c:v>
                </c:pt>
                <c:pt idx="640">
                  <c:v>6.5862713002895425E-4</c:v>
                </c:pt>
                <c:pt idx="641">
                  <c:v>1.0503983201496036E-3</c:v>
                </c:pt>
                <c:pt idx="642">
                  <c:v>1.0934791314174375E-3</c:v>
                </c:pt>
                <c:pt idx="643">
                  <c:v>3.6636044551429292E-4</c:v>
                </c:pt>
                <c:pt idx="644">
                  <c:v>3.7948626128474645E-4</c:v>
                </c:pt>
                <c:pt idx="645">
                  <c:v>4.7422098717454114E-4</c:v>
                </c:pt>
                <c:pt idx="646">
                  <c:v>7.5076049616921471E-4</c:v>
                </c:pt>
                <c:pt idx="647">
                  <c:v>4.1267342913399869E-4</c:v>
                </c:pt>
                <c:pt idx="648">
                  <c:v>4.380959096832982E-4</c:v>
                </c:pt>
                <c:pt idx="649">
                  <c:v>3.5518331219538946E-4</c:v>
                </c:pt>
                <c:pt idx="650">
                  <c:v>9.7686976780459031E-4</c:v>
                </c:pt>
                <c:pt idx="651">
                  <c:v>3.7038652384313776E-4</c:v>
                </c:pt>
                <c:pt idx="652">
                  <c:v>3.5758559856733589E-4</c:v>
                </c:pt>
                <c:pt idx="653">
                  <c:v>6.6148807959881539E-4</c:v>
                </c:pt>
                <c:pt idx="654">
                  <c:v>4.7205557838347136E-4</c:v>
                </c:pt>
                <c:pt idx="655">
                  <c:v>3.6744603093121934E-4</c:v>
                </c:pt>
                <c:pt idx="656">
                  <c:v>3.6821047892200904E-4</c:v>
                </c:pt>
                <c:pt idx="657">
                  <c:v>3.626676322981727E-4</c:v>
                </c:pt>
                <c:pt idx="658">
                  <c:v>5.2199700826401736E-4</c:v>
                </c:pt>
                <c:pt idx="659">
                  <c:v>5.8475406602574546E-4</c:v>
                </c:pt>
                <c:pt idx="660">
                  <c:v>4.5642811226922694E-4</c:v>
                </c:pt>
                <c:pt idx="661">
                  <c:v>1.081637723412653E-3</c:v>
                </c:pt>
                <c:pt idx="662">
                  <c:v>1.0439530546683552E-3</c:v>
                </c:pt>
                <c:pt idx="663">
                  <c:v>3.6014461595312451E-4</c:v>
                </c:pt>
                <c:pt idx="664">
                  <c:v>5.6527961938479662E-3</c:v>
                </c:pt>
                <c:pt idx="665">
                  <c:v>2.1352811961189355E-3</c:v>
                </c:pt>
                <c:pt idx="666">
                  <c:v>5.9358064977852018E-4</c:v>
                </c:pt>
                <c:pt idx="667">
                  <c:v>4.4701302136548171E-4</c:v>
                </c:pt>
                <c:pt idx="668">
                  <c:v>4.7567267720990914E-4</c:v>
                </c:pt>
                <c:pt idx="669">
                  <c:v>5.8935401287415318E-4</c:v>
                </c:pt>
                <c:pt idx="670">
                  <c:v>4.6448636293457612E-4</c:v>
                </c:pt>
                <c:pt idx="671">
                  <c:v>6.1514210474476663E-4</c:v>
                </c:pt>
                <c:pt idx="672">
                  <c:v>4.2120100385513996E-4</c:v>
                </c:pt>
                <c:pt idx="673">
                  <c:v>3.764142396059843E-4</c:v>
                </c:pt>
                <c:pt idx="674">
                  <c:v>4.0066261925696296E-4</c:v>
                </c:pt>
                <c:pt idx="675">
                  <c:v>4.2290009685841634E-4</c:v>
                </c:pt>
                <c:pt idx="676">
                  <c:v>7.2235692294141183E-4</c:v>
                </c:pt>
                <c:pt idx="677">
                  <c:v>4.524640196745095E-4</c:v>
                </c:pt>
                <c:pt idx="678">
                  <c:v>4.016345410725946E-4</c:v>
                </c:pt>
                <c:pt idx="679">
                  <c:v>3.7447795162415856E-4</c:v>
                </c:pt>
                <c:pt idx="680">
                  <c:v>5.7169971565477627E-4</c:v>
                </c:pt>
                <c:pt idx="681">
                  <c:v>4.6409800938830044E-4</c:v>
                </c:pt>
                <c:pt idx="682">
                  <c:v>3.5744403344890749E-4</c:v>
                </c:pt>
                <c:pt idx="683">
                  <c:v>4.0315930054078149E-4</c:v>
                </c:pt>
                <c:pt idx="684">
                  <c:v>5.7521593284305694E-4</c:v>
                </c:pt>
                <c:pt idx="685">
                  <c:v>3.6328888223266829E-4</c:v>
                </c:pt>
                <c:pt idx="686">
                  <c:v>4.329348161524264E-4</c:v>
                </c:pt>
                <c:pt idx="687">
                  <c:v>7.8071719040076807E-4</c:v>
                </c:pt>
                <c:pt idx="688">
                  <c:v>5.8493901271576467E-4</c:v>
                </c:pt>
                <c:pt idx="689">
                  <c:v>3.548001910863258E-4</c:v>
                </c:pt>
                <c:pt idx="690">
                  <c:v>4.5496099929745687E-4</c:v>
                </c:pt>
                <c:pt idx="691">
                  <c:v>3.5838932186810565E-4</c:v>
                </c:pt>
                <c:pt idx="692">
                  <c:v>5.4695513091499468E-4</c:v>
                </c:pt>
                <c:pt idx="693">
                  <c:v>4.0871090358083598E-4</c:v>
                </c:pt>
                <c:pt idx="694">
                  <c:v>3.9168705016664421E-4</c:v>
                </c:pt>
                <c:pt idx="695">
                  <c:v>1.0842483400591977E-3</c:v>
                </c:pt>
                <c:pt idx="696">
                  <c:v>3.6265180167722869E-4</c:v>
                </c:pt>
                <c:pt idx="697">
                  <c:v>4.8270419965129217E-4</c:v>
                </c:pt>
                <c:pt idx="698">
                  <c:v>1.0535556487480968E-3</c:v>
                </c:pt>
                <c:pt idx="699">
                  <c:v>5.3220505229646176E-4</c:v>
                </c:pt>
                <c:pt idx="700">
                  <c:v>4.5995009610945637E-4</c:v>
                </c:pt>
                <c:pt idx="701">
                  <c:v>8.9311042099615658E-4</c:v>
                </c:pt>
                <c:pt idx="702">
                  <c:v>5.1890451578970136E-4</c:v>
                </c:pt>
                <c:pt idx="703">
                  <c:v>4.9390306309150844E-4</c:v>
                </c:pt>
                <c:pt idx="704">
                  <c:v>3.5544077170879235E-4</c:v>
                </c:pt>
                <c:pt idx="705">
                  <c:v>3.5764337201030607E-4</c:v>
                </c:pt>
                <c:pt idx="706">
                  <c:v>2.1487304308447554E-3</c:v>
                </c:pt>
                <c:pt idx="707">
                  <c:v>2.8123552833705513E-3</c:v>
                </c:pt>
                <c:pt idx="708">
                  <c:v>3.5953305520540501E-4</c:v>
                </c:pt>
                <c:pt idx="709">
                  <c:v>3.9614651029466058E-4</c:v>
                </c:pt>
                <c:pt idx="710">
                  <c:v>1.1273761573254719E-3</c:v>
                </c:pt>
                <c:pt idx="711">
                  <c:v>4.8572398403050863E-4</c:v>
                </c:pt>
                <c:pt idx="712">
                  <c:v>3.9360687814882906E-4</c:v>
                </c:pt>
                <c:pt idx="713">
                  <c:v>6.3531477029496052E-4</c:v>
                </c:pt>
                <c:pt idx="714">
                  <c:v>5.9373689848692189E-4</c:v>
                </c:pt>
                <c:pt idx="715">
                  <c:v>3.7017851288870994E-4</c:v>
                </c:pt>
                <c:pt idx="716">
                  <c:v>1.313738564686885E-3</c:v>
                </c:pt>
                <c:pt idx="717">
                  <c:v>5.4406220436764585E-4</c:v>
                </c:pt>
                <c:pt idx="718">
                  <c:v>7.6907424506828838E-4</c:v>
                </c:pt>
                <c:pt idx="719">
                  <c:v>9.0117623300598306E-4</c:v>
                </c:pt>
                <c:pt idx="720">
                  <c:v>1.3690435698355929E-3</c:v>
                </c:pt>
                <c:pt idx="721">
                  <c:v>4.0899083451874927E-4</c:v>
                </c:pt>
                <c:pt idx="722">
                  <c:v>3.554429424939758E-4</c:v>
                </c:pt>
                <c:pt idx="723">
                  <c:v>3.8258067974652652E-4</c:v>
                </c:pt>
                <c:pt idx="724">
                  <c:v>4.2588562178684871E-4</c:v>
                </c:pt>
                <c:pt idx="725">
                  <c:v>4.938939757095054E-4</c:v>
                </c:pt>
                <c:pt idx="726">
                  <c:v>3.6004790665467717E-4</c:v>
                </c:pt>
                <c:pt idx="727">
                  <c:v>6.2287938649233218E-4</c:v>
                </c:pt>
                <c:pt idx="728">
                  <c:v>6.0790753215807832E-4</c:v>
                </c:pt>
                <c:pt idx="729">
                  <c:v>3.6258658211854681E-4</c:v>
                </c:pt>
                <c:pt idx="730">
                  <c:v>5.6765457478310339E-4</c:v>
                </c:pt>
                <c:pt idx="731">
                  <c:v>7.6770300936027753E-4</c:v>
                </c:pt>
                <c:pt idx="732">
                  <c:v>4.6980045543925915E-4</c:v>
                </c:pt>
                <c:pt idx="733">
                  <c:v>6.6514437910482013E-4</c:v>
                </c:pt>
                <c:pt idx="734">
                  <c:v>1.1295948605122607E-3</c:v>
                </c:pt>
                <c:pt idx="735">
                  <c:v>3.8084048193293726E-4</c:v>
                </c:pt>
                <c:pt idx="736">
                  <c:v>7.2212291833481472E-4</c:v>
                </c:pt>
                <c:pt idx="737">
                  <c:v>3.6025690392800324E-4</c:v>
                </c:pt>
                <c:pt idx="738">
                  <c:v>4.1694891278866978E-4</c:v>
                </c:pt>
                <c:pt idx="739">
                  <c:v>3.9170161354359955E-4</c:v>
                </c:pt>
                <c:pt idx="740">
                  <c:v>4.5033509289099145E-4</c:v>
                </c:pt>
                <c:pt idx="741">
                  <c:v>3.5790088758531441E-4</c:v>
                </c:pt>
                <c:pt idx="742">
                  <c:v>2.0114841119177936E-3</c:v>
                </c:pt>
                <c:pt idx="743">
                  <c:v>8.6358638724489496E-4</c:v>
                </c:pt>
                <c:pt idx="744">
                  <c:v>4.3492442234570989E-4</c:v>
                </c:pt>
                <c:pt idx="745">
                  <c:v>4.2305545408177867E-4</c:v>
                </c:pt>
                <c:pt idx="746">
                  <c:v>5.9134809320751983E-4</c:v>
                </c:pt>
                <c:pt idx="747">
                  <c:v>3.5918545186243325E-4</c:v>
                </c:pt>
                <c:pt idx="748">
                  <c:v>6.9969551309905452E-4</c:v>
                </c:pt>
                <c:pt idx="749">
                  <c:v>3.5533888054413735E-4</c:v>
                </c:pt>
                <c:pt idx="750">
                  <c:v>3.8455108958695213E-4</c:v>
                </c:pt>
                <c:pt idx="751">
                  <c:v>4.2045209441994385E-4</c:v>
                </c:pt>
                <c:pt idx="752">
                  <c:v>6.5443785824989586E-4</c:v>
                </c:pt>
                <c:pt idx="753">
                  <c:v>5.2648442873233742E-4</c:v>
                </c:pt>
                <c:pt idx="754">
                  <c:v>3.5526719662978064E-4</c:v>
                </c:pt>
                <c:pt idx="755">
                  <c:v>3.629551413910171E-4</c:v>
                </c:pt>
                <c:pt idx="756">
                  <c:v>5.1644334709797048E-4</c:v>
                </c:pt>
                <c:pt idx="757">
                  <c:v>3.7354089543895649E-4</c:v>
                </c:pt>
                <c:pt idx="758">
                  <c:v>3.9082322442622781E-4</c:v>
                </c:pt>
                <c:pt idx="759">
                  <c:v>3.712577790671914E-4</c:v>
                </c:pt>
                <c:pt idx="760">
                  <c:v>3.5813663223473343E-4</c:v>
                </c:pt>
                <c:pt idx="761">
                  <c:v>5.0175421325071676E-4</c:v>
                </c:pt>
                <c:pt idx="762">
                  <c:v>3.6241315314983175E-4</c:v>
                </c:pt>
                <c:pt idx="763">
                  <c:v>3.9624047597462979E-4</c:v>
                </c:pt>
                <c:pt idx="764">
                  <c:v>3.5470108664788588E-4</c:v>
                </c:pt>
                <c:pt idx="765">
                  <c:v>4.0950663677711673E-4</c:v>
                </c:pt>
                <c:pt idx="766">
                  <c:v>3.9546062292113306E-4</c:v>
                </c:pt>
                <c:pt idx="767">
                  <c:v>3.6270813576633594E-4</c:v>
                </c:pt>
                <c:pt idx="768">
                  <c:v>4.3059631338009672E-4</c:v>
                </c:pt>
                <c:pt idx="769">
                  <c:v>9.2001758729132806E-4</c:v>
                </c:pt>
                <c:pt idx="770">
                  <c:v>6.6544808848566423E-4</c:v>
                </c:pt>
                <c:pt idx="771">
                  <c:v>3.6585683523602337E-4</c:v>
                </c:pt>
                <c:pt idx="772">
                  <c:v>3.5499617476426133E-4</c:v>
                </c:pt>
                <c:pt idx="773">
                  <c:v>4.0513066395669867E-4</c:v>
                </c:pt>
                <c:pt idx="774">
                  <c:v>4.7346154016928658E-4</c:v>
                </c:pt>
                <c:pt idx="775">
                  <c:v>3.5469629377620274E-4</c:v>
                </c:pt>
                <c:pt idx="776">
                  <c:v>3.6275205115134638E-4</c:v>
                </c:pt>
                <c:pt idx="777">
                  <c:v>4.4773173526930701E-4</c:v>
                </c:pt>
                <c:pt idx="778">
                  <c:v>4.8552851452093578E-4</c:v>
                </c:pt>
                <c:pt idx="779">
                  <c:v>3.549777020081321E-4</c:v>
                </c:pt>
                <c:pt idx="780">
                  <c:v>3.8607898714288863E-4</c:v>
                </c:pt>
                <c:pt idx="781">
                  <c:v>3.9733428534028222E-4</c:v>
                </c:pt>
                <c:pt idx="782">
                  <c:v>3.6129313253303598E-4</c:v>
                </c:pt>
                <c:pt idx="783">
                  <c:v>3.8344264452199627E-4</c:v>
                </c:pt>
                <c:pt idx="784">
                  <c:v>3.871341290807137E-4</c:v>
                </c:pt>
                <c:pt idx="785">
                  <c:v>4.1795996904431297E-4</c:v>
                </c:pt>
                <c:pt idx="786">
                  <c:v>3.5483402722168497E-4</c:v>
                </c:pt>
                <c:pt idx="787">
                  <c:v>3.9801151353333444E-4</c:v>
                </c:pt>
                <c:pt idx="788">
                  <c:v>3.7649573770116287E-4</c:v>
                </c:pt>
                <c:pt idx="789">
                  <c:v>3.547630131204216E-4</c:v>
                </c:pt>
                <c:pt idx="790">
                  <c:v>3.5919671189627651E-4</c:v>
                </c:pt>
                <c:pt idx="791">
                  <c:v>3.5539300834836406E-4</c:v>
                </c:pt>
                <c:pt idx="792">
                  <c:v>3.7724211930875614E-4</c:v>
                </c:pt>
                <c:pt idx="793">
                  <c:v>7.4499314297887744E-4</c:v>
                </c:pt>
                <c:pt idx="794">
                  <c:v>4.0196042170839767E-4</c:v>
                </c:pt>
                <c:pt idx="795">
                  <c:v>3.5936158220302303E-4</c:v>
                </c:pt>
                <c:pt idx="796">
                  <c:v>6.1521953584570057E-4</c:v>
                </c:pt>
                <c:pt idx="797">
                  <c:v>3.6108211969595902E-4</c:v>
                </c:pt>
                <c:pt idx="798">
                  <c:v>3.6812465648480895E-4</c:v>
                </c:pt>
                <c:pt idx="799">
                  <c:v>3.5789090024662494E-4</c:v>
                </c:pt>
                <c:pt idx="800">
                  <c:v>6.9510981345754922E-4</c:v>
                </c:pt>
                <c:pt idx="801">
                  <c:v>3.8816151828079137E-4</c:v>
                </c:pt>
                <c:pt idx="802">
                  <c:v>3.6280166778863076E-4</c:v>
                </c:pt>
                <c:pt idx="803">
                  <c:v>3.6043012683453931E-4</c:v>
                </c:pt>
                <c:pt idx="804">
                  <c:v>5.2230341815169871E-4</c:v>
                </c:pt>
                <c:pt idx="805">
                  <c:v>3.5478669069411302E-4</c:v>
                </c:pt>
                <c:pt idx="806">
                  <c:v>3.8962760472491199E-4</c:v>
                </c:pt>
                <c:pt idx="807">
                  <c:v>3.586984263278984E-4</c:v>
                </c:pt>
                <c:pt idx="808">
                  <c:v>3.5713187366554335E-4</c:v>
                </c:pt>
                <c:pt idx="809">
                  <c:v>3.8960389534401874E-4</c:v>
                </c:pt>
                <c:pt idx="810">
                  <c:v>4.1519375415180118E-4</c:v>
                </c:pt>
                <c:pt idx="811">
                  <c:v>4.0720049506698023E-4</c:v>
                </c:pt>
                <c:pt idx="812">
                  <c:v>4.4152850897444056E-4</c:v>
                </c:pt>
                <c:pt idx="813">
                  <c:v>4.0321251860986665E-4</c:v>
                </c:pt>
                <c:pt idx="814">
                  <c:v>8.1640268810373906E-4</c:v>
                </c:pt>
                <c:pt idx="815">
                  <c:v>3.5534063577877397E-4</c:v>
                </c:pt>
                <c:pt idx="816">
                  <c:v>6.3463288752579059E-4</c:v>
                </c:pt>
                <c:pt idx="817">
                  <c:v>3.6830267379483838E-4</c:v>
                </c:pt>
                <c:pt idx="818">
                  <c:v>3.5791276374669452E-4</c:v>
                </c:pt>
                <c:pt idx="819">
                  <c:v>3.7126412080115028E-4</c:v>
                </c:pt>
                <c:pt idx="820">
                  <c:v>3.559405878185381E-4</c:v>
                </c:pt>
                <c:pt idx="821">
                  <c:v>4.7174794436327146E-4</c:v>
                </c:pt>
                <c:pt idx="822">
                  <c:v>4.5086828332656668E-4</c:v>
                </c:pt>
                <c:pt idx="823">
                  <c:v>3.9167003541926864E-4</c:v>
                </c:pt>
                <c:pt idx="824">
                  <c:v>4.2717881783668884E-4</c:v>
                </c:pt>
                <c:pt idx="825">
                  <c:v>4.1587008423968574E-4</c:v>
                </c:pt>
                <c:pt idx="826">
                  <c:v>6.3351996250435869E-4</c:v>
                </c:pt>
                <c:pt idx="827">
                  <c:v>6.4064738098120648E-4</c:v>
                </c:pt>
                <c:pt idx="828">
                  <c:v>4.1277475778597912E-4</c:v>
                </c:pt>
                <c:pt idx="829">
                  <c:v>4.199343466512734E-4</c:v>
                </c:pt>
                <c:pt idx="830">
                  <c:v>3.7778273447617173E-4</c:v>
                </c:pt>
                <c:pt idx="831">
                  <c:v>3.6309683993251371E-4</c:v>
                </c:pt>
                <c:pt idx="832">
                  <c:v>3.6257375504286876E-4</c:v>
                </c:pt>
                <c:pt idx="833">
                  <c:v>3.5780129555932136E-4</c:v>
                </c:pt>
                <c:pt idx="834">
                  <c:v>3.9581837399153537E-4</c:v>
                </c:pt>
                <c:pt idx="835">
                  <c:v>3.5484774832500086E-4</c:v>
                </c:pt>
                <c:pt idx="836">
                  <c:v>5.4268093483603554E-4</c:v>
                </c:pt>
                <c:pt idx="837">
                  <c:v>3.5901155595290606E-4</c:v>
                </c:pt>
                <c:pt idx="838">
                  <c:v>4.4445455062867259E-4</c:v>
                </c:pt>
                <c:pt idx="839">
                  <c:v>3.5490164542142054E-4</c:v>
                </c:pt>
                <c:pt idx="840">
                  <c:v>5.5665785232290768E-4</c:v>
                </c:pt>
                <c:pt idx="841">
                  <c:v>3.5471182979832756E-4</c:v>
                </c:pt>
                <c:pt idx="842">
                  <c:v>3.6399484204238203E-4</c:v>
                </c:pt>
                <c:pt idx="843">
                  <c:v>3.6650924183693551E-4</c:v>
                </c:pt>
                <c:pt idx="844">
                  <c:v>3.6959576868605645E-4</c:v>
                </c:pt>
                <c:pt idx="845">
                  <c:v>4.9439263276723354E-4</c:v>
                </c:pt>
                <c:pt idx="846">
                  <c:v>3.9471084669196821E-4</c:v>
                </c:pt>
                <c:pt idx="847">
                  <c:v>4.5915165284926893E-4</c:v>
                </c:pt>
                <c:pt idx="848">
                  <c:v>3.5495442154651708E-4</c:v>
                </c:pt>
                <c:pt idx="849">
                  <c:v>3.6261978958099467E-4</c:v>
                </c:pt>
                <c:pt idx="850">
                  <c:v>7.7598632838291721E-4</c:v>
                </c:pt>
                <c:pt idx="851">
                  <c:v>3.6721190889181689E-4</c:v>
                </c:pt>
                <c:pt idx="852">
                  <c:v>3.5592246854220389E-4</c:v>
                </c:pt>
                <c:pt idx="853">
                  <c:v>3.9023032349622339E-4</c:v>
                </c:pt>
                <c:pt idx="854">
                  <c:v>4.5258210867375623E-4</c:v>
                </c:pt>
                <c:pt idx="855">
                  <c:v>6.1646823922705885E-4</c:v>
                </c:pt>
                <c:pt idx="856">
                  <c:v>3.6591844495921164E-4</c:v>
                </c:pt>
                <c:pt idx="857">
                  <c:v>3.614447619914607E-4</c:v>
                </c:pt>
                <c:pt idx="858">
                  <c:v>3.547457628469042E-4</c:v>
                </c:pt>
                <c:pt idx="859">
                  <c:v>4.1539805417938112E-4</c:v>
                </c:pt>
                <c:pt idx="860">
                  <c:v>5.3675988129706738E-4</c:v>
                </c:pt>
                <c:pt idx="861">
                  <c:v>3.5470048150473398E-4</c:v>
                </c:pt>
                <c:pt idx="862">
                  <c:v>4.05598514596E-4</c:v>
                </c:pt>
                <c:pt idx="863">
                  <c:v>3.9530487896405716E-4</c:v>
                </c:pt>
                <c:pt idx="864">
                  <c:v>3.5678953476451337E-4</c:v>
                </c:pt>
                <c:pt idx="865">
                  <c:v>3.5574025995553616E-4</c:v>
                </c:pt>
                <c:pt idx="866">
                  <c:v>3.7890937439076576E-4</c:v>
                </c:pt>
                <c:pt idx="867">
                  <c:v>3.5505683406648718E-4</c:v>
                </c:pt>
                <c:pt idx="868">
                  <c:v>3.9463008737593481E-4</c:v>
                </c:pt>
                <c:pt idx="869">
                  <c:v>4.2280259734745189E-4</c:v>
                </c:pt>
                <c:pt idx="870">
                  <c:v>3.7891514122338657E-4</c:v>
                </c:pt>
                <c:pt idx="871">
                  <c:v>4.5078353835360704E-4</c:v>
                </c:pt>
                <c:pt idx="872">
                  <c:v>3.6328978701358439E-4</c:v>
                </c:pt>
                <c:pt idx="873">
                  <c:v>4.9774341666459891E-4</c:v>
                </c:pt>
                <c:pt idx="874">
                  <c:v>3.8125006855711118E-4</c:v>
                </c:pt>
                <c:pt idx="875">
                  <c:v>6.4404194102585656E-4</c:v>
                </c:pt>
                <c:pt idx="876">
                  <c:v>3.8839883194186466E-4</c:v>
                </c:pt>
                <c:pt idx="877">
                  <c:v>3.7663803109153966E-4</c:v>
                </c:pt>
                <c:pt idx="878">
                  <c:v>4.1738588972591457E-4</c:v>
                </c:pt>
                <c:pt idx="879">
                  <c:v>4.3859858513699984E-4</c:v>
                </c:pt>
                <c:pt idx="880">
                  <c:v>3.8634789011755133E-4</c:v>
                </c:pt>
                <c:pt idx="881">
                  <c:v>3.803658459224461E-4</c:v>
                </c:pt>
                <c:pt idx="882">
                  <c:v>4.17852026452513E-4</c:v>
                </c:pt>
                <c:pt idx="883">
                  <c:v>3.620541406008246E-4</c:v>
                </c:pt>
                <c:pt idx="884">
                  <c:v>3.6979473282404104E-4</c:v>
                </c:pt>
                <c:pt idx="885">
                  <c:v>3.6038082881727804E-4</c:v>
                </c:pt>
                <c:pt idx="886">
                  <c:v>3.5510585150757781E-4</c:v>
                </c:pt>
                <c:pt idx="887">
                  <c:v>4.6816198582750939E-4</c:v>
                </c:pt>
                <c:pt idx="888">
                  <c:v>6.0282878187645477E-4</c:v>
                </c:pt>
                <c:pt idx="889">
                  <c:v>3.5476674616604173E-4</c:v>
                </c:pt>
                <c:pt idx="890">
                  <c:v>5.2764155627399293E-4</c:v>
                </c:pt>
                <c:pt idx="891">
                  <c:v>4.3335477389350467E-4</c:v>
                </c:pt>
                <c:pt idx="892">
                  <c:v>4.59325147701118E-4</c:v>
                </c:pt>
                <c:pt idx="893">
                  <c:v>3.5469174798076936E-4</c:v>
                </c:pt>
                <c:pt idx="894">
                  <c:v>4.1763992643565115E-4</c:v>
                </c:pt>
                <c:pt idx="895">
                  <c:v>3.5475986580366423E-4</c:v>
                </c:pt>
                <c:pt idx="896">
                  <c:v>3.5976274741008159E-4</c:v>
                </c:pt>
                <c:pt idx="897">
                  <c:v>3.6923698536875599E-4</c:v>
                </c:pt>
                <c:pt idx="898">
                  <c:v>4.5955450877496393E-4</c:v>
                </c:pt>
                <c:pt idx="899">
                  <c:v>3.647603070081955E-4</c:v>
                </c:pt>
                <c:pt idx="900">
                  <c:v>3.785911459773564E-4</c:v>
                </c:pt>
                <c:pt idx="901">
                  <c:v>3.556107662717325E-4</c:v>
                </c:pt>
                <c:pt idx="902">
                  <c:v>3.7171539150611057E-4</c:v>
                </c:pt>
                <c:pt idx="903">
                  <c:v>4.2904618865589791E-4</c:v>
                </c:pt>
                <c:pt idx="904">
                  <c:v>3.5711580026152233E-4</c:v>
                </c:pt>
                <c:pt idx="905">
                  <c:v>3.8388176918049597E-4</c:v>
                </c:pt>
                <c:pt idx="906">
                  <c:v>6.2915534492572031E-4</c:v>
                </c:pt>
                <c:pt idx="907">
                  <c:v>5.0456211676121491E-4</c:v>
                </c:pt>
                <c:pt idx="908">
                  <c:v>3.7693264450182774E-4</c:v>
                </c:pt>
                <c:pt idx="909">
                  <c:v>3.6033526000059515E-4</c:v>
                </c:pt>
                <c:pt idx="910">
                  <c:v>6.6682048389415385E-4</c:v>
                </c:pt>
                <c:pt idx="911">
                  <c:v>3.572925886431763E-4</c:v>
                </c:pt>
                <c:pt idx="912">
                  <c:v>3.7525309736724489E-4</c:v>
                </c:pt>
                <c:pt idx="913">
                  <c:v>4.6690874613173309E-4</c:v>
                </c:pt>
                <c:pt idx="914">
                  <c:v>3.6639860482977376E-4</c:v>
                </c:pt>
                <c:pt idx="915">
                  <c:v>5.7497811588881067E-4</c:v>
                </c:pt>
                <c:pt idx="916">
                  <c:v>3.5510906587180453E-4</c:v>
                </c:pt>
                <c:pt idx="917">
                  <c:v>6.2233495572144675E-4</c:v>
                </c:pt>
                <c:pt idx="918">
                  <c:v>3.5548564790255398E-4</c:v>
                </c:pt>
                <c:pt idx="919">
                  <c:v>4.0387470151365308E-4</c:v>
                </c:pt>
                <c:pt idx="920">
                  <c:v>5.7360821314292906E-4</c:v>
                </c:pt>
                <c:pt idx="921">
                  <c:v>3.7478638118933086E-4</c:v>
                </c:pt>
                <c:pt idx="922">
                  <c:v>3.8859981397246918E-4</c:v>
                </c:pt>
                <c:pt idx="923">
                  <c:v>3.9873869534576376E-4</c:v>
                </c:pt>
                <c:pt idx="924">
                  <c:v>4.1896979129062574E-4</c:v>
                </c:pt>
                <c:pt idx="925">
                  <c:v>3.6696529444167815E-4</c:v>
                </c:pt>
                <c:pt idx="926">
                  <c:v>4.1802768559023033E-4</c:v>
                </c:pt>
                <c:pt idx="927">
                  <c:v>3.764761473376977E-4</c:v>
                </c:pt>
                <c:pt idx="928">
                  <c:v>3.8593461966634639E-4</c:v>
                </c:pt>
                <c:pt idx="929">
                  <c:v>3.5468300811465061E-4</c:v>
                </c:pt>
                <c:pt idx="930">
                  <c:v>3.60584622610435E-4</c:v>
                </c:pt>
                <c:pt idx="931">
                  <c:v>4.0066863950362114E-4</c:v>
                </c:pt>
                <c:pt idx="932">
                  <c:v>3.8776947231732712E-4</c:v>
                </c:pt>
                <c:pt idx="933">
                  <c:v>4.0655193836963466E-4</c:v>
                </c:pt>
                <c:pt idx="934">
                  <c:v>3.5655110156828772E-4</c:v>
                </c:pt>
                <c:pt idx="935">
                  <c:v>3.6381267090396534E-4</c:v>
                </c:pt>
                <c:pt idx="936">
                  <c:v>3.7202437047572734E-4</c:v>
                </c:pt>
                <c:pt idx="937">
                  <c:v>3.8821942716319634E-4</c:v>
                </c:pt>
                <c:pt idx="938">
                  <c:v>4.1771414067927814E-4</c:v>
                </c:pt>
                <c:pt idx="939">
                  <c:v>3.5802726714881237E-4</c:v>
                </c:pt>
                <c:pt idx="940">
                  <c:v>3.7760013232799835E-4</c:v>
                </c:pt>
                <c:pt idx="941">
                  <c:v>4.0829797001866675E-4</c:v>
                </c:pt>
                <c:pt idx="942">
                  <c:v>3.5652319682779698E-4</c:v>
                </c:pt>
                <c:pt idx="943">
                  <c:v>3.7627671186054652E-4</c:v>
                </c:pt>
                <c:pt idx="944">
                  <c:v>4.4172792425024095E-4</c:v>
                </c:pt>
                <c:pt idx="945">
                  <c:v>3.8400736046447382E-4</c:v>
                </c:pt>
                <c:pt idx="946">
                  <c:v>3.8768943420459045E-4</c:v>
                </c:pt>
                <c:pt idx="947">
                  <c:v>3.6367977534706661E-4</c:v>
                </c:pt>
                <c:pt idx="948">
                  <c:v>1.1073630104208483E-3</c:v>
                </c:pt>
                <c:pt idx="949">
                  <c:v>3.8231714106730071E-4</c:v>
                </c:pt>
                <c:pt idx="950">
                  <c:v>4.1670459201905531E-4</c:v>
                </c:pt>
                <c:pt idx="951">
                  <c:v>7.1344978834042452E-4</c:v>
                </c:pt>
                <c:pt idx="952">
                  <c:v>4.1027438747499276E-4</c:v>
                </c:pt>
                <c:pt idx="953">
                  <c:v>4.1886195904198827E-4</c:v>
                </c:pt>
                <c:pt idx="954">
                  <c:v>3.6033518407207359E-4</c:v>
                </c:pt>
                <c:pt idx="955">
                  <c:v>4.7965590242448849E-4</c:v>
                </c:pt>
                <c:pt idx="956">
                  <c:v>3.6104765740026533E-4</c:v>
                </c:pt>
                <c:pt idx="957">
                  <c:v>3.6494700405724213E-4</c:v>
                </c:pt>
                <c:pt idx="958">
                  <c:v>3.5606286289410706E-4</c:v>
                </c:pt>
                <c:pt idx="959">
                  <c:v>3.8183265259639356E-4</c:v>
                </c:pt>
                <c:pt idx="960">
                  <c:v>3.7023524218867678E-4</c:v>
                </c:pt>
                <c:pt idx="961">
                  <c:v>3.9786147316047765E-4</c:v>
                </c:pt>
                <c:pt idx="962">
                  <c:v>5.0328845975550803E-4</c:v>
                </c:pt>
                <c:pt idx="963">
                  <c:v>4.2469516490559753E-4</c:v>
                </c:pt>
                <c:pt idx="964">
                  <c:v>5.2014686878539668E-4</c:v>
                </c:pt>
                <c:pt idx="965">
                  <c:v>3.5560148951826987E-4</c:v>
                </c:pt>
                <c:pt idx="966">
                  <c:v>4.3742725977215143E-4</c:v>
                </c:pt>
                <c:pt idx="967">
                  <c:v>4.0422009919324943E-4</c:v>
                </c:pt>
                <c:pt idx="968">
                  <c:v>4.2158315632933631E-4</c:v>
                </c:pt>
                <c:pt idx="969">
                  <c:v>1.2787462897888829E-3</c:v>
                </c:pt>
                <c:pt idx="970">
                  <c:v>4.9039215324898086E-4</c:v>
                </c:pt>
                <c:pt idx="971">
                  <c:v>4.037921687845723E-4</c:v>
                </c:pt>
                <c:pt idx="972">
                  <c:v>3.7355425698618256E-4</c:v>
                </c:pt>
                <c:pt idx="973">
                  <c:v>4.9856811360550674E-4</c:v>
                </c:pt>
                <c:pt idx="974">
                  <c:v>3.6608480877918661E-4</c:v>
                </c:pt>
                <c:pt idx="975">
                  <c:v>4.4235774494106803E-4</c:v>
                </c:pt>
                <c:pt idx="976">
                  <c:v>4.7263628964771951E-4</c:v>
                </c:pt>
                <c:pt idx="977">
                  <c:v>5.7174522016942937E-4</c:v>
                </c:pt>
                <c:pt idx="978">
                  <c:v>3.5546307662561317E-4</c:v>
                </c:pt>
                <c:pt idx="979">
                  <c:v>4.6154147494320514E-4</c:v>
                </c:pt>
                <c:pt idx="980">
                  <c:v>3.5477449808433097E-4</c:v>
                </c:pt>
                <c:pt idx="981">
                  <c:v>9.5196724602967424E-4</c:v>
                </c:pt>
                <c:pt idx="982">
                  <c:v>4.9816569752242899E-4</c:v>
                </c:pt>
                <c:pt idx="983">
                  <c:v>4.7631583354028513E-4</c:v>
                </c:pt>
                <c:pt idx="984">
                  <c:v>8.9153666839631124E-4</c:v>
                </c:pt>
                <c:pt idx="985">
                  <c:v>3.5523707327957056E-4</c:v>
                </c:pt>
                <c:pt idx="986">
                  <c:v>4.2662123416500761E-4</c:v>
                </c:pt>
                <c:pt idx="987">
                  <c:v>5.7356863262226175E-4</c:v>
                </c:pt>
                <c:pt idx="988">
                  <c:v>4.1670920167808983E-4</c:v>
                </c:pt>
                <c:pt idx="989">
                  <c:v>5.9776440968143437E-4</c:v>
                </c:pt>
                <c:pt idx="990">
                  <c:v>3.8197678685084275E-4</c:v>
                </c:pt>
                <c:pt idx="991">
                  <c:v>3.676489839982165E-4</c:v>
                </c:pt>
                <c:pt idx="992">
                  <c:v>1.1446723344091317E-3</c:v>
                </c:pt>
                <c:pt idx="993">
                  <c:v>3.8648845524038905E-4</c:v>
                </c:pt>
                <c:pt idx="994">
                  <c:v>1.4796896156313182E-3</c:v>
                </c:pt>
                <c:pt idx="995">
                  <c:v>3.5590261630837744E-4</c:v>
                </c:pt>
                <c:pt idx="996">
                  <c:v>1.0476194567921554E-3</c:v>
                </c:pt>
                <c:pt idx="997">
                  <c:v>1.1700068808273077E-3</c:v>
                </c:pt>
                <c:pt idx="998">
                  <c:v>4.013045974698781E-4</c:v>
                </c:pt>
                <c:pt idx="999">
                  <c:v>3.5468875123756714E-4</c:v>
                </c:pt>
                <c:pt idx="1000">
                  <c:v>4.7527138083413672E-4</c:v>
                </c:pt>
                <c:pt idx="1001">
                  <c:v>6.6932072177714646E-4</c:v>
                </c:pt>
                <c:pt idx="1002">
                  <c:v>3.6774157342332823E-4</c:v>
                </c:pt>
                <c:pt idx="1003">
                  <c:v>6.461841679584674E-4</c:v>
                </c:pt>
                <c:pt idx="1004">
                  <c:v>4.1141115793354779E-4</c:v>
                </c:pt>
                <c:pt idx="1005">
                  <c:v>8.6439802891542664E-4</c:v>
                </c:pt>
                <c:pt idx="1006">
                  <c:v>6.5703149672480298E-4</c:v>
                </c:pt>
                <c:pt idx="1007">
                  <c:v>8.9463830025560923E-4</c:v>
                </c:pt>
                <c:pt idx="1008">
                  <c:v>3.5814854342016989E-4</c:v>
                </c:pt>
                <c:pt idx="1009">
                  <c:v>3.8344741408089097E-4</c:v>
                </c:pt>
                <c:pt idx="1010">
                  <c:v>4.9559422436016936E-4</c:v>
                </c:pt>
                <c:pt idx="1011">
                  <c:v>5.5131731906246054E-4</c:v>
                </c:pt>
                <c:pt idx="1012">
                  <c:v>8.2698584389101872E-4</c:v>
                </c:pt>
                <c:pt idx="1013">
                  <c:v>4.3485610951577542E-4</c:v>
                </c:pt>
                <c:pt idx="1014">
                  <c:v>6.7672587544364638E-4</c:v>
                </c:pt>
                <c:pt idx="1015">
                  <c:v>3.5705597848119565E-4</c:v>
                </c:pt>
                <c:pt idx="1016">
                  <c:v>7.3506026489812671E-4</c:v>
                </c:pt>
                <c:pt idx="1017">
                  <c:v>7.1330252761799516E-4</c:v>
                </c:pt>
                <c:pt idx="1018">
                  <c:v>4.2407637607642977E-4</c:v>
                </c:pt>
                <c:pt idx="1019">
                  <c:v>5.0149929040473377E-4</c:v>
                </c:pt>
                <c:pt idx="1020">
                  <c:v>4.2812176354476523E-4</c:v>
                </c:pt>
                <c:pt idx="1021">
                  <c:v>3.6148676504303408E-4</c:v>
                </c:pt>
                <c:pt idx="1022">
                  <c:v>3.5469082595195115E-4</c:v>
                </c:pt>
                <c:pt idx="1023">
                  <c:v>5.820388686068761E-4</c:v>
                </c:pt>
                <c:pt idx="1024">
                  <c:v>3.5486162727492736E-4</c:v>
                </c:pt>
                <c:pt idx="1025">
                  <c:v>3.7028908278362896E-4</c:v>
                </c:pt>
                <c:pt idx="1026">
                  <c:v>3.84766128034197E-4</c:v>
                </c:pt>
                <c:pt idx="1027">
                  <c:v>7.4994636091430303E-4</c:v>
                </c:pt>
                <c:pt idx="1028">
                  <c:v>3.6432214864692516E-4</c:v>
                </c:pt>
                <c:pt idx="1029">
                  <c:v>3.5477360226264829E-4</c:v>
                </c:pt>
                <c:pt idx="1030">
                  <c:v>7.9738368604177203E-4</c:v>
                </c:pt>
                <c:pt idx="1031">
                  <c:v>3.7649245863338003E-3</c:v>
                </c:pt>
                <c:pt idx="1032">
                  <c:v>1.4222844005147199E-2</c:v>
                </c:pt>
                <c:pt idx="1033">
                  <c:v>9.6989145958782316E-4</c:v>
                </c:pt>
                <c:pt idx="1034">
                  <c:v>2.1183372195186121E-3</c:v>
                </c:pt>
                <c:pt idx="1035">
                  <c:v>3.5588806378770172E-3</c:v>
                </c:pt>
                <c:pt idx="1036">
                  <c:v>9.4642471376705302E-4</c:v>
                </c:pt>
                <c:pt idx="1037">
                  <c:v>1.8274519504343388E-3</c:v>
                </c:pt>
                <c:pt idx="1038">
                  <c:v>3.0678585149940137E-3</c:v>
                </c:pt>
                <c:pt idx="1039">
                  <c:v>4.5289977436539794E-3</c:v>
                </c:pt>
                <c:pt idx="1040">
                  <c:v>5.6397645293612838E-4</c:v>
                </c:pt>
                <c:pt idx="1041">
                  <c:v>3.5601717457401315E-4</c:v>
                </c:pt>
                <c:pt idx="1042">
                  <c:v>3.7137736952769457E-4</c:v>
                </c:pt>
                <c:pt idx="1043">
                  <c:v>4.8012253112659099E-4</c:v>
                </c:pt>
                <c:pt idx="1044">
                  <c:v>1.7001162910142923E-3</c:v>
                </c:pt>
                <c:pt idx="1045">
                  <c:v>1.1196779689910965E-3</c:v>
                </c:pt>
                <c:pt idx="1046">
                  <c:v>1.1433977624028353E-3</c:v>
                </c:pt>
                <c:pt idx="1047">
                  <c:v>5.4500707229176439E-4</c:v>
                </c:pt>
                <c:pt idx="1048">
                  <c:v>3.850546926662171E-4</c:v>
                </c:pt>
                <c:pt idx="1049">
                  <c:v>1.138209731672214E-3</c:v>
                </c:pt>
                <c:pt idx="1050">
                  <c:v>1.245360680154837E-3</c:v>
                </c:pt>
                <c:pt idx="1051">
                  <c:v>2.1642176139354151E-3</c:v>
                </c:pt>
                <c:pt idx="1052">
                  <c:v>1.1507580413129765E-3</c:v>
                </c:pt>
                <c:pt idx="1053">
                  <c:v>2.2534369332125265E-3</c:v>
                </c:pt>
                <c:pt idx="1054">
                  <c:v>3.6885974341688737E-3</c:v>
                </c:pt>
                <c:pt idx="1055">
                  <c:v>4.1642708974425969E-4</c:v>
                </c:pt>
                <c:pt idx="1056">
                  <c:v>1.4737792631752454E-3</c:v>
                </c:pt>
                <c:pt idx="1057">
                  <c:v>6.5459692024373052E-4</c:v>
                </c:pt>
                <c:pt idx="1058">
                  <c:v>4.2419350765136312E-4</c:v>
                </c:pt>
                <c:pt idx="1059">
                  <c:v>4.1094780493683512E-4</c:v>
                </c:pt>
                <c:pt idx="1060">
                  <c:v>3.6704257692551597E-4</c:v>
                </c:pt>
                <c:pt idx="1061">
                  <c:v>3.9372323905318795E-4</c:v>
                </c:pt>
                <c:pt idx="1062">
                  <c:v>1.3754563408879021E-3</c:v>
                </c:pt>
                <c:pt idx="1063">
                  <c:v>1.3121977932133446E-3</c:v>
                </c:pt>
                <c:pt idx="1064">
                  <c:v>3.5674898306686798E-4</c:v>
                </c:pt>
                <c:pt idx="1065">
                  <c:v>7.3040067213332954E-4</c:v>
                </c:pt>
                <c:pt idx="1066">
                  <c:v>4.9415588338958232E-4</c:v>
                </c:pt>
                <c:pt idx="1067">
                  <c:v>3.6093675728588451E-4</c:v>
                </c:pt>
                <c:pt idx="1068">
                  <c:v>6.3635020545805946E-4</c:v>
                </c:pt>
                <c:pt idx="1069">
                  <c:v>3.621482863260253E-4</c:v>
                </c:pt>
                <c:pt idx="1070">
                  <c:v>5.98998839073143E-4</c:v>
                </c:pt>
                <c:pt idx="1071">
                  <c:v>5.1245885962512762E-4</c:v>
                </c:pt>
                <c:pt idx="1072">
                  <c:v>1.7839158493423552E-3</c:v>
                </c:pt>
                <c:pt idx="1073">
                  <c:v>8.4917568278046745E-4</c:v>
                </c:pt>
                <c:pt idx="1074">
                  <c:v>3.6753927826791593E-4</c:v>
                </c:pt>
                <c:pt idx="1075">
                  <c:v>5.0091283697184822E-4</c:v>
                </c:pt>
                <c:pt idx="1076">
                  <c:v>3.7911756529446423E-4</c:v>
                </c:pt>
                <c:pt idx="1077">
                  <c:v>4.8308964881691786E-4</c:v>
                </c:pt>
                <c:pt idx="1078">
                  <c:v>3.5478375193254293E-4</c:v>
                </c:pt>
                <c:pt idx="1079">
                  <c:v>4.2474935037002329E-4</c:v>
                </c:pt>
                <c:pt idx="1080">
                  <c:v>5.3888752087021203E-4</c:v>
                </c:pt>
                <c:pt idx="1081">
                  <c:v>5.1825932477071388E-4</c:v>
                </c:pt>
                <c:pt idx="1082">
                  <c:v>5.6201659801645323E-4</c:v>
                </c:pt>
                <c:pt idx="1083">
                  <c:v>4.9891412175868933E-4</c:v>
                </c:pt>
                <c:pt idx="1084">
                  <c:v>9.4752828296873156E-4</c:v>
                </c:pt>
                <c:pt idx="1085">
                  <c:v>4.0997579542150788E-4</c:v>
                </c:pt>
                <c:pt idx="1086">
                  <c:v>3.8591440964135079E-4</c:v>
                </c:pt>
                <c:pt idx="1087">
                  <c:v>9.8315837121762699E-4</c:v>
                </c:pt>
                <c:pt idx="1088">
                  <c:v>6.4307416900150527E-4</c:v>
                </c:pt>
                <c:pt idx="1089">
                  <c:v>4.9175324380815351E-4</c:v>
                </c:pt>
                <c:pt idx="1090">
                  <c:v>3.6033959980323886E-4</c:v>
                </c:pt>
                <c:pt idx="1091">
                  <c:v>3.5613458808245131E-4</c:v>
                </c:pt>
                <c:pt idx="1092">
                  <c:v>3.9547344057851987E-4</c:v>
                </c:pt>
                <c:pt idx="1093">
                  <c:v>3.5576002157286534E-4</c:v>
                </c:pt>
                <c:pt idx="1094">
                  <c:v>3.6578945775031269E-4</c:v>
                </c:pt>
                <c:pt idx="1095">
                  <c:v>4.808882670393725E-4</c:v>
                </c:pt>
                <c:pt idx="1096">
                  <c:v>4.0584989782327846E-4</c:v>
                </c:pt>
                <c:pt idx="1097">
                  <c:v>5.5280469263603897E-4</c:v>
                </c:pt>
                <c:pt idx="1098">
                  <c:v>3.8850125846471656E-4</c:v>
                </c:pt>
                <c:pt idx="1099">
                  <c:v>9.4615977002893864E-4</c:v>
                </c:pt>
                <c:pt idx="1100">
                  <c:v>4.7234636890452033E-4</c:v>
                </c:pt>
                <c:pt idx="1101">
                  <c:v>3.8413180816191137E-4</c:v>
                </c:pt>
                <c:pt idx="1102">
                  <c:v>3.6901164480748869E-4</c:v>
                </c:pt>
                <c:pt idx="1103">
                  <c:v>6.3066687171610836E-4</c:v>
                </c:pt>
                <c:pt idx="1104">
                  <c:v>3.6849157687252401E-4</c:v>
                </c:pt>
                <c:pt idx="1105">
                  <c:v>6.2465877788150936E-4</c:v>
                </c:pt>
                <c:pt idx="1106">
                  <c:v>3.7457182314478462E-4</c:v>
                </c:pt>
                <c:pt idx="1107">
                  <c:v>3.68477125246784E-4</c:v>
                </c:pt>
                <c:pt idx="1108">
                  <c:v>3.5897952539897784E-4</c:v>
                </c:pt>
                <c:pt idx="1109">
                  <c:v>3.7432436615295641E-4</c:v>
                </c:pt>
                <c:pt idx="1110">
                  <c:v>3.9947787078326534E-4</c:v>
                </c:pt>
                <c:pt idx="1111">
                  <c:v>3.6021585939762023E-4</c:v>
                </c:pt>
                <c:pt idx="1112">
                  <c:v>4.723401821763206E-4</c:v>
                </c:pt>
                <c:pt idx="1113">
                  <c:v>6.1153541850772356E-4</c:v>
                </c:pt>
                <c:pt idx="1114">
                  <c:v>1.9190158826196944E-3</c:v>
                </c:pt>
                <c:pt idx="1115">
                  <c:v>4.878299072725029E-4</c:v>
                </c:pt>
                <c:pt idx="1116">
                  <c:v>1.0467966883448841E-3</c:v>
                </c:pt>
                <c:pt idx="1117">
                  <c:v>3.5480322034306996E-4</c:v>
                </c:pt>
                <c:pt idx="1118">
                  <c:v>5.6417640669146653E-4</c:v>
                </c:pt>
                <c:pt idx="1119">
                  <c:v>5.2661420528141059E-4</c:v>
                </c:pt>
                <c:pt idx="1120">
                  <c:v>5.0706461523009256E-4</c:v>
                </c:pt>
                <c:pt idx="1121">
                  <c:v>8.7477173544232378E-4</c:v>
                </c:pt>
                <c:pt idx="1122">
                  <c:v>1.3291439159029508E-3</c:v>
                </c:pt>
                <c:pt idx="1123">
                  <c:v>1.2149621227853769E-3</c:v>
                </c:pt>
                <c:pt idx="1124">
                  <c:v>4.243207261494354E-4</c:v>
                </c:pt>
                <c:pt idx="1125">
                  <c:v>7.1416096929615769E-4</c:v>
                </c:pt>
                <c:pt idx="1126">
                  <c:v>3.579996843371262E-4</c:v>
                </c:pt>
                <c:pt idx="1127">
                  <c:v>4.3921935075395715E-4</c:v>
                </c:pt>
                <c:pt idx="1128">
                  <c:v>9.121531149153076E-4</c:v>
                </c:pt>
                <c:pt idx="1129">
                  <c:v>3.8320812058965941E-4</c:v>
                </c:pt>
                <c:pt idx="1130">
                  <c:v>3.8088778125428349E-4</c:v>
                </c:pt>
                <c:pt idx="1131">
                  <c:v>7.5830319253331188E-4</c:v>
                </c:pt>
                <c:pt idx="1132">
                  <c:v>3.5658085923706573E-4</c:v>
                </c:pt>
                <c:pt idx="1133">
                  <c:v>4.0455999913884493E-4</c:v>
                </c:pt>
                <c:pt idx="1134">
                  <c:v>4.6515671174915017E-4</c:v>
                </c:pt>
                <c:pt idx="1135">
                  <c:v>3.6089163079389505E-4</c:v>
                </c:pt>
                <c:pt idx="1136">
                  <c:v>4.2238801336503699E-4</c:v>
                </c:pt>
                <c:pt idx="1137">
                  <c:v>3.7238281772583723E-4</c:v>
                </c:pt>
                <c:pt idx="1138">
                  <c:v>3.5919778422745843E-4</c:v>
                </c:pt>
                <c:pt idx="1139">
                  <c:v>3.5606370201654705E-4</c:v>
                </c:pt>
                <c:pt idx="1140">
                  <c:v>7.2519435267275696E-4</c:v>
                </c:pt>
                <c:pt idx="1141">
                  <c:v>5.5091489484076052E-4</c:v>
                </c:pt>
                <c:pt idx="1142">
                  <c:v>3.5570675255107025E-4</c:v>
                </c:pt>
                <c:pt idx="1143">
                  <c:v>3.941147185433027E-4</c:v>
                </c:pt>
                <c:pt idx="1144">
                  <c:v>6.0138469523977498E-4</c:v>
                </c:pt>
                <c:pt idx="1145">
                  <c:v>3.9214863526264212E-4</c:v>
                </c:pt>
                <c:pt idx="1146">
                  <c:v>3.5482426829785518E-4</c:v>
                </c:pt>
                <c:pt idx="1147">
                  <c:v>3.7680042219885292E-4</c:v>
                </c:pt>
                <c:pt idx="1148">
                  <c:v>3.5542581442498582E-4</c:v>
                </c:pt>
                <c:pt idx="1149">
                  <c:v>3.8063693949276728E-4</c:v>
                </c:pt>
                <c:pt idx="1150">
                  <c:v>4.2814302403160529E-4</c:v>
                </c:pt>
                <c:pt idx="1151">
                  <c:v>3.8736014216948333E-4</c:v>
                </c:pt>
                <c:pt idx="1152">
                  <c:v>3.7440071329054826E-4</c:v>
                </c:pt>
                <c:pt idx="1153">
                  <c:v>5.5693039288353036E-4</c:v>
                </c:pt>
                <c:pt idx="1154">
                  <c:v>4.0051435112964444E-4</c:v>
                </c:pt>
                <c:pt idx="1155">
                  <c:v>3.7728553281886438E-4</c:v>
                </c:pt>
                <c:pt idx="1156">
                  <c:v>4.832916224998898E-4</c:v>
                </c:pt>
                <c:pt idx="1157">
                  <c:v>3.5518059274940476E-4</c:v>
                </c:pt>
                <c:pt idx="1158">
                  <c:v>4.3068648494422351E-4</c:v>
                </c:pt>
                <c:pt idx="1159">
                  <c:v>5.1158588393469763E-4</c:v>
                </c:pt>
                <c:pt idx="1160">
                  <c:v>5.5683779789547291E-4</c:v>
                </c:pt>
                <c:pt idx="1161">
                  <c:v>4.0223475655322622E-4</c:v>
                </c:pt>
                <c:pt idx="1162">
                  <c:v>3.6436831908572177E-4</c:v>
                </c:pt>
                <c:pt idx="1163">
                  <c:v>3.7951466211001494E-4</c:v>
                </c:pt>
                <c:pt idx="1164">
                  <c:v>3.9648067274201449E-4</c:v>
                </c:pt>
                <c:pt idx="1165">
                  <c:v>4.5475296810889524E-4</c:v>
                </c:pt>
                <c:pt idx="1166">
                  <c:v>4.8255850316326237E-4</c:v>
                </c:pt>
                <c:pt idx="1167">
                  <c:v>3.6004683709418443E-4</c:v>
                </c:pt>
                <c:pt idx="1168">
                  <c:v>3.6503732102226457E-4</c:v>
                </c:pt>
                <c:pt idx="1169">
                  <c:v>3.5955896248153349E-4</c:v>
                </c:pt>
                <c:pt idx="1170">
                  <c:v>5.7685893175499095E-4</c:v>
                </c:pt>
                <c:pt idx="1171">
                  <c:v>5.6291772719029595E-4</c:v>
                </c:pt>
                <c:pt idx="1172">
                  <c:v>3.5573568414989709E-4</c:v>
                </c:pt>
                <c:pt idx="1173">
                  <c:v>3.6173940713371685E-4</c:v>
                </c:pt>
                <c:pt idx="1174">
                  <c:v>1.2803388444038713E-3</c:v>
                </c:pt>
                <c:pt idx="1175">
                  <c:v>3.5495574169144064E-4</c:v>
                </c:pt>
                <c:pt idx="1176">
                  <c:v>5.3231070547578882E-4</c:v>
                </c:pt>
                <c:pt idx="1177">
                  <c:v>4.8299615495847733E-4</c:v>
                </c:pt>
                <c:pt idx="1178">
                  <c:v>9.5329492062772969E-4</c:v>
                </c:pt>
                <c:pt idx="1179">
                  <c:v>2.3383580514487971E-3</c:v>
                </c:pt>
                <c:pt idx="1180">
                  <c:v>4.8232985193964056E-4</c:v>
                </c:pt>
                <c:pt idx="1181">
                  <c:v>1.2028917429481312E-3</c:v>
                </c:pt>
                <c:pt idx="1182">
                  <c:v>1.0104290848875733E-3</c:v>
                </c:pt>
                <c:pt idx="1183">
                  <c:v>3.6175821747527466E-4</c:v>
                </c:pt>
                <c:pt idx="1184">
                  <c:v>4.7789177691217753E-4</c:v>
                </c:pt>
                <c:pt idx="1185">
                  <c:v>1.1946678049685601E-3</c:v>
                </c:pt>
                <c:pt idx="1186">
                  <c:v>1.9969033971176855E-3</c:v>
                </c:pt>
                <c:pt idx="1187">
                  <c:v>3.6932278673783921E-4</c:v>
                </c:pt>
                <c:pt idx="1188">
                  <c:v>4.7420762661090887E-4</c:v>
                </c:pt>
                <c:pt idx="1189">
                  <c:v>1.4069366473428737E-3</c:v>
                </c:pt>
                <c:pt idx="1190">
                  <c:v>3.8147582970694062E-4</c:v>
                </c:pt>
                <c:pt idx="1191">
                  <c:v>7.6573992829731194E-4</c:v>
                </c:pt>
                <c:pt idx="1192">
                  <c:v>6.0513501826579233E-4</c:v>
                </c:pt>
                <c:pt idx="1193">
                  <c:v>3.6787143273731319E-4</c:v>
                </c:pt>
                <c:pt idx="1194">
                  <c:v>9.2200694796292231E-4</c:v>
                </c:pt>
                <c:pt idx="1195">
                  <c:v>1.2020870056614671E-3</c:v>
                </c:pt>
                <c:pt idx="1196">
                  <c:v>1.9616189206887943E-3</c:v>
                </c:pt>
                <c:pt idx="1197">
                  <c:v>3.6912818866110191E-4</c:v>
                </c:pt>
                <c:pt idx="1198">
                  <c:v>6.7580570545870775E-4</c:v>
                </c:pt>
                <c:pt idx="1199">
                  <c:v>7.5711019490001558E-4</c:v>
                </c:pt>
                <c:pt idx="1200">
                  <c:v>3.778946086705483E-4</c:v>
                </c:pt>
                <c:pt idx="1201">
                  <c:v>4.1843544695422064E-4</c:v>
                </c:pt>
                <c:pt idx="1202">
                  <c:v>3.6938934026124976E-4</c:v>
                </c:pt>
                <c:pt idx="1203">
                  <c:v>4.6383940545957039E-4</c:v>
                </c:pt>
                <c:pt idx="1204">
                  <c:v>3.5539616703085563E-4</c:v>
                </c:pt>
                <c:pt idx="1205">
                  <c:v>4.799450018860413E-4</c:v>
                </c:pt>
                <c:pt idx="1206">
                  <c:v>3.5969550647220103E-4</c:v>
                </c:pt>
                <c:pt idx="1207">
                  <c:v>3.9975004222188678E-4</c:v>
                </c:pt>
                <c:pt idx="1208">
                  <c:v>3.5511258567093079E-4</c:v>
                </c:pt>
                <c:pt idx="1209">
                  <c:v>3.5483244470236333E-4</c:v>
                </c:pt>
                <c:pt idx="1210">
                  <c:v>3.5522816261290575E-4</c:v>
                </c:pt>
                <c:pt idx="1211">
                  <c:v>5.1493020667324431E-4</c:v>
                </c:pt>
                <c:pt idx="1212">
                  <c:v>3.7221531294670855E-4</c:v>
                </c:pt>
                <c:pt idx="1213">
                  <c:v>3.6647703049925913E-4</c:v>
                </c:pt>
                <c:pt idx="1214">
                  <c:v>3.8557661105062882E-4</c:v>
                </c:pt>
                <c:pt idx="1215">
                  <c:v>5.2166945238360019E-4</c:v>
                </c:pt>
                <c:pt idx="1216">
                  <c:v>3.5964310494304681E-4</c:v>
                </c:pt>
                <c:pt idx="1217">
                  <c:v>4.3734626026905557E-4</c:v>
                </c:pt>
                <c:pt idx="1218">
                  <c:v>5.9804814895891628E-4</c:v>
                </c:pt>
                <c:pt idx="1219">
                  <c:v>4.1801101620882289E-4</c:v>
                </c:pt>
                <c:pt idx="1220">
                  <c:v>1.0700809684192096E-3</c:v>
                </c:pt>
                <c:pt idx="1221">
                  <c:v>4.3161253690914036E-4</c:v>
                </c:pt>
                <c:pt idx="1222">
                  <c:v>7.1732388406660688E-4</c:v>
                </c:pt>
                <c:pt idx="1223">
                  <c:v>7.5297750035686342E-4</c:v>
                </c:pt>
                <c:pt idx="1224">
                  <c:v>3.9319616161672923E-4</c:v>
                </c:pt>
                <c:pt idx="1225">
                  <c:v>3.7631648011310592E-4</c:v>
                </c:pt>
                <c:pt idx="1226">
                  <c:v>4.6306924770067159E-4</c:v>
                </c:pt>
                <c:pt idx="1227">
                  <c:v>3.7455127891706944E-4</c:v>
                </c:pt>
                <c:pt idx="1228">
                  <c:v>3.5481605662743157E-4</c:v>
                </c:pt>
                <c:pt idx="1229">
                  <c:v>3.5623351373628275E-4</c:v>
                </c:pt>
                <c:pt idx="1230">
                  <c:v>4.2822450441702654E-4</c:v>
                </c:pt>
                <c:pt idx="1231">
                  <c:v>3.5537847593832911E-4</c:v>
                </c:pt>
                <c:pt idx="1232">
                  <c:v>3.7878149574838539E-4</c:v>
                </c:pt>
                <c:pt idx="1233">
                  <c:v>3.6901387168198518E-4</c:v>
                </c:pt>
                <c:pt idx="1234">
                  <c:v>3.7187158998573276E-4</c:v>
                </c:pt>
                <c:pt idx="1235">
                  <c:v>3.6452163845215982E-4</c:v>
                </c:pt>
                <c:pt idx="1236">
                  <c:v>4.8737921096154931E-4</c:v>
                </c:pt>
                <c:pt idx="1237">
                  <c:v>4.519865582168043E-4</c:v>
                </c:pt>
                <c:pt idx="1238">
                  <c:v>3.6687453365489149E-4</c:v>
                </c:pt>
                <c:pt idx="1239">
                  <c:v>4.3666041597027809E-4</c:v>
                </c:pt>
                <c:pt idx="1240">
                  <c:v>4.0143260089715605E-4</c:v>
                </c:pt>
                <c:pt idx="1241">
                  <c:v>5.5769743108614813E-4</c:v>
                </c:pt>
                <c:pt idx="1242">
                  <c:v>3.5504483731798692E-4</c:v>
                </c:pt>
                <c:pt idx="1243">
                  <c:v>4.5325648812708928E-4</c:v>
                </c:pt>
                <c:pt idx="1244">
                  <c:v>3.5479559369327313E-4</c:v>
                </c:pt>
                <c:pt idx="1245">
                  <c:v>5.9576284487424674E-4</c:v>
                </c:pt>
                <c:pt idx="1246">
                  <c:v>4.4915634171646316E-4</c:v>
                </c:pt>
                <c:pt idx="1247">
                  <c:v>7.3032775377284017E-4</c:v>
                </c:pt>
                <c:pt idx="1248">
                  <c:v>3.5731842046442545E-4</c:v>
                </c:pt>
                <c:pt idx="1249">
                  <c:v>3.5492276017886839E-4</c:v>
                </c:pt>
                <c:pt idx="1250">
                  <c:v>3.6431071241238127E-4</c:v>
                </c:pt>
                <c:pt idx="1251">
                  <c:v>3.8489747915127154E-4</c:v>
                </c:pt>
                <c:pt idx="1252">
                  <c:v>5.1386993471123053E-4</c:v>
                </c:pt>
                <c:pt idx="1253">
                  <c:v>9.6170682828766306E-4</c:v>
                </c:pt>
                <c:pt idx="1254">
                  <c:v>3.5556610545211929E-4</c:v>
                </c:pt>
                <c:pt idx="1255">
                  <c:v>3.7232397042518593E-4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D-694C-B3D6-6B1B9241C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10272"/>
        <c:axId val="498494256"/>
      </c:scatterChart>
      <c:valAx>
        <c:axId val="11728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8494256"/>
        <c:crosses val="autoZero"/>
        <c:crossBetween val="midCat"/>
      </c:valAx>
      <c:valAx>
        <c:axId val="498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728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Conditional variances for ARCH(1)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'ARCH(1)'!$F$3:$F$1258</c:f>
              <c:numCache>
                <c:formatCode>General</c:formatCode>
                <c:ptCount val="1256"/>
                <c:pt idx="0">
                  <c:v>5.5574927249023472E-4</c:v>
                </c:pt>
                <c:pt idx="1">
                  <c:v>3.7835955808640737E-4</c:v>
                </c:pt>
                <c:pt idx="2">
                  <c:v>3.8290943359551872E-4</c:v>
                </c:pt>
                <c:pt idx="3">
                  <c:v>3.7359999049193263E-4</c:v>
                </c:pt>
                <c:pt idx="4">
                  <c:v>5.2650403324034723E-4</c:v>
                </c:pt>
                <c:pt idx="5">
                  <c:v>3.789137146243761E-4</c:v>
                </c:pt>
                <c:pt idx="6">
                  <c:v>4.7598200889653418E-4</c:v>
                </c:pt>
                <c:pt idx="7">
                  <c:v>4.1991591335975142E-4</c:v>
                </c:pt>
                <c:pt idx="8">
                  <c:v>7.7080303134568107E-4</c:v>
                </c:pt>
                <c:pt idx="9">
                  <c:v>4.017633399317206E-4</c:v>
                </c:pt>
                <c:pt idx="10">
                  <c:v>3.5914991648699606E-4</c:v>
                </c:pt>
                <c:pt idx="11">
                  <c:v>3.573716530479801E-4</c:v>
                </c:pt>
                <c:pt idx="12">
                  <c:v>4.2973010715981669E-4</c:v>
                </c:pt>
                <c:pt idx="13">
                  <c:v>4.6369455409836171E-4</c:v>
                </c:pt>
                <c:pt idx="14">
                  <c:v>3.6507862343274766E-4</c:v>
                </c:pt>
                <c:pt idx="15">
                  <c:v>4.0198881725380682E-4</c:v>
                </c:pt>
                <c:pt idx="16">
                  <c:v>5.6213492756090758E-4</c:v>
                </c:pt>
                <c:pt idx="17">
                  <c:v>3.561400351302427E-4</c:v>
                </c:pt>
                <c:pt idx="18">
                  <c:v>3.8047661231733587E-4</c:v>
                </c:pt>
                <c:pt idx="19">
                  <c:v>4.6216712409083091E-4</c:v>
                </c:pt>
                <c:pt idx="20">
                  <c:v>5.0487736914109111E-4</c:v>
                </c:pt>
                <c:pt idx="21">
                  <c:v>3.5508194961850605E-4</c:v>
                </c:pt>
                <c:pt idx="22">
                  <c:v>3.8812059303771891E-4</c:v>
                </c:pt>
                <c:pt idx="23">
                  <c:v>3.5535196955260482E-4</c:v>
                </c:pt>
                <c:pt idx="24">
                  <c:v>4.7182733641677049E-4</c:v>
                </c:pt>
                <c:pt idx="25">
                  <c:v>4.6742812493276307E-4</c:v>
                </c:pt>
                <c:pt idx="26">
                  <c:v>7.2563181106399214E-4</c:v>
                </c:pt>
                <c:pt idx="27">
                  <c:v>4.8108545266596517E-4</c:v>
                </c:pt>
                <c:pt idx="28">
                  <c:v>4.7522002861716652E-4</c:v>
                </c:pt>
                <c:pt idx="29">
                  <c:v>3.8821531874806789E-4</c:v>
                </c:pt>
                <c:pt idx="30">
                  <c:v>4.4362202995304549E-4</c:v>
                </c:pt>
                <c:pt idx="31">
                  <c:v>3.576751772813367E-4</c:v>
                </c:pt>
                <c:pt idx="32">
                  <c:v>3.5469695989294502E-4</c:v>
                </c:pt>
                <c:pt idx="33">
                  <c:v>3.5549889523632967E-4</c:v>
                </c:pt>
                <c:pt idx="34">
                  <c:v>3.9331118455732312E-4</c:v>
                </c:pt>
                <c:pt idx="35">
                  <c:v>3.7088143359792172E-4</c:v>
                </c:pt>
                <c:pt idx="36">
                  <c:v>4.4438697635981197E-4</c:v>
                </c:pt>
                <c:pt idx="37">
                  <c:v>4.1018744034730979E-4</c:v>
                </c:pt>
                <c:pt idx="38">
                  <c:v>3.5897802967032271E-4</c:v>
                </c:pt>
                <c:pt idx="39">
                  <c:v>3.5968338053594755E-4</c:v>
                </c:pt>
                <c:pt idx="40">
                  <c:v>5.6548831850473317E-4</c:v>
                </c:pt>
                <c:pt idx="41">
                  <c:v>2.2415705564111993E-3</c:v>
                </c:pt>
                <c:pt idx="42">
                  <c:v>8.3052257338539492E-4</c:v>
                </c:pt>
                <c:pt idx="43">
                  <c:v>8.3175337695362594E-4</c:v>
                </c:pt>
                <c:pt idx="44">
                  <c:v>3.6461722367152761E-4</c:v>
                </c:pt>
                <c:pt idx="45">
                  <c:v>3.5630602322086233E-4</c:v>
                </c:pt>
                <c:pt idx="46">
                  <c:v>3.6377057221039465E-4</c:v>
                </c:pt>
                <c:pt idx="47">
                  <c:v>3.6213774929379742E-4</c:v>
                </c:pt>
                <c:pt idx="48">
                  <c:v>4.5191808322438522E-4</c:v>
                </c:pt>
                <c:pt idx="49">
                  <c:v>3.7476828291605532E-4</c:v>
                </c:pt>
                <c:pt idx="50">
                  <c:v>3.5570583112044324E-4</c:v>
                </c:pt>
                <c:pt idx="51">
                  <c:v>3.8665632400299108E-4</c:v>
                </c:pt>
                <c:pt idx="52">
                  <c:v>4.2926837991511896E-4</c:v>
                </c:pt>
                <c:pt idx="53">
                  <c:v>3.6515669937915105E-4</c:v>
                </c:pt>
                <c:pt idx="54">
                  <c:v>8.3133114565992286E-4</c:v>
                </c:pt>
                <c:pt idx="55">
                  <c:v>3.6142134659933745E-4</c:v>
                </c:pt>
                <c:pt idx="56">
                  <c:v>9.5778833658631914E-4</c:v>
                </c:pt>
                <c:pt idx="57">
                  <c:v>4.1523840406124541E-4</c:v>
                </c:pt>
                <c:pt idx="58">
                  <c:v>3.6658795090509721E-4</c:v>
                </c:pt>
                <c:pt idx="59">
                  <c:v>3.6269324754849698E-4</c:v>
                </c:pt>
                <c:pt idx="60">
                  <c:v>6.2364858822828301E-4</c:v>
                </c:pt>
                <c:pt idx="61">
                  <c:v>7.0697104032415247E-4</c:v>
                </c:pt>
                <c:pt idx="62">
                  <c:v>3.6282734562150719E-4</c:v>
                </c:pt>
                <c:pt idx="63">
                  <c:v>3.8524879001124228E-4</c:v>
                </c:pt>
                <c:pt idx="64">
                  <c:v>4.4071261605433705E-4</c:v>
                </c:pt>
                <c:pt idx="65">
                  <c:v>3.6622106915258125E-4</c:v>
                </c:pt>
                <c:pt idx="66">
                  <c:v>3.5573246901904755E-4</c:v>
                </c:pt>
                <c:pt idx="67">
                  <c:v>3.9017861517715014E-4</c:v>
                </c:pt>
                <c:pt idx="68">
                  <c:v>6.439172967381624E-4</c:v>
                </c:pt>
                <c:pt idx="69">
                  <c:v>4.9299471864300282E-4</c:v>
                </c:pt>
                <c:pt idx="70">
                  <c:v>5.7570352818693158E-4</c:v>
                </c:pt>
                <c:pt idx="71">
                  <c:v>8.2168003893210925E-4</c:v>
                </c:pt>
                <c:pt idx="72">
                  <c:v>3.641141477618355E-4</c:v>
                </c:pt>
                <c:pt idx="73">
                  <c:v>3.565364875613026E-4</c:v>
                </c:pt>
                <c:pt idx="74">
                  <c:v>5.1359234673366988E-4</c:v>
                </c:pt>
                <c:pt idx="75">
                  <c:v>4.2549705484148199E-4</c:v>
                </c:pt>
                <c:pt idx="76">
                  <c:v>3.8481314970475572E-4</c:v>
                </c:pt>
                <c:pt idx="77">
                  <c:v>5.3274908047054852E-4</c:v>
                </c:pt>
                <c:pt idx="78">
                  <c:v>3.6337570528058533E-4</c:v>
                </c:pt>
                <c:pt idx="79">
                  <c:v>3.5506191201824906E-4</c:v>
                </c:pt>
                <c:pt idx="80">
                  <c:v>5.2235569874961769E-4</c:v>
                </c:pt>
                <c:pt idx="81">
                  <c:v>4.6150593596613231E-4</c:v>
                </c:pt>
                <c:pt idx="82">
                  <c:v>5.6549486012752318E-4</c:v>
                </c:pt>
                <c:pt idx="83">
                  <c:v>5.9551071725453099E-4</c:v>
                </c:pt>
                <c:pt idx="84">
                  <c:v>6.501878063517885E-4</c:v>
                </c:pt>
                <c:pt idx="85">
                  <c:v>5.7115577179494995E-4</c:v>
                </c:pt>
                <c:pt idx="86">
                  <c:v>1.3084946459502942E-3</c:v>
                </c:pt>
                <c:pt idx="87">
                  <c:v>7.1403778449561609E-4</c:v>
                </c:pt>
                <c:pt idx="88">
                  <c:v>3.5474320748040669E-4</c:v>
                </c:pt>
                <c:pt idx="89">
                  <c:v>5.2810523378155549E-4</c:v>
                </c:pt>
                <c:pt idx="90">
                  <c:v>4.8555775633826937E-4</c:v>
                </c:pt>
                <c:pt idx="91">
                  <c:v>4.7937872434862229E-4</c:v>
                </c:pt>
                <c:pt idx="92">
                  <c:v>4.352418435639638E-4</c:v>
                </c:pt>
                <c:pt idx="93">
                  <c:v>8.8486595284542385E-4</c:v>
                </c:pt>
                <c:pt idx="94">
                  <c:v>8.5291993240186323E-4</c:v>
                </c:pt>
                <c:pt idx="95">
                  <c:v>6.065217589651358E-4</c:v>
                </c:pt>
                <c:pt idx="96">
                  <c:v>5.0284533219375474E-4</c:v>
                </c:pt>
                <c:pt idx="97">
                  <c:v>3.5970817838284672E-4</c:v>
                </c:pt>
                <c:pt idx="98">
                  <c:v>3.7921069360424944E-4</c:v>
                </c:pt>
                <c:pt idx="99">
                  <c:v>3.793843556871551E-4</c:v>
                </c:pt>
                <c:pt idx="100">
                  <c:v>4.9152855795259794E-4</c:v>
                </c:pt>
                <c:pt idx="101">
                  <c:v>4.2877268336796834E-4</c:v>
                </c:pt>
                <c:pt idx="102">
                  <c:v>3.6316032843568047E-4</c:v>
                </c:pt>
                <c:pt idx="103">
                  <c:v>4.0976316425173347E-4</c:v>
                </c:pt>
                <c:pt idx="104">
                  <c:v>3.9805347626285543E-4</c:v>
                </c:pt>
                <c:pt idx="105">
                  <c:v>5.8114840266744613E-4</c:v>
                </c:pt>
                <c:pt idx="106">
                  <c:v>4.9356776696021386E-4</c:v>
                </c:pt>
                <c:pt idx="107">
                  <c:v>1.2076091890050231E-3</c:v>
                </c:pt>
                <c:pt idx="108">
                  <c:v>3.8387405410600156E-4</c:v>
                </c:pt>
                <c:pt idx="109">
                  <c:v>4.6834155213965387E-4</c:v>
                </c:pt>
                <c:pt idx="110">
                  <c:v>1.0133216730139304E-3</c:v>
                </c:pt>
                <c:pt idx="111">
                  <c:v>5.5640206304691372E-4</c:v>
                </c:pt>
                <c:pt idx="112">
                  <c:v>3.9887708844275899E-4</c:v>
                </c:pt>
                <c:pt idx="113">
                  <c:v>3.9479309647644646E-4</c:v>
                </c:pt>
                <c:pt idx="114">
                  <c:v>3.8727901971711816E-4</c:v>
                </c:pt>
                <c:pt idx="115">
                  <c:v>3.6604735933134489E-4</c:v>
                </c:pt>
                <c:pt idx="116">
                  <c:v>4.7194297082134615E-4</c:v>
                </c:pt>
                <c:pt idx="117">
                  <c:v>4.719175729041302E-4</c:v>
                </c:pt>
                <c:pt idx="118">
                  <c:v>3.5577897678825836E-4</c:v>
                </c:pt>
                <c:pt idx="119">
                  <c:v>3.9659004085857699E-4</c:v>
                </c:pt>
                <c:pt idx="120">
                  <c:v>3.749561860342219E-4</c:v>
                </c:pt>
                <c:pt idx="121">
                  <c:v>4.381735047831353E-4</c:v>
                </c:pt>
                <c:pt idx="122">
                  <c:v>3.5679870000701391E-4</c:v>
                </c:pt>
                <c:pt idx="123">
                  <c:v>4.3609418832349703E-4</c:v>
                </c:pt>
                <c:pt idx="124">
                  <c:v>3.9639170849844438E-4</c:v>
                </c:pt>
                <c:pt idx="125">
                  <c:v>3.9860097043683726E-4</c:v>
                </c:pt>
                <c:pt idx="126">
                  <c:v>6.5729175127996029E-4</c:v>
                </c:pt>
                <c:pt idx="127">
                  <c:v>6.4194281253567324E-4</c:v>
                </c:pt>
                <c:pt idx="128">
                  <c:v>3.6424765751202957E-4</c:v>
                </c:pt>
                <c:pt idx="129">
                  <c:v>4.2181333881385555E-4</c:v>
                </c:pt>
                <c:pt idx="130">
                  <c:v>4.8629318764841943E-4</c:v>
                </c:pt>
                <c:pt idx="131">
                  <c:v>3.6545721929179742E-4</c:v>
                </c:pt>
                <c:pt idx="132">
                  <c:v>4.2235402637401452E-4</c:v>
                </c:pt>
                <c:pt idx="133">
                  <c:v>3.7735536234987619E-4</c:v>
                </c:pt>
                <c:pt idx="134">
                  <c:v>3.9376668676941357E-4</c:v>
                </c:pt>
                <c:pt idx="135">
                  <c:v>4.2154351683335842E-4</c:v>
                </c:pt>
                <c:pt idx="136">
                  <c:v>3.565140938790444E-4</c:v>
                </c:pt>
                <c:pt idx="137">
                  <c:v>3.6746688544311661E-4</c:v>
                </c:pt>
                <c:pt idx="138">
                  <c:v>4.8734173169910253E-4</c:v>
                </c:pt>
                <c:pt idx="139">
                  <c:v>3.5502876474361074E-4</c:v>
                </c:pt>
                <c:pt idx="140">
                  <c:v>4.6755463296465374E-4</c:v>
                </c:pt>
                <c:pt idx="141">
                  <c:v>4.4562408684476645E-4</c:v>
                </c:pt>
                <c:pt idx="142">
                  <c:v>3.8222377543283492E-4</c:v>
                </c:pt>
                <c:pt idx="143">
                  <c:v>3.7310209708241301E-4</c:v>
                </c:pt>
                <c:pt idx="144">
                  <c:v>4.2374994179452622E-4</c:v>
                </c:pt>
                <c:pt idx="145">
                  <c:v>3.555738474174874E-4</c:v>
                </c:pt>
                <c:pt idx="146">
                  <c:v>5.8882350650720666E-4</c:v>
                </c:pt>
                <c:pt idx="147">
                  <c:v>5.4131381022099595E-4</c:v>
                </c:pt>
                <c:pt idx="148">
                  <c:v>4.4282130163777084E-4</c:v>
                </c:pt>
                <c:pt idx="149">
                  <c:v>3.5580521622613183E-4</c:v>
                </c:pt>
                <c:pt idx="150">
                  <c:v>6.3116680674640379E-4</c:v>
                </c:pt>
                <c:pt idx="151">
                  <c:v>4.7948342568578908E-4</c:v>
                </c:pt>
                <c:pt idx="152">
                  <c:v>3.6188583701502407E-4</c:v>
                </c:pt>
                <c:pt idx="153">
                  <c:v>3.7666874726984521E-4</c:v>
                </c:pt>
                <c:pt idx="154">
                  <c:v>4.024468945307413E-4</c:v>
                </c:pt>
                <c:pt idx="155">
                  <c:v>3.6144984976866056E-4</c:v>
                </c:pt>
                <c:pt idx="156">
                  <c:v>1.0910185381440458E-3</c:v>
                </c:pt>
                <c:pt idx="157">
                  <c:v>6.3802955499615464E-4</c:v>
                </c:pt>
                <c:pt idx="158">
                  <c:v>4.0592421408604907E-4</c:v>
                </c:pt>
                <c:pt idx="159">
                  <c:v>3.7042310208133339E-4</c:v>
                </c:pt>
                <c:pt idx="160">
                  <c:v>3.9024225090844285E-4</c:v>
                </c:pt>
                <c:pt idx="161">
                  <c:v>4.6873479795563684E-4</c:v>
                </c:pt>
                <c:pt idx="162">
                  <c:v>3.5864812307719724E-4</c:v>
                </c:pt>
                <c:pt idx="163">
                  <c:v>3.5516572474272325E-4</c:v>
                </c:pt>
                <c:pt idx="164">
                  <c:v>3.6197019890461254E-4</c:v>
                </c:pt>
                <c:pt idx="165">
                  <c:v>3.5491554979091237E-4</c:v>
                </c:pt>
                <c:pt idx="166">
                  <c:v>5.2344585166419445E-4</c:v>
                </c:pt>
                <c:pt idx="167">
                  <c:v>3.5523240274275048E-4</c:v>
                </c:pt>
                <c:pt idx="168">
                  <c:v>3.9678641373814112E-4</c:v>
                </c:pt>
                <c:pt idx="169">
                  <c:v>5.0768828334448585E-4</c:v>
                </c:pt>
                <c:pt idx="170">
                  <c:v>3.712754955514682E-4</c:v>
                </c:pt>
                <c:pt idx="171">
                  <c:v>3.6187303553839842E-4</c:v>
                </c:pt>
                <c:pt idx="172">
                  <c:v>5.9089166792129549E-4</c:v>
                </c:pt>
                <c:pt idx="173">
                  <c:v>4.7897170027598593E-4</c:v>
                </c:pt>
                <c:pt idx="174">
                  <c:v>3.6832384935065918E-4</c:v>
                </c:pt>
                <c:pt idx="175">
                  <c:v>3.6811741936268043E-4</c:v>
                </c:pt>
                <c:pt idx="176">
                  <c:v>4.4747761894266161E-4</c:v>
                </c:pt>
                <c:pt idx="177">
                  <c:v>3.729092527018146E-4</c:v>
                </c:pt>
                <c:pt idx="178">
                  <c:v>3.5503960245241627E-4</c:v>
                </c:pt>
                <c:pt idx="179">
                  <c:v>3.6974348614936476E-4</c:v>
                </c:pt>
                <c:pt idx="180">
                  <c:v>3.9700684718420456E-4</c:v>
                </c:pt>
                <c:pt idx="181">
                  <c:v>4.5366957893164722E-4</c:v>
                </c:pt>
                <c:pt idx="182">
                  <c:v>3.5717783472626134E-4</c:v>
                </c:pt>
                <c:pt idx="183">
                  <c:v>4.665630598096694E-4</c:v>
                </c:pt>
                <c:pt idx="184">
                  <c:v>3.6217831218586386E-4</c:v>
                </c:pt>
                <c:pt idx="185">
                  <c:v>3.5470098381946936E-4</c:v>
                </c:pt>
                <c:pt idx="186">
                  <c:v>4.0230958040628819E-4</c:v>
                </c:pt>
                <c:pt idx="187">
                  <c:v>6.1846218638234355E-4</c:v>
                </c:pt>
                <c:pt idx="188">
                  <c:v>4.2860456886177747E-4</c:v>
                </c:pt>
                <c:pt idx="189">
                  <c:v>3.5470903359293001E-4</c:v>
                </c:pt>
                <c:pt idx="190">
                  <c:v>4.2350163591648642E-4</c:v>
                </c:pt>
                <c:pt idx="191">
                  <c:v>3.5631440230295548E-4</c:v>
                </c:pt>
                <c:pt idx="192">
                  <c:v>3.5814441352846285E-4</c:v>
                </c:pt>
                <c:pt idx="193">
                  <c:v>3.5953760732261754E-4</c:v>
                </c:pt>
                <c:pt idx="194">
                  <c:v>3.6590359032336479E-4</c:v>
                </c:pt>
                <c:pt idx="195">
                  <c:v>5.2766335405706247E-4</c:v>
                </c:pt>
                <c:pt idx="196">
                  <c:v>3.998506284931992E-4</c:v>
                </c:pt>
                <c:pt idx="197">
                  <c:v>5.0860698853541302E-4</c:v>
                </c:pt>
                <c:pt idx="198">
                  <c:v>4.9059059283955734E-4</c:v>
                </c:pt>
                <c:pt idx="199">
                  <c:v>3.589519799556612E-4</c:v>
                </c:pt>
                <c:pt idx="200">
                  <c:v>3.8086829494515887E-4</c:v>
                </c:pt>
                <c:pt idx="201">
                  <c:v>3.6246323120654099E-4</c:v>
                </c:pt>
                <c:pt idx="202">
                  <c:v>3.8422384273658147E-4</c:v>
                </c:pt>
                <c:pt idx="203">
                  <c:v>3.7495792408510941E-4</c:v>
                </c:pt>
                <c:pt idx="204">
                  <c:v>3.6685871244599853E-4</c:v>
                </c:pt>
                <c:pt idx="205">
                  <c:v>3.5635544623424713E-4</c:v>
                </c:pt>
                <c:pt idx="206">
                  <c:v>3.5563263794184842E-4</c:v>
                </c:pt>
                <c:pt idx="207">
                  <c:v>4.3119674403458921E-4</c:v>
                </c:pt>
                <c:pt idx="208">
                  <c:v>3.6525593320251633E-4</c:v>
                </c:pt>
                <c:pt idx="209">
                  <c:v>3.9881801386238769E-4</c:v>
                </c:pt>
                <c:pt idx="210">
                  <c:v>4.586892859259385E-4</c:v>
                </c:pt>
                <c:pt idx="211">
                  <c:v>4.4656929386104592E-4</c:v>
                </c:pt>
                <c:pt idx="212">
                  <c:v>3.6167869549678651E-4</c:v>
                </c:pt>
                <c:pt idx="213">
                  <c:v>3.5986894064947889E-4</c:v>
                </c:pt>
                <c:pt idx="214">
                  <c:v>4.98737003384742E-4</c:v>
                </c:pt>
                <c:pt idx="215">
                  <c:v>4.0245043642923124E-4</c:v>
                </c:pt>
                <c:pt idx="216">
                  <c:v>5.7790400396203888E-4</c:v>
                </c:pt>
                <c:pt idx="217">
                  <c:v>4.7232298878731684E-4</c:v>
                </c:pt>
                <c:pt idx="218">
                  <c:v>3.5996108750686434E-4</c:v>
                </c:pt>
                <c:pt idx="219">
                  <c:v>3.6731198849343771E-4</c:v>
                </c:pt>
                <c:pt idx="220">
                  <c:v>3.5534254124999759E-4</c:v>
                </c:pt>
                <c:pt idx="221">
                  <c:v>3.7372769887060019E-4</c:v>
                </c:pt>
                <c:pt idx="222">
                  <c:v>4.4685734361869062E-4</c:v>
                </c:pt>
                <c:pt idx="223">
                  <c:v>3.5513485133981652E-4</c:v>
                </c:pt>
                <c:pt idx="224">
                  <c:v>4.1842517005124201E-4</c:v>
                </c:pt>
                <c:pt idx="225">
                  <c:v>6.3893807278778212E-4</c:v>
                </c:pt>
                <c:pt idx="226">
                  <c:v>3.6318549258134596E-4</c:v>
                </c:pt>
                <c:pt idx="227">
                  <c:v>3.5700465087624424E-4</c:v>
                </c:pt>
                <c:pt idx="228">
                  <c:v>3.7850757700384904E-4</c:v>
                </c:pt>
                <c:pt idx="229">
                  <c:v>4.0320191847731136E-4</c:v>
                </c:pt>
                <c:pt idx="230">
                  <c:v>3.7377079413620688E-4</c:v>
                </c:pt>
                <c:pt idx="231">
                  <c:v>3.5673021680290758E-4</c:v>
                </c:pt>
                <c:pt idx="232">
                  <c:v>3.7853056789451312E-4</c:v>
                </c:pt>
                <c:pt idx="233">
                  <c:v>3.8978878729507811E-4</c:v>
                </c:pt>
                <c:pt idx="234">
                  <c:v>3.6942284515784622E-4</c:v>
                </c:pt>
                <c:pt idx="235">
                  <c:v>3.6727598462936819E-4</c:v>
                </c:pt>
                <c:pt idx="236">
                  <c:v>3.5760216102799828E-4</c:v>
                </c:pt>
                <c:pt idx="237">
                  <c:v>3.7362480726532232E-4</c:v>
                </c:pt>
                <c:pt idx="238">
                  <c:v>3.5492396019507806E-4</c:v>
                </c:pt>
                <c:pt idx="239">
                  <c:v>3.5468812097360741E-4</c:v>
                </c:pt>
                <c:pt idx="240">
                  <c:v>3.5498746936999103E-4</c:v>
                </c:pt>
                <c:pt idx="241">
                  <c:v>3.5506889670685346E-4</c:v>
                </c:pt>
                <c:pt idx="242">
                  <c:v>3.9619454609131583E-4</c:v>
                </c:pt>
                <c:pt idx="243">
                  <c:v>3.7300077218193879E-4</c:v>
                </c:pt>
                <c:pt idx="244">
                  <c:v>3.5474880783251074E-4</c:v>
                </c:pt>
                <c:pt idx="245">
                  <c:v>3.5530029681807339E-4</c:v>
                </c:pt>
                <c:pt idx="246">
                  <c:v>3.7874662142474999E-4</c:v>
                </c:pt>
                <c:pt idx="247">
                  <c:v>3.624244847570949E-4</c:v>
                </c:pt>
                <c:pt idx="248">
                  <c:v>3.6595590158044453E-4</c:v>
                </c:pt>
                <c:pt idx="249">
                  <c:v>3.6091769209026031E-4</c:v>
                </c:pt>
                <c:pt idx="250">
                  <c:v>4.5879695592681592E-4</c:v>
                </c:pt>
                <c:pt idx="251">
                  <c:v>4.3589932366632969E-4</c:v>
                </c:pt>
                <c:pt idx="252">
                  <c:v>3.742059634238379E-4</c:v>
                </c:pt>
                <c:pt idx="253">
                  <c:v>4.8916146650789904E-4</c:v>
                </c:pt>
                <c:pt idx="254">
                  <c:v>3.9112371504012873E-4</c:v>
                </c:pt>
                <c:pt idx="255">
                  <c:v>3.7725737697140617E-4</c:v>
                </c:pt>
                <c:pt idx="256">
                  <c:v>3.5515463864252026E-4</c:v>
                </c:pt>
                <c:pt idx="257">
                  <c:v>3.5573286450947729E-4</c:v>
                </c:pt>
                <c:pt idx="258">
                  <c:v>3.6074624619648427E-4</c:v>
                </c:pt>
                <c:pt idx="259">
                  <c:v>3.5789425379116206E-4</c:v>
                </c:pt>
                <c:pt idx="260">
                  <c:v>3.5468344100453319E-4</c:v>
                </c:pt>
                <c:pt idx="261">
                  <c:v>3.6053292805300971E-4</c:v>
                </c:pt>
                <c:pt idx="262">
                  <c:v>3.6375095009989061E-4</c:v>
                </c:pt>
                <c:pt idx="263">
                  <c:v>3.7858145396879269E-4</c:v>
                </c:pt>
                <c:pt idx="264">
                  <c:v>3.5691921800187158E-4</c:v>
                </c:pt>
                <c:pt idx="265">
                  <c:v>3.674972194577367E-4</c:v>
                </c:pt>
                <c:pt idx="266">
                  <c:v>5.0199282661624338E-4</c:v>
                </c:pt>
                <c:pt idx="267">
                  <c:v>3.5533364600077668E-4</c:v>
                </c:pt>
                <c:pt idx="268">
                  <c:v>3.7354816099471248E-4</c:v>
                </c:pt>
                <c:pt idx="269">
                  <c:v>3.6541539815362418E-4</c:v>
                </c:pt>
                <c:pt idx="270">
                  <c:v>3.632150226204943E-4</c:v>
                </c:pt>
                <c:pt idx="271">
                  <c:v>3.5541356033140753E-4</c:v>
                </c:pt>
                <c:pt idx="272">
                  <c:v>3.745206035163281E-4</c:v>
                </c:pt>
                <c:pt idx="273">
                  <c:v>5.5958015547861561E-4</c:v>
                </c:pt>
                <c:pt idx="274">
                  <c:v>7.6361122642624817E-4</c:v>
                </c:pt>
                <c:pt idx="275">
                  <c:v>3.5489908666013127E-4</c:v>
                </c:pt>
                <c:pt idx="276">
                  <c:v>3.6072536896898986E-4</c:v>
                </c:pt>
                <c:pt idx="277">
                  <c:v>3.5506589988029805E-4</c:v>
                </c:pt>
                <c:pt idx="278">
                  <c:v>3.6351388382951407E-4</c:v>
                </c:pt>
                <c:pt idx="279">
                  <c:v>3.8226727025805741E-4</c:v>
                </c:pt>
                <c:pt idx="280">
                  <c:v>3.912824909317183E-4</c:v>
                </c:pt>
                <c:pt idx="281">
                  <c:v>5.1465048795356532E-4</c:v>
                </c:pt>
                <c:pt idx="282">
                  <c:v>3.5792881127481103E-4</c:v>
                </c:pt>
                <c:pt idx="283">
                  <c:v>3.5986942647927227E-4</c:v>
                </c:pt>
                <c:pt idx="284">
                  <c:v>3.6433507097384353E-4</c:v>
                </c:pt>
                <c:pt idx="285">
                  <c:v>3.5705945802356288E-4</c:v>
                </c:pt>
                <c:pt idx="286">
                  <c:v>8.131088627731177E-4</c:v>
                </c:pt>
                <c:pt idx="287">
                  <c:v>3.6475555116205542E-4</c:v>
                </c:pt>
                <c:pt idx="288">
                  <c:v>3.6414190675714041E-4</c:v>
                </c:pt>
                <c:pt idx="289">
                  <c:v>3.7635087863295525E-4</c:v>
                </c:pt>
                <c:pt idx="290">
                  <c:v>3.6147388107648495E-4</c:v>
                </c:pt>
                <c:pt idx="291">
                  <c:v>3.826941307394472E-4</c:v>
                </c:pt>
                <c:pt idx="292">
                  <c:v>3.6222445835328872E-4</c:v>
                </c:pt>
                <c:pt idx="293">
                  <c:v>3.7829476519050346E-4</c:v>
                </c:pt>
                <c:pt idx="294">
                  <c:v>3.5552496255966632E-4</c:v>
                </c:pt>
                <c:pt idx="295">
                  <c:v>4.8148880507379395E-4</c:v>
                </c:pt>
                <c:pt idx="296">
                  <c:v>3.7690278261479884E-4</c:v>
                </c:pt>
                <c:pt idx="297">
                  <c:v>3.770978693082273E-4</c:v>
                </c:pt>
                <c:pt idx="298">
                  <c:v>3.6070583348219142E-4</c:v>
                </c:pt>
                <c:pt idx="299">
                  <c:v>5.9871457827987448E-4</c:v>
                </c:pt>
                <c:pt idx="300">
                  <c:v>3.6111064858516701E-4</c:v>
                </c:pt>
                <c:pt idx="301">
                  <c:v>4.7257276173462014E-4</c:v>
                </c:pt>
                <c:pt idx="302">
                  <c:v>6.207693199044228E-4</c:v>
                </c:pt>
                <c:pt idx="303">
                  <c:v>3.9683812991627473E-4</c:v>
                </c:pt>
                <c:pt idx="304">
                  <c:v>4.4901221105341719E-4</c:v>
                </c:pt>
                <c:pt idx="305">
                  <c:v>5.9507884995327505E-4</c:v>
                </c:pt>
                <c:pt idx="306">
                  <c:v>3.5606468609328083E-4</c:v>
                </c:pt>
                <c:pt idx="307">
                  <c:v>3.6029227643177364E-4</c:v>
                </c:pt>
                <c:pt idx="308">
                  <c:v>5.2158124481277467E-4</c:v>
                </c:pt>
                <c:pt idx="309">
                  <c:v>3.5468394447664414E-4</c:v>
                </c:pt>
                <c:pt idx="310">
                  <c:v>4.4367581329565249E-4</c:v>
                </c:pt>
                <c:pt idx="311">
                  <c:v>5.47971525341942E-4</c:v>
                </c:pt>
                <c:pt idx="312">
                  <c:v>3.546844139971757E-4</c:v>
                </c:pt>
                <c:pt idx="313">
                  <c:v>3.5856446757253323E-4</c:v>
                </c:pt>
                <c:pt idx="314">
                  <c:v>3.549480893565488E-4</c:v>
                </c:pt>
                <c:pt idx="315">
                  <c:v>3.8340972040964202E-4</c:v>
                </c:pt>
                <c:pt idx="316">
                  <c:v>3.6222661996449391E-4</c:v>
                </c:pt>
                <c:pt idx="317">
                  <c:v>3.8713180203771047E-4</c:v>
                </c:pt>
                <c:pt idx="318">
                  <c:v>4.3251386403838992E-4</c:v>
                </c:pt>
                <c:pt idx="319">
                  <c:v>3.5928098698526101E-4</c:v>
                </c:pt>
                <c:pt idx="320">
                  <c:v>3.5510439931387013E-4</c:v>
                </c:pt>
                <c:pt idx="321">
                  <c:v>3.916467995588924E-4</c:v>
                </c:pt>
                <c:pt idx="322">
                  <c:v>3.746542341981969E-4</c:v>
                </c:pt>
                <c:pt idx="323">
                  <c:v>3.6818743579202087E-4</c:v>
                </c:pt>
                <c:pt idx="324">
                  <c:v>3.8767796227199831E-4</c:v>
                </c:pt>
                <c:pt idx="325">
                  <c:v>3.8050793421292065E-4</c:v>
                </c:pt>
                <c:pt idx="326">
                  <c:v>3.5713038173924605E-4</c:v>
                </c:pt>
                <c:pt idx="327">
                  <c:v>3.8292477363150292E-4</c:v>
                </c:pt>
                <c:pt idx="328">
                  <c:v>3.5847184082764635E-4</c:v>
                </c:pt>
                <c:pt idx="329">
                  <c:v>3.5912175879458566E-4</c:v>
                </c:pt>
                <c:pt idx="330">
                  <c:v>3.8819862028668679E-4</c:v>
                </c:pt>
                <c:pt idx="331">
                  <c:v>3.7774116025199501E-4</c:v>
                </c:pt>
                <c:pt idx="332">
                  <c:v>3.7735207578870101E-4</c:v>
                </c:pt>
                <c:pt idx="333">
                  <c:v>4.2400334089456935E-4</c:v>
                </c:pt>
                <c:pt idx="334">
                  <c:v>3.6836133119782035E-4</c:v>
                </c:pt>
                <c:pt idx="335">
                  <c:v>4.2641089995905574E-4</c:v>
                </c:pt>
                <c:pt idx="336">
                  <c:v>3.9390724160344638E-4</c:v>
                </c:pt>
                <c:pt idx="337">
                  <c:v>4.9054154231483816E-4</c:v>
                </c:pt>
                <c:pt idx="338">
                  <c:v>4.4037914821252176E-4</c:v>
                </c:pt>
                <c:pt idx="339">
                  <c:v>3.9720610400226382E-4</c:v>
                </c:pt>
                <c:pt idx="340">
                  <c:v>4.7524375376960341E-4</c:v>
                </c:pt>
                <c:pt idx="341">
                  <c:v>3.6041954412979646E-4</c:v>
                </c:pt>
                <c:pt idx="342">
                  <c:v>4.154593366016371E-4</c:v>
                </c:pt>
                <c:pt idx="343">
                  <c:v>4.2541806490021102E-4</c:v>
                </c:pt>
                <c:pt idx="344">
                  <c:v>3.8372872269014927E-4</c:v>
                </c:pt>
                <c:pt idx="345">
                  <c:v>3.8226387939427174E-4</c:v>
                </c:pt>
                <c:pt idx="346">
                  <c:v>3.6371503182093708E-4</c:v>
                </c:pt>
                <c:pt idx="347">
                  <c:v>3.5479915966256414E-4</c:v>
                </c:pt>
                <c:pt idx="348">
                  <c:v>3.6142843886717932E-4</c:v>
                </c:pt>
                <c:pt idx="349">
                  <c:v>4.149103693740602E-4</c:v>
                </c:pt>
                <c:pt idx="350">
                  <c:v>4.4389041778690247E-4</c:v>
                </c:pt>
                <c:pt idx="351">
                  <c:v>3.6295674873271168E-4</c:v>
                </c:pt>
                <c:pt idx="352">
                  <c:v>3.5665124514818001E-4</c:v>
                </c:pt>
                <c:pt idx="353">
                  <c:v>3.6474559473190498E-4</c:v>
                </c:pt>
                <c:pt idx="354">
                  <c:v>3.5522312422998285E-4</c:v>
                </c:pt>
                <c:pt idx="355">
                  <c:v>3.5746148369715823E-4</c:v>
                </c:pt>
                <c:pt idx="356">
                  <c:v>4.352645692388944E-4</c:v>
                </c:pt>
                <c:pt idx="357">
                  <c:v>4.4517915937763422E-4</c:v>
                </c:pt>
                <c:pt idx="358">
                  <c:v>3.55396461922099E-4</c:v>
                </c:pt>
                <c:pt idx="359">
                  <c:v>3.8932360995473441E-4</c:v>
                </c:pt>
                <c:pt idx="360">
                  <c:v>3.5653247974659917E-4</c:v>
                </c:pt>
                <c:pt idx="361">
                  <c:v>3.8465784454989513E-4</c:v>
                </c:pt>
                <c:pt idx="362">
                  <c:v>4.3011943400880401E-4</c:v>
                </c:pt>
                <c:pt idx="363">
                  <c:v>3.6013617400249931E-4</c:v>
                </c:pt>
                <c:pt idx="364">
                  <c:v>3.8384566636213952E-4</c:v>
                </c:pt>
                <c:pt idx="365">
                  <c:v>3.6087160235429467E-4</c:v>
                </c:pt>
                <c:pt idx="366">
                  <c:v>3.5496301148814428E-4</c:v>
                </c:pt>
                <c:pt idx="367">
                  <c:v>5.9338941803163345E-4</c:v>
                </c:pt>
                <c:pt idx="368">
                  <c:v>4.2382624462789019E-4</c:v>
                </c:pt>
                <c:pt idx="369">
                  <c:v>4.1780687771894907E-4</c:v>
                </c:pt>
                <c:pt idx="370">
                  <c:v>4.952654138924695E-4</c:v>
                </c:pt>
                <c:pt idx="371">
                  <c:v>6.494926307441417E-4</c:v>
                </c:pt>
                <c:pt idx="372">
                  <c:v>4.3082225252589232E-4</c:v>
                </c:pt>
                <c:pt idx="373">
                  <c:v>4.2845856862976117E-4</c:v>
                </c:pt>
                <c:pt idx="374">
                  <c:v>5.6079286356378337E-4</c:v>
                </c:pt>
                <c:pt idx="375">
                  <c:v>4.7860600465358906E-4</c:v>
                </c:pt>
                <c:pt idx="376">
                  <c:v>3.9011921001811013E-4</c:v>
                </c:pt>
                <c:pt idx="377">
                  <c:v>4.0352390492302435E-4</c:v>
                </c:pt>
                <c:pt idx="378">
                  <c:v>3.8886047261408035E-4</c:v>
                </c:pt>
                <c:pt idx="379">
                  <c:v>4.1824670026220287E-4</c:v>
                </c:pt>
                <c:pt idx="380">
                  <c:v>6.9517914106886002E-4</c:v>
                </c:pt>
                <c:pt idx="381">
                  <c:v>3.9441681628371979E-4</c:v>
                </c:pt>
                <c:pt idx="382">
                  <c:v>3.9352920812587308E-4</c:v>
                </c:pt>
                <c:pt idx="383">
                  <c:v>4.9536345208200526E-4</c:v>
                </c:pt>
                <c:pt idx="384">
                  <c:v>4.2056722913456392E-4</c:v>
                </c:pt>
                <c:pt idx="385">
                  <c:v>5.3718513636534309E-4</c:v>
                </c:pt>
                <c:pt idx="386">
                  <c:v>4.0371868617070599E-4</c:v>
                </c:pt>
                <c:pt idx="387">
                  <c:v>4.4204985530853019E-4</c:v>
                </c:pt>
                <c:pt idx="388">
                  <c:v>3.6024209263273854E-4</c:v>
                </c:pt>
                <c:pt idx="389">
                  <c:v>4.1437547635849202E-4</c:v>
                </c:pt>
                <c:pt idx="390">
                  <c:v>3.5484417502825295E-4</c:v>
                </c:pt>
                <c:pt idx="391">
                  <c:v>3.5878051895111028E-4</c:v>
                </c:pt>
                <c:pt idx="392">
                  <c:v>5.1816053219205435E-4</c:v>
                </c:pt>
                <c:pt idx="393">
                  <c:v>4.8181427582452967E-4</c:v>
                </c:pt>
                <c:pt idx="394">
                  <c:v>4.186655556477389E-4</c:v>
                </c:pt>
                <c:pt idx="395">
                  <c:v>3.6942159819540758E-4</c:v>
                </c:pt>
                <c:pt idx="396">
                  <c:v>8.608793954370923E-4</c:v>
                </c:pt>
                <c:pt idx="397">
                  <c:v>3.5725857988123168E-4</c:v>
                </c:pt>
                <c:pt idx="398">
                  <c:v>3.5680013387556997E-4</c:v>
                </c:pt>
                <c:pt idx="399">
                  <c:v>3.5478644273523872E-4</c:v>
                </c:pt>
                <c:pt idx="400">
                  <c:v>5.6470819403414479E-4</c:v>
                </c:pt>
                <c:pt idx="401">
                  <c:v>3.5872483798005225E-4</c:v>
                </c:pt>
                <c:pt idx="402">
                  <c:v>7.677198215817186E-4</c:v>
                </c:pt>
                <c:pt idx="403">
                  <c:v>3.7268077638321262E-4</c:v>
                </c:pt>
                <c:pt idx="404">
                  <c:v>3.5857548883558218E-4</c:v>
                </c:pt>
                <c:pt idx="405">
                  <c:v>4.870175726416656E-4</c:v>
                </c:pt>
                <c:pt idx="406">
                  <c:v>3.5838945340575638E-4</c:v>
                </c:pt>
                <c:pt idx="407">
                  <c:v>4.0491844640540948E-4</c:v>
                </c:pt>
                <c:pt idx="408">
                  <c:v>4.4302497402790519E-4</c:v>
                </c:pt>
                <c:pt idx="409">
                  <c:v>3.5587231667677445E-4</c:v>
                </c:pt>
                <c:pt idx="410">
                  <c:v>7.7963731340226206E-4</c:v>
                </c:pt>
                <c:pt idx="411">
                  <c:v>3.7156770102005527E-4</c:v>
                </c:pt>
                <c:pt idx="412">
                  <c:v>4.0956993784971535E-4</c:v>
                </c:pt>
                <c:pt idx="413">
                  <c:v>3.8093851784383052E-4</c:v>
                </c:pt>
                <c:pt idx="414">
                  <c:v>5.7275961181253807E-4</c:v>
                </c:pt>
                <c:pt idx="415">
                  <c:v>4.5316013590042848E-4</c:v>
                </c:pt>
                <c:pt idx="416">
                  <c:v>5.6849492783652951E-4</c:v>
                </c:pt>
                <c:pt idx="417">
                  <c:v>3.7810177727969844E-4</c:v>
                </c:pt>
                <c:pt idx="418">
                  <c:v>4.1895329133210586E-4</c:v>
                </c:pt>
                <c:pt idx="419">
                  <c:v>4.1189393611756452E-4</c:v>
                </c:pt>
                <c:pt idx="420">
                  <c:v>4.8306941256212013E-4</c:v>
                </c:pt>
                <c:pt idx="421">
                  <c:v>3.8494672690663628E-4</c:v>
                </c:pt>
                <c:pt idx="422">
                  <c:v>4.6269901319075731E-4</c:v>
                </c:pt>
                <c:pt idx="423">
                  <c:v>3.5622063705358743E-4</c:v>
                </c:pt>
                <c:pt idx="424">
                  <c:v>5.102550909313069E-4</c:v>
                </c:pt>
                <c:pt idx="425">
                  <c:v>3.9186466091535946E-4</c:v>
                </c:pt>
                <c:pt idx="426">
                  <c:v>4.4006169445660783E-4</c:v>
                </c:pt>
                <c:pt idx="427">
                  <c:v>4.3611655668239241E-4</c:v>
                </c:pt>
                <c:pt idx="428">
                  <c:v>4.5130069460984389E-4</c:v>
                </c:pt>
                <c:pt idx="429">
                  <c:v>4.1764205697614019E-4</c:v>
                </c:pt>
                <c:pt idx="430">
                  <c:v>4.3342468476177302E-4</c:v>
                </c:pt>
                <c:pt idx="431">
                  <c:v>5.3335066296631112E-4</c:v>
                </c:pt>
                <c:pt idx="432">
                  <c:v>6.4275691037942926E-4</c:v>
                </c:pt>
                <c:pt idx="433">
                  <c:v>7.9024675941647402E-4</c:v>
                </c:pt>
                <c:pt idx="434">
                  <c:v>3.5867489550910699E-4</c:v>
                </c:pt>
                <c:pt idx="435">
                  <c:v>1.4927446845392025E-3</c:v>
                </c:pt>
                <c:pt idx="436">
                  <c:v>4.0513238552781572E-4</c:v>
                </c:pt>
                <c:pt idx="437">
                  <c:v>3.5961873196483252E-4</c:v>
                </c:pt>
                <c:pt idx="438">
                  <c:v>4.6902189893082173E-4</c:v>
                </c:pt>
                <c:pt idx="439">
                  <c:v>3.5484936750126799E-4</c:v>
                </c:pt>
                <c:pt idx="440">
                  <c:v>3.833313575164767E-4</c:v>
                </c:pt>
                <c:pt idx="441">
                  <c:v>8.430033988084183E-4</c:v>
                </c:pt>
                <c:pt idx="442">
                  <c:v>3.5975529135653662E-4</c:v>
                </c:pt>
                <c:pt idx="443">
                  <c:v>4.2982645931055358E-4</c:v>
                </c:pt>
                <c:pt idx="444">
                  <c:v>6.7097290672591087E-4</c:v>
                </c:pt>
                <c:pt idx="445">
                  <c:v>3.5668559688258451E-4</c:v>
                </c:pt>
                <c:pt idx="446">
                  <c:v>3.5925060055419874E-4</c:v>
                </c:pt>
                <c:pt idx="447">
                  <c:v>5.3520010986274173E-4</c:v>
                </c:pt>
                <c:pt idx="448">
                  <c:v>3.6968550761186359E-4</c:v>
                </c:pt>
                <c:pt idx="449">
                  <c:v>4.4786143337913599E-4</c:v>
                </c:pt>
                <c:pt idx="450">
                  <c:v>8.3717376326592873E-4</c:v>
                </c:pt>
                <c:pt idx="451">
                  <c:v>5.2887584456991785E-4</c:v>
                </c:pt>
                <c:pt idx="452">
                  <c:v>6.2985456516905544E-4</c:v>
                </c:pt>
                <c:pt idx="453">
                  <c:v>6.6114221034476307E-4</c:v>
                </c:pt>
                <c:pt idx="454">
                  <c:v>3.7476637623938238E-4</c:v>
                </c:pt>
                <c:pt idx="455">
                  <c:v>5.8576708400245956E-4</c:v>
                </c:pt>
                <c:pt idx="456">
                  <c:v>3.7493875000224066E-4</c:v>
                </c:pt>
                <c:pt idx="457">
                  <c:v>4.7063804917752555E-4</c:v>
                </c:pt>
                <c:pt idx="458">
                  <c:v>3.5469153241491985E-4</c:v>
                </c:pt>
                <c:pt idx="459">
                  <c:v>5.8319511338807487E-4</c:v>
                </c:pt>
                <c:pt idx="460">
                  <c:v>3.6259923056724966E-4</c:v>
                </c:pt>
                <c:pt idx="461">
                  <c:v>6.8416555515419478E-4</c:v>
                </c:pt>
                <c:pt idx="462">
                  <c:v>4.016705672320386E-4</c:v>
                </c:pt>
                <c:pt idx="463">
                  <c:v>3.5522790879842237E-4</c:v>
                </c:pt>
                <c:pt idx="464">
                  <c:v>7.5658025880983432E-4</c:v>
                </c:pt>
                <c:pt idx="465">
                  <c:v>3.8965326491005689E-4</c:v>
                </c:pt>
                <c:pt idx="466">
                  <c:v>6.0188159935782668E-4</c:v>
                </c:pt>
                <c:pt idx="467">
                  <c:v>7.3379358549398397E-4</c:v>
                </c:pt>
                <c:pt idx="468">
                  <c:v>3.8276242755021347E-4</c:v>
                </c:pt>
                <c:pt idx="469">
                  <c:v>4.1275986426839297E-4</c:v>
                </c:pt>
                <c:pt idx="470">
                  <c:v>8.4553328961675255E-4</c:v>
                </c:pt>
                <c:pt idx="471">
                  <c:v>1.2630836783165994E-3</c:v>
                </c:pt>
                <c:pt idx="472">
                  <c:v>7.3522551759550719E-4</c:v>
                </c:pt>
                <c:pt idx="473">
                  <c:v>3.6788178947273574E-4</c:v>
                </c:pt>
                <c:pt idx="474">
                  <c:v>5.0649298877148677E-4</c:v>
                </c:pt>
                <c:pt idx="475">
                  <c:v>6.5998950286474175E-4</c:v>
                </c:pt>
                <c:pt idx="476">
                  <c:v>3.6424223817310881E-4</c:v>
                </c:pt>
                <c:pt idx="477">
                  <c:v>3.9971978046241262E-4</c:v>
                </c:pt>
                <c:pt idx="478">
                  <c:v>4.0596865516961077E-4</c:v>
                </c:pt>
                <c:pt idx="479">
                  <c:v>3.5968446750085501E-4</c:v>
                </c:pt>
                <c:pt idx="480">
                  <c:v>3.8823940978120015E-4</c:v>
                </c:pt>
                <c:pt idx="481">
                  <c:v>5.823145470329026E-4</c:v>
                </c:pt>
                <c:pt idx="482">
                  <c:v>3.6511461114147118E-4</c:v>
                </c:pt>
                <c:pt idx="483">
                  <c:v>5.2355504391889498E-4</c:v>
                </c:pt>
                <c:pt idx="484">
                  <c:v>4.1111934007899702E-4</c:v>
                </c:pt>
                <c:pt idx="485">
                  <c:v>3.7964491241061109E-4</c:v>
                </c:pt>
                <c:pt idx="486">
                  <c:v>4.351661920948201E-4</c:v>
                </c:pt>
                <c:pt idx="487">
                  <c:v>3.8554481281805514E-4</c:v>
                </c:pt>
                <c:pt idx="488">
                  <c:v>4.179849496218468E-4</c:v>
                </c:pt>
                <c:pt idx="489">
                  <c:v>3.5559410967895535E-4</c:v>
                </c:pt>
                <c:pt idx="490">
                  <c:v>3.5480807557251528E-4</c:v>
                </c:pt>
                <c:pt idx="491">
                  <c:v>4.8969920032262927E-4</c:v>
                </c:pt>
                <c:pt idx="492">
                  <c:v>4.7264888166854437E-4</c:v>
                </c:pt>
                <c:pt idx="493">
                  <c:v>4.3819583358458412E-4</c:v>
                </c:pt>
                <c:pt idx="494">
                  <c:v>3.5477822666054573E-4</c:v>
                </c:pt>
                <c:pt idx="495">
                  <c:v>5.993747543435187E-4</c:v>
                </c:pt>
                <c:pt idx="496">
                  <c:v>3.8454594797940572E-4</c:v>
                </c:pt>
                <c:pt idx="497">
                  <c:v>4.1441797261856494E-4</c:v>
                </c:pt>
                <c:pt idx="498">
                  <c:v>4.5072710704620116E-4</c:v>
                </c:pt>
                <c:pt idx="499">
                  <c:v>9.388480922212461E-4</c:v>
                </c:pt>
                <c:pt idx="500">
                  <c:v>4.8901805721746831E-4</c:v>
                </c:pt>
                <c:pt idx="501">
                  <c:v>6.6629146401731075E-4</c:v>
                </c:pt>
                <c:pt idx="502">
                  <c:v>5.9981270566751099E-4</c:v>
                </c:pt>
                <c:pt idx="503">
                  <c:v>4.311081623646298E-4</c:v>
                </c:pt>
                <c:pt idx="504">
                  <c:v>1.3180688874289918E-3</c:v>
                </c:pt>
                <c:pt idx="505">
                  <c:v>1.3878822258780101E-3</c:v>
                </c:pt>
                <c:pt idx="506">
                  <c:v>7.2776649755984979E-4</c:v>
                </c:pt>
                <c:pt idx="507">
                  <c:v>3.8011532353185142E-4</c:v>
                </c:pt>
                <c:pt idx="508">
                  <c:v>5.1325974610268643E-4</c:v>
                </c:pt>
                <c:pt idx="509">
                  <c:v>9.8726354887208184E-4</c:v>
                </c:pt>
                <c:pt idx="510">
                  <c:v>4.9619353887563251E-4</c:v>
                </c:pt>
                <c:pt idx="511">
                  <c:v>1.9308272848854958E-3</c:v>
                </c:pt>
                <c:pt idx="512">
                  <c:v>3.970495843648715E-4</c:v>
                </c:pt>
                <c:pt idx="513">
                  <c:v>5.4269278334704988E-4</c:v>
                </c:pt>
                <c:pt idx="514">
                  <c:v>7.8198150818629508E-4</c:v>
                </c:pt>
                <c:pt idx="515">
                  <c:v>4.3729310679967094E-4</c:v>
                </c:pt>
                <c:pt idx="516">
                  <c:v>6.754402972307511E-4</c:v>
                </c:pt>
                <c:pt idx="517">
                  <c:v>5.2135076700732935E-4</c:v>
                </c:pt>
                <c:pt idx="518">
                  <c:v>4.3385489117114085E-4</c:v>
                </c:pt>
                <c:pt idx="519">
                  <c:v>3.9504408732786466E-4</c:v>
                </c:pt>
                <c:pt idx="520">
                  <c:v>4.4239228743222489E-4</c:v>
                </c:pt>
                <c:pt idx="521">
                  <c:v>6.4756108068819446E-4</c:v>
                </c:pt>
                <c:pt idx="522">
                  <c:v>3.5470129191685811E-4</c:v>
                </c:pt>
                <c:pt idx="523">
                  <c:v>7.5404356541381324E-4</c:v>
                </c:pt>
                <c:pt idx="524">
                  <c:v>6.0836324118348443E-4</c:v>
                </c:pt>
                <c:pt idx="525">
                  <c:v>4.4986458401900537E-4</c:v>
                </c:pt>
                <c:pt idx="526">
                  <c:v>9.2875680512619486E-4</c:v>
                </c:pt>
                <c:pt idx="527">
                  <c:v>7.4661754397139157E-4</c:v>
                </c:pt>
                <c:pt idx="528">
                  <c:v>3.8624692728933009E-4</c:v>
                </c:pt>
                <c:pt idx="529">
                  <c:v>3.637272859500914E-4</c:v>
                </c:pt>
                <c:pt idx="530">
                  <c:v>3.5750550986494327E-4</c:v>
                </c:pt>
                <c:pt idx="531">
                  <c:v>6.0680674462331081E-4</c:v>
                </c:pt>
                <c:pt idx="532">
                  <c:v>4.0896697604055087E-4</c:v>
                </c:pt>
                <c:pt idx="533">
                  <c:v>3.5538667569100875E-4</c:v>
                </c:pt>
                <c:pt idx="534">
                  <c:v>4.298932685087964E-4</c:v>
                </c:pt>
                <c:pt idx="535">
                  <c:v>3.6803287145966579E-4</c:v>
                </c:pt>
                <c:pt idx="536">
                  <c:v>8.7126024654387592E-4</c:v>
                </c:pt>
                <c:pt idx="537">
                  <c:v>5.5150485875884591E-4</c:v>
                </c:pt>
                <c:pt idx="538">
                  <c:v>5.8414646468675458E-4</c:v>
                </c:pt>
                <c:pt idx="539">
                  <c:v>4.670907140749517E-4</c:v>
                </c:pt>
                <c:pt idx="540">
                  <c:v>3.6360767817846315E-4</c:v>
                </c:pt>
                <c:pt idx="541">
                  <c:v>3.7383963575813201E-4</c:v>
                </c:pt>
                <c:pt idx="542">
                  <c:v>3.7519294678641641E-4</c:v>
                </c:pt>
                <c:pt idx="543">
                  <c:v>5.4521747027552812E-4</c:v>
                </c:pt>
                <c:pt idx="544">
                  <c:v>4.5807621633403247E-4</c:v>
                </c:pt>
                <c:pt idx="545">
                  <c:v>6.2233558185731657E-4</c:v>
                </c:pt>
                <c:pt idx="546">
                  <c:v>7.7039050900862727E-4</c:v>
                </c:pt>
                <c:pt idx="547">
                  <c:v>5.3101709924177393E-4</c:v>
                </c:pt>
                <c:pt idx="548">
                  <c:v>1.3333532016080324E-3</c:v>
                </c:pt>
                <c:pt idx="549">
                  <c:v>3.686966454641582E-4</c:v>
                </c:pt>
                <c:pt idx="550">
                  <c:v>3.8078275533367389E-4</c:v>
                </c:pt>
                <c:pt idx="551">
                  <c:v>1.0898639344867807E-3</c:v>
                </c:pt>
                <c:pt idx="552">
                  <c:v>5.3569555157196626E-4</c:v>
                </c:pt>
                <c:pt idx="553">
                  <c:v>5.4538470962792207E-4</c:v>
                </c:pt>
                <c:pt idx="554">
                  <c:v>4.7194415985889079E-4</c:v>
                </c:pt>
                <c:pt idx="555">
                  <c:v>3.6157480440138608E-4</c:v>
                </c:pt>
                <c:pt idx="556">
                  <c:v>3.6893406446271404E-4</c:v>
                </c:pt>
                <c:pt idx="557">
                  <c:v>3.6135557674330519E-4</c:v>
                </c:pt>
                <c:pt idx="558">
                  <c:v>3.6802762306549958E-4</c:v>
                </c:pt>
                <c:pt idx="559">
                  <c:v>4.2315775291289356E-4</c:v>
                </c:pt>
                <c:pt idx="560">
                  <c:v>1.0862577606647991E-3</c:v>
                </c:pt>
                <c:pt idx="561">
                  <c:v>3.5613838959476393E-4</c:v>
                </c:pt>
                <c:pt idx="562">
                  <c:v>8.5250732587598165E-4</c:v>
                </c:pt>
                <c:pt idx="563">
                  <c:v>2.0415084258029225E-3</c:v>
                </c:pt>
                <c:pt idx="564">
                  <c:v>9.0348036680253899E-4</c:v>
                </c:pt>
                <c:pt idx="565">
                  <c:v>1.0009783369218394E-3</c:v>
                </c:pt>
                <c:pt idx="566">
                  <c:v>3.5805151786576971E-4</c:v>
                </c:pt>
                <c:pt idx="567">
                  <c:v>4.4626318258868117E-4</c:v>
                </c:pt>
                <c:pt idx="568">
                  <c:v>4.43344424848455E-4</c:v>
                </c:pt>
                <c:pt idx="569">
                  <c:v>3.6666900869550647E-4</c:v>
                </c:pt>
                <c:pt idx="570">
                  <c:v>3.8522925806874525E-4</c:v>
                </c:pt>
                <c:pt idx="571">
                  <c:v>4.1680055365215406E-4</c:v>
                </c:pt>
                <c:pt idx="572">
                  <c:v>3.5481824494338054E-4</c:v>
                </c:pt>
                <c:pt idx="573">
                  <c:v>5.443045493669197E-4</c:v>
                </c:pt>
                <c:pt idx="574">
                  <c:v>3.6404746019702355E-4</c:v>
                </c:pt>
                <c:pt idx="575">
                  <c:v>5.068607096589742E-4</c:v>
                </c:pt>
                <c:pt idx="576">
                  <c:v>4.217346129318935E-4</c:v>
                </c:pt>
                <c:pt idx="577">
                  <c:v>4.7044614966117615E-4</c:v>
                </c:pt>
                <c:pt idx="578">
                  <c:v>1.5725901500578156E-3</c:v>
                </c:pt>
                <c:pt idx="579">
                  <c:v>1.0046160710159048E-3</c:v>
                </c:pt>
                <c:pt idx="580">
                  <c:v>6.3141012481459215E-4</c:v>
                </c:pt>
                <c:pt idx="581">
                  <c:v>7.0363349909071478E-4</c:v>
                </c:pt>
                <c:pt idx="582">
                  <c:v>4.0058524741714045E-4</c:v>
                </c:pt>
                <c:pt idx="583">
                  <c:v>1.3041807215384321E-3</c:v>
                </c:pt>
                <c:pt idx="584">
                  <c:v>4.0504518205421207E-4</c:v>
                </c:pt>
                <c:pt idx="585">
                  <c:v>1.0782094785931117E-3</c:v>
                </c:pt>
                <c:pt idx="586">
                  <c:v>8.9130590831271671E-4</c:v>
                </c:pt>
                <c:pt idx="587">
                  <c:v>5.0685486755151321E-4</c:v>
                </c:pt>
                <c:pt idx="588">
                  <c:v>3.8575996968365526E-4</c:v>
                </c:pt>
                <c:pt idx="589">
                  <c:v>4.6917565246872598E-3</c:v>
                </c:pt>
                <c:pt idx="590">
                  <c:v>1.3255105618957539E-3</c:v>
                </c:pt>
                <c:pt idx="591">
                  <c:v>3.8980029056008141E-4</c:v>
                </c:pt>
                <c:pt idx="592">
                  <c:v>4.3979067842585056E-4</c:v>
                </c:pt>
                <c:pt idx="593">
                  <c:v>3.9077665777600192E-4</c:v>
                </c:pt>
                <c:pt idx="594">
                  <c:v>4.0383546419447904E-4</c:v>
                </c:pt>
                <c:pt idx="595">
                  <c:v>5.3197600779588772E-4</c:v>
                </c:pt>
                <c:pt idx="596">
                  <c:v>1.8815846794248373E-3</c:v>
                </c:pt>
                <c:pt idx="597">
                  <c:v>4.4105517252230833E-4</c:v>
                </c:pt>
                <c:pt idx="598">
                  <c:v>3.5763822552231764E-4</c:v>
                </c:pt>
                <c:pt idx="599">
                  <c:v>4.6363052999631575E-4</c:v>
                </c:pt>
                <c:pt idx="600">
                  <c:v>3.7062305389778803E-4</c:v>
                </c:pt>
                <c:pt idx="601">
                  <c:v>4.2435720184527258E-4</c:v>
                </c:pt>
                <c:pt idx="602">
                  <c:v>4.7134312014423987E-4</c:v>
                </c:pt>
                <c:pt idx="603">
                  <c:v>5.1907976638073186E-4</c:v>
                </c:pt>
                <c:pt idx="604">
                  <c:v>9.9928514784545239E-4</c:v>
                </c:pt>
                <c:pt idx="605">
                  <c:v>6.1256510595775269E-4</c:v>
                </c:pt>
                <c:pt idx="606">
                  <c:v>3.5978579461810569E-4</c:v>
                </c:pt>
                <c:pt idx="607">
                  <c:v>3.9718342823837278E-4</c:v>
                </c:pt>
                <c:pt idx="608">
                  <c:v>3.7436585501240179E-4</c:v>
                </c:pt>
                <c:pt idx="609">
                  <c:v>3.7253115864409347E-4</c:v>
                </c:pt>
                <c:pt idx="610">
                  <c:v>4.8398383718765189E-4</c:v>
                </c:pt>
                <c:pt idx="611">
                  <c:v>5.1111293571702652E-4</c:v>
                </c:pt>
                <c:pt idx="612">
                  <c:v>4.1974499782937175E-4</c:v>
                </c:pt>
                <c:pt idx="613">
                  <c:v>3.9278776365491894E-4</c:v>
                </c:pt>
                <c:pt idx="614">
                  <c:v>5.1052891427730653E-4</c:v>
                </c:pt>
                <c:pt idx="615">
                  <c:v>6.0364433337614057E-4</c:v>
                </c:pt>
                <c:pt idx="616">
                  <c:v>4.2300268930905581E-4</c:v>
                </c:pt>
                <c:pt idx="617">
                  <c:v>4.2715281721374349E-4</c:v>
                </c:pt>
                <c:pt idx="618">
                  <c:v>6.8644401578727169E-4</c:v>
                </c:pt>
                <c:pt idx="619">
                  <c:v>1.0562766296395791E-3</c:v>
                </c:pt>
                <c:pt idx="620">
                  <c:v>3.5495847270286822E-4</c:v>
                </c:pt>
                <c:pt idx="621">
                  <c:v>5.0781882073136519E-4</c:v>
                </c:pt>
                <c:pt idx="622">
                  <c:v>5.1985618668880631E-4</c:v>
                </c:pt>
                <c:pt idx="623">
                  <c:v>8.5449802181242727E-4</c:v>
                </c:pt>
                <c:pt idx="624">
                  <c:v>1.0433832304604226E-3</c:v>
                </c:pt>
                <c:pt idx="625">
                  <c:v>3.7069711701797313E-4</c:v>
                </c:pt>
                <c:pt idx="626">
                  <c:v>3.8026837983696967E-4</c:v>
                </c:pt>
                <c:pt idx="627">
                  <c:v>4.7522648181996937E-4</c:v>
                </c:pt>
                <c:pt idx="628">
                  <c:v>4.1230475826560341E-4</c:v>
                </c:pt>
                <c:pt idx="629">
                  <c:v>4.4111695737804779E-4</c:v>
                </c:pt>
                <c:pt idx="630">
                  <c:v>3.7128106803250671E-4</c:v>
                </c:pt>
                <c:pt idx="631">
                  <c:v>3.6774464599694748E-4</c:v>
                </c:pt>
                <c:pt idx="632">
                  <c:v>6.2294239830414599E-4</c:v>
                </c:pt>
                <c:pt idx="633">
                  <c:v>4.0551852762023174E-4</c:v>
                </c:pt>
                <c:pt idx="634">
                  <c:v>1.0633462715284592E-3</c:v>
                </c:pt>
                <c:pt idx="635">
                  <c:v>3.9993713699580863E-4</c:v>
                </c:pt>
                <c:pt idx="636">
                  <c:v>3.5730932424169961E-4</c:v>
                </c:pt>
                <c:pt idx="637">
                  <c:v>2.0867132464660538E-3</c:v>
                </c:pt>
                <c:pt idx="638">
                  <c:v>3.9934830847582062E-4</c:v>
                </c:pt>
                <c:pt idx="639">
                  <c:v>4.3706878516873752E-4</c:v>
                </c:pt>
                <c:pt idx="640">
                  <c:v>6.5862713002895425E-4</c:v>
                </c:pt>
                <c:pt idx="641">
                  <c:v>1.0503983201496036E-3</c:v>
                </c:pt>
                <c:pt idx="642">
                  <c:v>1.0934791314174375E-3</c:v>
                </c:pt>
                <c:pt idx="643">
                  <c:v>3.6636044551429292E-4</c:v>
                </c:pt>
                <c:pt idx="644">
                  <c:v>3.7948626128474645E-4</c:v>
                </c:pt>
                <c:pt idx="645">
                  <c:v>4.7422098717454114E-4</c:v>
                </c:pt>
                <c:pt idx="646">
                  <c:v>7.5076049616921471E-4</c:v>
                </c:pt>
                <c:pt idx="647">
                  <c:v>4.1267342913399869E-4</c:v>
                </c:pt>
                <c:pt idx="648">
                  <c:v>4.380959096832982E-4</c:v>
                </c:pt>
                <c:pt idx="649">
                  <c:v>3.5518331219538946E-4</c:v>
                </c:pt>
                <c:pt idx="650">
                  <c:v>9.7686976780459031E-4</c:v>
                </c:pt>
                <c:pt idx="651">
                  <c:v>3.7038652384313776E-4</c:v>
                </c:pt>
                <c:pt idx="652">
                  <c:v>3.5758559856733589E-4</c:v>
                </c:pt>
                <c:pt idx="653">
                  <c:v>6.6148807959881539E-4</c:v>
                </c:pt>
                <c:pt idx="654">
                  <c:v>4.7205557838347136E-4</c:v>
                </c:pt>
                <c:pt idx="655">
                  <c:v>3.6744603093121934E-4</c:v>
                </c:pt>
                <c:pt idx="656">
                  <c:v>3.6821047892200904E-4</c:v>
                </c:pt>
                <c:pt idx="657">
                  <c:v>3.626676322981727E-4</c:v>
                </c:pt>
                <c:pt idx="658">
                  <c:v>5.2199700826401736E-4</c:v>
                </c:pt>
                <c:pt idx="659">
                  <c:v>5.8475406602574546E-4</c:v>
                </c:pt>
                <c:pt idx="660">
                  <c:v>4.5642811226922694E-4</c:v>
                </c:pt>
                <c:pt idx="661">
                  <c:v>1.081637723412653E-3</c:v>
                </c:pt>
                <c:pt idx="662">
                  <c:v>1.0439530546683552E-3</c:v>
                </c:pt>
                <c:pt idx="663">
                  <c:v>3.6014461595312451E-4</c:v>
                </c:pt>
                <c:pt idx="664">
                  <c:v>5.6527961938479662E-3</c:v>
                </c:pt>
                <c:pt idx="665">
                  <c:v>2.1352811961189355E-3</c:v>
                </c:pt>
                <c:pt idx="666">
                  <c:v>5.9358064977852018E-4</c:v>
                </c:pt>
                <c:pt idx="667">
                  <c:v>4.4701302136548171E-4</c:v>
                </c:pt>
                <c:pt idx="668">
                  <c:v>4.7567267720990914E-4</c:v>
                </c:pt>
                <c:pt idx="669">
                  <c:v>5.8935401287415318E-4</c:v>
                </c:pt>
                <c:pt idx="670">
                  <c:v>4.6448636293457612E-4</c:v>
                </c:pt>
                <c:pt idx="671">
                  <c:v>6.1514210474476663E-4</c:v>
                </c:pt>
                <c:pt idx="672">
                  <c:v>4.2120100385513996E-4</c:v>
                </c:pt>
                <c:pt idx="673">
                  <c:v>3.764142396059843E-4</c:v>
                </c:pt>
                <c:pt idx="674">
                  <c:v>4.0066261925696296E-4</c:v>
                </c:pt>
                <c:pt idx="675">
                  <c:v>4.2290009685841634E-4</c:v>
                </c:pt>
                <c:pt idx="676">
                  <c:v>7.2235692294141183E-4</c:v>
                </c:pt>
                <c:pt idx="677">
                  <c:v>4.524640196745095E-4</c:v>
                </c:pt>
                <c:pt idx="678">
                  <c:v>4.016345410725946E-4</c:v>
                </c:pt>
                <c:pt idx="679">
                  <c:v>3.7447795162415856E-4</c:v>
                </c:pt>
                <c:pt idx="680">
                  <c:v>5.7169971565477627E-4</c:v>
                </c:pt>
                <c:pt idx="681">
                  <c:v>4.6409800938830044E-4</c:v>
                </c:pt>
                <c:pt idx="682">
                  <c:v>3.5744403344890749E-4</c:v>
                </c:pt>
                <c:pt idx="683">
                  <c:v>4.0315930054078149E-4</c:v>
                </c:pt>
                <c:pt idx="684">
                  <c:v>5.7521593284305694E-4</c:v>
                </c:pt>
                <c:pt idx="685">
                  <c:v>3.6328888223266829E-4</c:v>
                </c:pt>
                <c:pt idx="686">
                  <c:v>4.329348161524264E-4</c:v>
                </c:pt>
                <c:pt idx="687">
                  <c:v>7.8071719040076807E-4</c:v>
                </c:pt>
                <c:pt idx="688">
                  <c:v>5.8493901271576467E-4</c:v>
                </c:pt>
                <c:pt idx="689">
                  <c:v>3.548001910863258E-4</c:v>
                </c:pt>
                <c:pt idx="690">
                  <c:v>4.5496099929745687E-4</c:v>
                </c:pt>
                <c:pt idx="691">
                  <c:v>3.5838932186810565E-4</c:v>
                </c:pt>
                <c:pt idx="692">
                  <c:v>5.4695513091499468E-4</c:v>
                </c:pt>
                <c:pt idx="693">
                  <c:v>4.0871090358083598E-4</c:v>
                </c:pt>
                <c:pt idx="694">
                  <c:v>3.9168705016664421E-4</c:v>
                </c:pt>
                <c:pt idx="695">
                  <c:v>1.0842483400591977E-3</c:v>
                </c:pt>
                <c:pt idx="696">
                  <c:v>3.6265180167722869E-4</c:v>
                </c:pt>
                <c:pt idx="697">
                  <c:v>4.8270419965129217E-4</c:v>
                </c:pt>
                <c:pt idx="698">
                  <c:v>1.0535556487480968E-3</c:v>
                </c:pt>
                <c:pt idx="699">
                  <c:v>5.3220505229646176E-4</c:v>
                </c:pt>
                <c:pt idx="700">
                  <c:v>4.5995009610945637E-4</c:v>
                </c:pt>
                <c:pt idx="701">
                  <c:v>8.9311042099615658E-4</c:v>
                </c:pt>
                <c:pt idx="702">
                  <c:v>5.1890451578970136E-4</c:v>
                </c:pt>
                <c:pt idx="703">
                  <c:v>4.9390306309150844E-4</c:v>
                </c:pt>
                <c:pt idx="704">
                  <c:v>3.5544077170879235E-4</c:v>
                </c:pt>
                <c:pt idx="705">
                  <c:v>3.5764337201030607E-4</c:v>
                </c:pt>
                <c:pt idx="706">
                  <c:v>2.1487304308447554E-3</c:v>
                </c:pt>
                <c:pt idx="707">
                  <c:v>2.8123552833705513E-3</c:v>
                </c:pt>
                <c:pt idx="708">
                  <c:v>3.5953305520540501E-4</c:v>
                </c:pt>
                <c:pt idx="709">
                  <c:v>3.9614651029466058E-4</c:v>
                </c:pt>
                <c:pt idx="710">
                  <c:v>1.1273761573254719E-3</c:v>
                </c:pt>
                <c:pt idx="711">
                  <c:v>4.8572398403050863E-4</c:v>
                </c:pt>
                <c:pt idx="712">
                  <c:v>3.9360687814882906E-4</c:v>
                </c:pt>
                <c:pt idx="713">
                  <c:v>6.3531477029496052E-4</c:v>
                </c:pt>
                <c:pt idx="714">
                  <c:v>5.9373689848692189E-4</c:v>
                </c:pt>
                <c:pt idx="715">
                  <c:v>3.7017851288870994E-4</c:v>
                </c:pt>
                <c:pt idx="716">
                  <c:v>1.313738564686885E-3</c:v>
                </c:pt>
                <c:pt idx="717">
                  <c:v>5.4406220436764585E-4</c:v>
                </c:pt>
                <c:pt idx="718">
                  <c:v>7.6907424506828838E-4</c:v>
                </c:pt>
                <c:pt idx="719">
                  <c:v>9.0117623300598306E-4</c:v>
                </c:pt>
                <c:pt idx="720">
                  <c:v>1.3690435698355929E-3</c:v>
                </c:pt>
                <c:pt idx="721">
                  <c:v>4.0899083451874927E-4</c:v>
                </c:pt>
                <c:pt idx="722">
                  <c:v>3.554429424939758E-4</c:v>
                </c:pt>
                <c:pt idx="723">
                  <c:v>3.8258067974652652E-4</c:v>
                </c:pt>
                <c:pt idx="724">
                  <c:v>4.2588562178684871E-4</c:v>
                </c:pt>
                <c:pt idx="725">
                  <c:v>4.938939757095054E-4</c:v>
                </c:pt>
                <c:pt idx="726">
                  <c:v>3.6004790665467717E-4</c:v>
                </c:pt>
                <c:pt idx="727">
                  <c:v>6.2287938649233218E-4</c:v>
                </c:pt>
                <c:pt idx="728">
                  <c:v>6.0790753215807832E-4</c:v>
                </c:pt>
                <c:pt idx="729">
                  <c:v>3.6258658211854681E-4</c:v>
                </c:pt>
                <c:pt idx="730">
                  <c:v>5.6765457478310339E-4</c:v>
                </c:pt>
                <c:pt idx="731">
                  <c:v>7.6770300936027753E-4</c:v>
                </c:pt>
                <c:pt idx="732">
                  <c:v>4.6980045543925915E-4</c:v>
                </c:pt>
                <c:pt idx="733">
                  <c:v>6.6514437910482013E-4</c:v>
                </c:pt>
                <c:pt idx="734">
                  <c:v>1.1295948605122607E-3</c:v>
                </c:pt>
                <c:pt idx="735">
                  <c:v>3.8084048193293726E-4</c:v>
                </c:pt>
                <c:pt idx="736">
                  <c:v>7.2212291833481472E-4</c:v>
                </c:pt>
                <c:pt idx="737">
                  <c:v>3.6025690392800324E-4</c:v>
                </c:pt>
                <c:pt idx="738">
                  <c:v>4.1694891278866978E-4</c:v>
                </c:pt>
                <c:pt idx="739">
                  <c:v>3.9170161354359955E-4</c:v>
                </c:pt>
                <c:pt idx="740">
                  <c:v>4.5033509289099145E-4</c:v>
                </c:pt>
                <c:pt idx="741">
                  <c:v>3.5790088758531441E-4</c:v>
                </c:pt>
                <c:pt idx="742">
                  <c:v>2.0114841119177936E-3</c:v>
                </c:pt>
                <c:pt idx="743">
                  <c:v>8.6358638724489496E-4</c:v>
                </c:pt>
                <c:pt idx="744">
                  <c:v>4.3492442234570989E-4</c:v>
                </c:pt>
                <c:pt idx="745">
                  <c:v>4.2305545408177867E-4</c:v>
                </c:pt>
                <c:pt idx="746">
                  <c:v>5.9134809320751983E-4</c:v>
                </c:pt>
                <c:pt idx="747">
                  <c:v>3.5918545186243325E-4</c:v>
                </c:pt>
                <c:pt idx="748">
                  <c:v>6.9969551309905452E-4</c:v>
                </c:pt>
                <c:pt idx="749">
                  <c:v>3.5533888054413735E-4</c:v>
                </c:pt>
                <c:pt idx="750">
                  <c:v>3.8455108958695213E-4</c:v>
                </c:pt>
                <c:pt idx="751">
                  <c:v>4.2045209441994385E-4</c:v>
                </c:pt>
                <c:pt idx="752">
                  <c:v>6.5443785824989586E-4</c:v>
                </c:pt>
                <c:pt idx="753">
                  <c:v>5.2648442873233742E-4</c:v>
                </c:pt>
                <c:pt idx="754">
                  <c:v>3.5526719662978064E-4</c:v>
                </c:pt>
                <c:pt idx="755">
                  <c:v>3.629551413910171E-4</c:v>
                </c:pt>
                <c:pt idx="756">
                  <c:v>5.1644334709797048E-4</c:v>
                </c:pt>
                <c:pt idx="757">
                  <c:v>3.7354089543895649E-4</c:v>
                </c:pt>
                <c:pt idx="758">
                  <c:v>3.9082322442622781E-4</c:v>
                </c:pt>
                <c:pt idx="759">
                  <c:v>3.712577790671914E-4</c:v>
                </c:pt>
                <c:pt idx="760">
                  <c:v>3.5813663223473343E-4</c:v>
                </c:pt>
                <c:pt idx="761">
                  <c:v>5.0175421325071676E-4</c:v>
                </c:pt>
                <c:pt idx="762">
                  <c:v>3.6241315314983175E-4</c:v>
                </c:pt>
                <c:pt idx="763">
                  <c:v>3.9624047597462979E-4</c:v>
                </c:pt>
                <c:pt idx="764">
                  <c:v>3.5470108664788588E-4</c:v>
                </c:pt>
                <c:pt idx="765">
                  <c:v>4.0950663677711673E-4</c:v>
                </c:pt>
                <c:pt idx="766">
                  <c:v>3.9546062292113306E-4</c:v>
                </c:pt>
                <c:pt idx="767">
                  <c:v>3.6270813576633594E-4</c:v>
                </c:pt>
                <c:pt idx="768">
                  <c:v>4.3059631338009672E-4</c:v>
                </c:pt>
                <c:pt idx="769">
                  <c:v>9.2001758729132806E-4</c:v>
                </c:pt>
                <c:pt idx="770">
                  <c:v>6.6544808848566423E-4</c:v>
                </c:pt>
                <c:pt idx="771">
                  <c:v>3.6585683523602337E-4</c:v>
                </c:pt>
                <c:pt idx="772">
                  <c:v>3.5499617476426133E-4</c:v>
                </c:pt>
                <c:pt idx="773">
                  <c:v>4.0513066395669867E-4</c:v>
                </c:pt>
                <c:pt idx="774">
                  <c:v>4.7346154016928658E-4</c:v>
                </c:pt>
                <c:pt idx="775">
                  <c:v>3.5469629377620274E-4</c:v>
                </c:pt>
                <c:pt idx="776">
                  <c:v>3.6275205115134638E-4</c:v>
                </c:pt>
                <c:pt idx="777">
                  <c:v>4.4773173526930701E-4</c:v>
                </c:pt>
                <c:pt idx="778">
                  <c:v>4.8552851452093578E-4</c:v>
                </c:pt>
                <c:pt idx="779">
                  <c:v>3.549777020081321E-4</c:v>
                </c:pt>
                <c:pt idx="780">
                  <c:v>3.8607898714288863E-4</c:v>
                </c:pt>
                <c:pt idx="781">
                  <c:v>3.9733428534028222E-4</c:v>
                </c:pt>
                <c:pt idx="782">
                  <c:v>3.6129313253303598E-4</c:v>
                </c:pt>
                <c:pt idx="783">
                  <c:v>3.8344264452199627E-4</c:v>
                </c:pt>
                <c:pt idx="784">
                  <c:v>3.871341290807137E-4</c:v>
                </c:pt>
                <c:pt idx="785">
                  <c:v>4.1795996904431297E-4</c:v>
                </c:pt>
                <c:pt idx="786">
                  <c:v>3.5483402722168497E-4</c:v>
                </c:pt>
                <c:pt idx="787">
                  <c:v>3.9801151353333444E-4</c:v>
                </c:pt>
                <c:pt idx="788">
                  <c:v>3.7649573770116287E-4</c:v>
                </c:pt>
                <c:pt idx="789">
                  <c:v>3.547630131204216E-4</c:v>
                </c:pt>
                <c:pt idx="790">
                  <c:v>3.5919671189627651E-4</c:v>
                </c:pt>
                <c:pt idx="791">
                  <c:v>3.5539300834836406E-4</c:v>
                </c:pt>
                <c:pt idx="792">
                  <c:v>3.7724211930875614E-4</c:v>
                </c:pt>
                <c:pt idx="793">
                  <c:v>7.4499314297887744E-4</c:v>
                </c:pt>
                <c:pt idx="794">
                  <c:v>4.0196042170839767E-4</c:v>
                </c:pt>
                <c:pt idx="795">
                  <c:v>3.5936158220302303E-4</c:v>
                </c:pt>
                <c:pt idx="796">
                  <c:v>6.1521953584570057E-4</c:v>
                </c:pt>
                <c:pt idx="797">
                  <c:v>3.6108211969595902E-4</c:v>
                </c:pt>
                <c:pt idx="798">
                  <c:v>3.6812465648480895E-4</c:v>
                </c:pt>
                <c:pt idx="799">
                  <c:v>3.5789090024662494E-4</c:v>
                </c:pt>
                <c:pt idx="800">
                  <c:v>6.9510981345754922E-4</c:v>
                </c:pt>
                <c:pt idx="801">
                  <c:v>3.8816151828079137E-4</c:v>
                </c:pt>
                <c:pt idx="802">
                  <c:v>3.6280166778863076E-4</c:v>
                </c:pt>
                <c:pt idx="803">
                  <c:v>3.6043012683453931E-4</c:v>
                </c:pt>
                <c:pt idx="804">
                  <c:v>5.2230341815169871E-4</c:v>
                </c:pt>
                <c:pt idx="805">
                  <c:v>3.5478669069411302E-4</c:v>
                </c:pt>
                <c:pt idx="806">
                  <c:v>3.8962760472491199E-4</c:v>
                </c:pt>
                <c:pt idx="807">
                  <c:v>3.586984263278984E-4</c:v>
                </c:pt>
                <c:pt idx="808">
                  <c:v>3.5713187366554335E-4</c:v>
                </c:pt>
                <c:pt idx="809">
                  <c:v>3.8960389534401874E-4</c:v>
                </c:pt>
                <c:pt idx="810">
                  <c:v>4.1519375415180118E-4</c:v>
                </c:pt>
                <c:pt idx="811">
                  <c:v>4.0720049506698023E-4</c:v>
                </c:pt>
                <c:pt idx="812">
                  <c:v>4.4152850897444056E-4</c:v>
                </c:pt>
                <c:pt idx="813">
                  <c:v>4.0321251860986665E-4</c:v>
                </c:pt>
                <c:pt idx="814">
                  <c:v>8.1640268810373906E-4</c:v>
                </c:pt>
                <c:pt idx="815">
                  <c:v>3.5534063577877397E-4</c:v>
                </c:pt>
                <c:pt idx="816">
                  <c:v>6.3463288752579059E-4</c:v>
                </c:pt>
                <c:pt idx="817">
                  <c:v>3.6830267379483838E-4</c:v>
                </c:pt>
                <c:pt idx="818">
                  <c:v>3.5791276374669452E-4</c:v>
                </c:pt>
                <c:pt idx="819">
                  <c:v>3.7126412080115028E-4</c:v>
                </c:pt>
                <c:pt idx="820">
                  <c:v>3.559405878185381E-4</c:v>
                </c:pt>
                <c:pt idx="821">
                  <c:v>4.7174794436327146E-4</c:v>
                </c:pt>
                <c:pt idx="822">
                  <c:v>4.5086828332656668E-4</c:v>
                </c:pt>
                <c:pt idx="823">
                  <c:v>3.9167003541926864E-4</c:v>
                </c:pt>
                <c:pt idx="824">
                  <c:v>4.2717881783668884E-4</c:v>
                </c:pt>
                <c:pt idx="825">
                  <c:v>4.1587008423968574E-4</c:v>
                </c:pt>
                <c:pt idx="826">
                  <c:v>6.3351996250435869E-4</c:v>
                </c:pt>
                <c:pt idx="827">
                  <c:v>6.4064738098120648E-4</c:v>
                </c:pt>
                <c:pt idx="828">
                  <c:v>4.1277475778597912E-4</c:v>
                </c:pt>
                <c:pt idx="829">
                  <c:v>4.199343466512734E-4</c:v>
                </c:pt>
                <c:pt idx="830">
                  <c:v>3.7778273447617173E-4</c:v>
                </c:pt>
                <c:pt idx="831">
                  <c:v>3.6309683993251371E-4</c:v>
                </c:pt>
                <c:pt idx="832">
                  <c:v>3.6257375504286876E-4</c:v>
                </c:pt>
                <c:pt idx="833">
                  <c:v>3.5780129555932136E-4</c:v>
                </c:pt>
                <c:pt idx="834">
                  <c:v>3.9581837399153537E-4</c:v>
                </c:pt>
                <c:pt idx="835">
                  <c:v>3.5484774832500086E-4</c:v>
                </c:pt>
                <c:pt idx="836">
                  <c:v>5.4268093483603554E-4</c:v>
                </c:pt>
                <c:pt idx="837">
                  <c:v>3.5901155595290606E-4</c:v>
                </c:pt>
                <c:pt idx="838">
                  <c:v>4.4445455062867259E-4</c:v>
                </c:pt>
                <c:pt idx="839">
                  <c:v>3.5490164542142054E-4</c:v>
                </c:pt>
                <c:pt idx="840">
                  <c:v>5.5665785232290768E-4</c:v>
                </c:pt>
                <c:pt idx="841">
                  <c:v>3.5471182979832756E-4</c:v>
                </c:pt>
                <c:pt idx="842">
                  <c:v>3.6399484204238203E-4</c:v>
                </c:pt>
                <c:pt idx="843">
                  <c:v>3.6650924183693551E-4</c:v>
                </c:pt>
                <c:pt idx="844">
                  <c:v>3.6959576868605645E-4</c:v>
                </c:pt>
                <c:pt idx="845">
                  <c:v>4.9439263276723354E-4</c:v>
                </c:pt>
                <c:pt idx="846">
                  <c:v>3.9471084669196821E-4</c:v>
                </c:pt>
                <c:pt idx="847">
                  <c:v>4.5915165284926893E-4</c:v>
                </c:pt>
                <c:pt idx="848">
                  <c:v>3.5495442154651708E-4</c:v>
                </c:pt>
                <c:pt idx="849">
                  <c:v>3.6261978958099467E-4</c:v>
                </c:pt>
                <c:pt idx="850">
                  <c:v>7.7598632838291721E-4</c:v>
                </c:pt>
                <c:pt idx="851">
                  <c:v>3.6721190889181689E-4</c:v>
                </c:pt>
                <c:pt idx="852">
                  <c:v>3.5592246854220389E-4</c:v>
                </c:pt>
                <c:pt idx="853">
                  <c:v>3.9023032349622339E-4</c:v>
                </c:pt>
                <c:pt idx="854">
                  <c:v>4.5258210867375623E-4</c:v>
                </c:pt>
                <c:pt idx="855">
                  <c:v>6.1646823922705885E-4</c:v>
                </c:pt>
                <c:pt idx="856">
                  <c:v>3.6591844495921164E-4</c:v>
                </c:pt>
                <c:pt idx="857">
                  <c:v>3.614447619914607E-4</c:v>
                </c:pt>
                <c:pt idx="858">
                  <c:v>3.547457628469042E-4</c:v>
                </c:pt>
                <c:pt idx="859">
                  <c:v>4.1539805417938112E-4</c:v>
                </c:pt>
                <c:pt idx="860">
                  <c:v>5.3675988129706738E-4</c:v>
                </c:pt>
                <c:pt idx="861">
                  <c:v>3.5470048150473398E-4</c:v>
                </c:pt>
                <c:pt idx="862">
                  <c:v>4.05598514596E-4</c:v>
                </c:pt>
                <c:pt idx="863">
                  <c:v>3.9530487896405716E-4</c:v>
                </c:pt>
                <c:pt idx="864">
                  <c:v>3.5678953476451337E-4</c:v>
                </c:pt>
                <c:pt idx="865">
                  <c:v>3.5574025995553616E-4</c:v>
                </c:pt>
                <c:pt idx="866">
                  <c:v>3.7890937439076576E-4</c:v>
                </c:pt>
                <c:pt idx="867">
                  <c:v>3.5505683406648718E-4</c:v>
                </c:pt>
                <c:pt idx="868">
                  <c:v>3.9463008737593481E-4</c:v>
                </c:pt>
                <c:pt idx="869">
                  <c:v>4.2280259734745189E-4</c:v>
                </c:pt>
                <c:pt idx="870">
                  <c:v>3.7891514122338657E-4</c:v>
                </c:pt>
                <c:pt idx="871">
                  <c:v>4.5078353835360704E-4</c:v>
                </c:pt>
                <c:pt idx="872">
                  <c:v>3.6328978701358439E-4</c:v>
                </c:pt>
                <c:pt idx="873">
                  <c:v>4.9774341666459891E-4</c:v>
                </c:pt>
                <c:pt idx="874">
                  <c:v>3.8125006855711118E-4</c:v>
                </c:pt>
                <c:pt idx="875">
                  <c:v>6.4404194102585656E-4</c:v>
                </c:pt>
                <c:pt idx="876">
                  <c:v>3.8839883194186466E-4</c:v>
                </c:pt>
                <c:pt idx="877">
                  <c:v>3.7663803109153966E-4</c:v>
                </c:pt>
                <c:pt idx="878">
                  <c:v>4.1738588972591457E-4</c:v>
                </c:pt>
                <c:pt idx="879">
                  <c:v>4.3859858513699984E-4</c:v>
                </c:pt>
                <c:pt idx="880">
                  <c:v>3.8634789011755133E-4</c:v>
                </c:pt>
                <c:pt idx="881">
                  <c:v>3.803658459224461E-4</c:v>
                </c:pt>
                <c:pt idx="882">
                  <c:v>4.17852026452513E-4</c:v>
                </c:pt>
                <c:pt idx="883">
                  <c:v>3.620541406008246E-4</c:v>
                </c:pt>
                <c:pt idx="884">
                  <c:v>3.6979473282404104E-4</c:v>
                </c:pt>
                <c:pt idx="885">
                  <c:v>3.6038082881727804E-4</c:v>
                </c:pt>
                <c:pt idx="886">
                  <c:v>3.5510585150757781E-4</c:v>
                </c:pt>
                <c:pt idx="887">
                  <c:v>4.6816198582750939E-4</c:v>
                </c:pt>
                <c:pt idx="888">
                  <c:v>6.0282878187645477E-4</c:v>
                </c:pt>
                <c:pt idx="889">
                  <c:v>3.5476674616604173E-4</c:v>
                </c:pt>
                <c:pt idx="890">
                  <c:v>5.2764155627399293E-4</c:v>
                </c:pt>
                <c:pt idx="891">
                  <c:v>4.3335477389350467E-4</c:v>
                </c:pt>
                <c:pt idx="892">
                  <c:v>4.59325147701118E-4</c:v>
                </c:pt>
                <c:pt idx="893">
                  <c:v>3.5469174798076936E-4</c:v>
                </c:pt>
                <c:pt idx="894">
                  <c:v>4.1763992643565115E-4</c:v>
                </c:pt>
                <c:pt idx="895">
                  <c:v>3.5475986580366423E-4</c:v>
                </c:pt>
                <c:pt idx="896">
                  <c:v>3.5976274741008159E-4</c:v>
                </c:pt>
                <c:pt idx="897">
                  <c:v>3.6923698536875599E-4</c:v>
                </c:pt>
                <c:pt idx="898">
                  <c:v>4.5955450877496393E-4</c:v>
                </c:pt>
                <c:pt idx="899">
                  <c:v>3.647603070081955E-4</c:v>
                </c:pt>
                <c:pt idx="900">
                  <c:v>3.785911459773564E-4</c:v>
                </c:pt>
                <c:pt idx="901">
                  <c:v>3.556107662717325E-4</c:v>
                </c:pt>
                <c:pt idx="902">
                  <c:v>3.7171539150611057E-4</c:v>
                </c:pt>
                <c:pt idx="903">
                  <c:v>4.2904618865589791E-4</c:v>
                </c:pt>
                <c:pt idx="904">
                  <c:v>3.5711580026152233E-4</c:v>
                </c:pt>
                <c:pt idx="905">
                  <c:v>3.8388176918049597E-4</c:v>
                </c:pt>
                <c:pt idx="906">
                  <c:v>6.2915534492572031E-4</c:v>
                </c:pt>
                <c:pt idx="907">
                  <c:v>5.0456211676121491E-4</c:v>
                </c:pt>
                <c:pt idx="908">
                  <c:v>3.7693264450182774E-4</c:v>
                </c:pt>
                <c:pt idx="909">
                  <c:v>3.6033526000059515E-4</c:v>
                </c:pt>
                <c:pt idx="910">
                  <c:v>6.6682048389415385E-4</c:v>
                </c:pt>
                <c:pt idx="911">
                  <c:v>3.572925886431763E-4</c:v>
                </c:pt>
                <c:pt idx="912">
                  <c:v>3.7525309736724489E-4</c:v>
                </c:pt>
                <c:pt idx="913">
                  <c:v>4.6690874613173309E-4</c:v>
                </c:pt>
                <c:pt idx="914">
                  <c:v>3.6639860482977376E-4</c:v>
                </c:pt>
                <c:pt idx="915">
                  <c:v>5.7497811588881067E-4</c:v>
                </c:pt>
                <c:pt idx="916">
                  <c:v>3.5510906587180453E-4</c:v>
                </c:pt>
                <c:pt idx="917">
                  <c:v>6.2233495572144675E-4</c:v>
                </c:pt>
                <c:pt idx="918">
                  <c:v>3.5548564790255398E-4</c:v>
                </c:pt>
                <c:pt idx="919">
                  <c:v>4.0387470151365308E-4</c:v>
                </c:pt>
                <c:pt idx="920">
                  <c:v>5.7360821314292906E-4</c:v>
                </c:pt>
                <c:pt idx="921">
                  <c:v>3.7478638118933086E-4</c:v>
                </c:pt>
                <c:pt idx="922">
                  <c:v>3.8859981397246918E-4</c:v>
                </c:pt>
                <c:pt idx="923">
                  <c:v>3.9873869534576376E-4</c:v>
                </c:pt>
                <c:pt idx="924">
                  <c:v>4.1896979129062574E-4</c:v>
                </c:pt>
                <c:pt idx="925">
                  <c:v>3.6696529444167815E-4</c:v>
                </c:pt>
                <c:pt idx="926">
                  <c:v>4.1802768559023033E-4</c:v>
                </c:pt>
                <c:pt idx="927">
                  <c:v>3.764761473376977E-4</c:v>
                </c:pt>
                <c:pt idx="928">
                  <c:v>3.8593461966634639E-4</c:v>
                </c:pt>
                <c:pt idx="929">
                  <c:v>3.5468300811465061E-4</c:v>
                </c:pt>
                <c:pt idx="930">
                  <c:v>3.60584622610435E-4</c:v>
                </c:pt>
                <c:pt idx="931">
                  <c:v>4.0066863950362114E-4</c:v>
                </c:pt>
                <c:pt idx="932">
                  <c:v>3.8776947231732712E-4</c:v>
                </c:pt>
                <c:pt idx="933">
                  <c:v>4.0655193836963466E-4</c:v>
                </c:pt>
                <c:pt idx="934">
                  <c:v>3.5655110156828772E-4</c:v>
                </c:pt>
                <c:pt idx="935">
                  <c:v>3.6381267090396534E-4</c:v>
                </c:pt>
                <c:pt idx="936">
                  <c:v>3.7202437047572734E-4</c:v>
                </c:pt>
                <c:pt idx="937">
                  <c:v>3.8821942716319634E-4</c:v>
                </c:pt>
                <c:pt idx="938">
                  <c:v>4.1771414067927814E-4</c:v>
                </c:pt>
                <c:pt idx="939">
                  <c:v>3.5802726714881237E-4</c:v>
                </c:pt>
                <c:pt idx="940">
                  <c:v>3.7760013232799835E-4</c:v>
                </c:pt>
                <c:pt idx="941">
                  <c:v>4.0829797001866675E-4</c:v>
                </c:pt>
                <c:pt idx="942">
                  <c:v>3.5652319682779698E-4</c:v>
                </c:pt>
                <c:pt idx="943">
                  <c:v>3.7627671186054652E-4</c:v>
                </c:pt>
                <c:pt idx="944">
                  <c:v>4.4172792425024095E-4</c:v>
                </c:pt>
                <c:pt idx="945">
                  <c:v>3.8400736046447382E-4</c:v>
                </c:pt>
                <c:pt idx="946">
                  <c:v>3.8768943420459045E-4</c:v>
                </c:pt>
                <c:pt idx="947">
                  <c:v>3.6367977534706661E-4</c:v>
                </c:pt>
                <c:pt idx="948">
                  <c:v>1.1073630104208483E-3</c:v>
                </c:pt>
                <c:pt idx="949">
                  <c:v>3.8231714106730071E-4</c:v>
                </c:pt>
                <c:pt idx="950">
                  <c:v>4.1670459201905531E-4</c:v>
                </c:pt>
                <c:pt idx="951">
                  <c:v>7.1344978834042452E-4</c:v>
                </c:pt>
                <c:pt idx="952">
                  <c:v>4.1027438747499276E-4</c:v>
                </c:pt>
                <c:pt idx="953">
                  <c:v>4.1886195904198827E-4</c:v>
                </c:pt>
                <c:pt idx="954">
                  <c:v>3.6033518407207359E-4</c:v>
                </c:pt>
                <c:pt idx="955">
                  <c:v>4.7965590242448849E-4</c:v>
                </c:pt>
                <c:pt idx="956">
                  <c:v>3.6104765740026533E-4</c:v>
                </c:pt>
                <c:pt idx="957">
                  <c:v>3.6494700405724213E-4</c:v>
                </c:pt>
                <c:pt idx="958">
                  <c:v>3.5606286289410706E-4</c:v>
                </c:pt>
                <c:pt idx="959">
                  <c:v>3.8183265259639356E-4</c:v>
                </c:pt>
                <c:pt idx="960">
                  <c:v>3.7023524218867678E-4</c:v>
                </c:pt>
                <c:pt idx="961">
                  <c:v>3.9786147316047765E-4</c:v>
                </c:pt>
                <c:pt idx="962">
                  <c:v>5.0328845975550803E-4</c:v>
                </c:pt>
                <c:pt idx="963">
                  <c:v>4.2469516490559753E-4</c:v>
                </c:pt>
                <c:pt idx="964">
                  <c:v>5.2014686878539668E-4</c:v>
                </c:pt>
                <c:pt idx="965">
                  <c:v>3.5560148951826987E-4</c:v>
                </c:pt>
                <c:pt idx="966">
                  <c:v>4.3742725977215143E-4</c:v>
                </c:pt>
                <c:pt idx="967">
                  <c:v>4.0422009919324943E-4</c:v>
                </c:pt>
                <c:pt idx="968">
                  <c:v>4.2158315632933631E-4</c:v>
                </c:pt>
                <c:pt idx="969">
                  <c:v>1.2787462897888829E-3</c:v>
                </c:pt>
                <c:pt idx="970">
                  <c:v>4.9039215324898086E-4</c:v>
                </c:pt>
                <c:pt idx="971">
                  <c:v>4.037921687845723E-4</c:v>
                </c:pt>
                <c:pt idx="972">
                  <c:v>3.7355425698618256E-4</c:v>
                </c:pt>
                <c:pt idx="973">
                  <c:v>4.9856811360550674E-4</c:v>
                </c:pt>
                <c:pt idx="974">
                  <c:v>3.6608480877918661E-4</c:v>
                </c:pt>
                <c:pt idx="975">
                  <c:v>4.4235774494106803E-4</c:v>
                </c:pt>
                <c:pt idx="976">
                  <c:v>4.7263628964771951E-4</c:v>
                </c:pt>
                <c:pt idx="977">
                  <c:v>5.7174522016942937E-4</c:v>
                </c:pt>
                <c:pt idx="978">
                  <c:v>3.5546307662561317E-4</c:v>
                </c:pt>
                <c:pt idx="979">
                  <c:v>4.6154147494320514E-4</c:v>
                </c:pt>
                <c:pt idx="980">
                  <c:v>3.5477449808433097E-4</c:v>
                </c:pt>
                <c:pt idx="981">
                  <c:v>9.5196724602967424E-4</c:v>
                </c:pt>
                <c:pt idx="982">
                  <c:v>4.9816569752242899E-4</c:v>
                </c:pt>
                <c:pt idx="983">
                  <c:v>4.7631583354028513E-4</c:v>
                </c:pt>
                <c:pt idx="984">
                  <c:v>8.9153666839631124E-4</c:v>
                </c:pt>
                <c:pt idx="985">
                  <c:v>3.5523707327957056E-4</c:v>
                </c:pt>
                <c:pt idx="986">
                  <c:v>4.2662123416500761E-4</c:v>
                </c:pt>
                <c:pt idx="987">
                  <c:v>5.7356863262226175E-4</c:v>
                </c:pt>
                <c:pt idx="988">
                  <c:v>4.1670920167808983E-4</c:v>
                </c:pt>
                <c:pt idx="989">
                  <c:v>5.9776440968143437E-4</c:v>
                </c:pt>
                <c:pt idx="990">
                  <c:v>3.8197678685084275E-4</c:v>
                </c:pt>
                <c:pt idx="991">
                  <c:v>3.676489839982165E-4</c:v>
                </c:pt>
                <c:pt idx="992">
                  <c:v>1.1446723344091317E-3</c:v>
                </c:pt>
                <c:pt idx="993">
                  <c:v>3.8648845524038905E-4</c:v>
                </c:pt>
                <c:pt idx="994">
                  <c:v>1.4796896156313182E-3</c:v>
                </c:pt>
                <c:pt idx="995">
                  <c:v>3.5590261630837744E-4</c:v>
                </c:pt>
                <c:pt idx="996">
                  <c:v>1.0476194567921554E-3</c:v>
                </c:pt>
                <c:pt idx="997">
                  <c:v>1.1700068808273077E-3</c:v>
                </c:pt>
                <c:pt idx="998">
                  <c:v>4.013045974698781E-4</c:v>
                </c:pt>
                <c:pt idx="999">
                  <c:v>3.5468875123756714E-4</c:v>
                </c:pt>
                <c:pt idx="1000">
                  <c:v>4.7527138083413672E-4</c:v>
                </c:pt>
                <c:pt idx="1001">
                  <c:v>6.6932072177714646E-4</c:v>
                </c:pt>
                <c:pt idx="1002">
                  <c:v>3.6774157342332823E-4</c:v>
                </c:pt>
                <c:pt idx="1003">
                  <c:v>6.461841679584674E-4</c:v>
                </c:pt>
                <c:pt idx="1004">
                  <c:v>4.1141115793354779E-4</c:v>
                </c:pt>
                <c:pt idx="1005">
                  <c:v>8.6439802891542664E-4</c:v>
                </c:pt>
                <c:pt idx="1006">
                  <c:v>6.5703149672480298E-4</c:v>
                </c:pt>
                <c:pt idx="1007">
                  <c:v>8.9463830025560923E-4</c:v>
                </c:pt>
                <c:pt idx="1008">
                  <c:v>3.5814854342016989E-4</c:v>
                </c:pt>
                <c:pt idx="1009">
                  <c:v>3.8344741408089097E-4</c:v>
                </c:pt>
                <c:pt idx="1010">
                  <c:v>4.9559422436016936E-4</c:v>
                </c:pt>
                <c:pt idx="1011">
                  <c:v>5.5131731906246054E-4</c:v>
                </c:pt>
                <c:pt idx="1012">
                  <c:v>8.2698584389101872E-4</c:v>
                </c:pt>
                <c:pt idx="1013">
                  <c:v>4.3485610951577542E-4</c:v>
                </c:pt>
                <c:pt idx="1014">
                  <c:v>6.7672587544364638E-4</c:v>
                </c:pt>
                <c:pt idx="1015">
                  <c:v>3.5705597848119565E-4</c:v>
                </c:pt>
                <c:pt idx="1016">
                  <c:v>7.3506026489812671E-4</c:v>
                </c:pt>
                <c:pt idx="1017">
                  <c:v>7.1330252761799516E-4</c:v>
                </c:pt>
                <c:pt idx="1018">
                  <c:v>4.2407637607642977E-4</c:v>
                </c:pt>
                <c:pt idx="1019">
                  <c:v>5.0149929040473377E-4</c:v>
                </c:pt>
                <c:pt idx="1020">
                  <c:v>4.2812176354476523E-4</c:v>
                </c:pt>
                <c:pt idx="1021">
                  <c:v>3.6148676504303408E-4</c:v>
                </c:pt>
                <c:pt idx="1022">
                  <c:v>3.5469082595195115E-4</c:v>
                </c:pt>
                <c:pt idx="1023">
                  <c:v>5.820388686068761E-4</c:v>
                </c:pt>
                <c:pt idx="1024">
                  <c:v>3.5486162727492736E-4</c:v>
                </c:pt>
                <c:pt idx="1025">
                  <c:v>3.7028908278362896E-4</c:v>
                </c:pt>
                <c:pt idx="1026">
                  <c:v>3.84766128034197E-4</c:v>
                </c:pt>
                <c:pt idx="1027">
                  <c:v>7.4994636091430303E-4</c:v>
                </c:pt>
                <c:pt idx="1028">
                  <c:v>3.6432214864692516E-4</c:v>
                </c:pt>
                <c:pt idx="1029">
                  <c:v>3.5477360226264829E-4</c:v>
                </c:pt>
                <c:pt idx="1030">
                  <c:v>7.9738368604177203E-4</c:v>
                </c:pt>
                <c:pt idx="1031">
                  <c:v>3.7649245863338003E-3</c:v>
                </c:pt>
                <c:pt idx="1032">
                  <c:v>1.4222844005147199E-2</c:v>
                </c:pt>
                <c:pt idx="1033">
                  <c:v>9.6989145958782316E-4</c:v>
                </c:pt>
                <c:pt idx="1034">
                  <c:v>2.1183372195186121E-3</c:v>
                </c:pt>
                <c:pt idx="1035">
                  <c:v>3.5588806378770172E-3</c:v>
                </c:pt>
                <c:pt idx="1036">
                  <c:v>9.4642471376705302E-4</c:v>
                </c:pt>
                <c:pt idx="1037">
                  <c:v>1.8274519504343388E-3</c:v>
                </c:pt>
                <c:pt idx="1038">
                  <c:v>3.0678585149940137E-3</c:v>
                </c:pt>
                <c:pt idx="1039">
                  <c:v>4.5289977436539794E-3</c:v>
                </c:pt>
                <c:pt idx="1040">
                  <c:v>5.6397645293612838E-4</c:v>
                </c:pt>
                <c:pt idx="1041">
                  <c:v>3.5601717457401315E-4</c:v>
                </c:pt>
                <c:pt idx="1042">
                  <c:v>3.7137736952769457E-4</c:v>
                </c:pt>
                <c:pt idx="1043">
                  <c:v>4.8012253112659099E-4</c:v>
                </c:pt>
                <c:pt idx="1044">
                  <c:v>1.7001162910142923E-3</c:v>
                </c:pt>
                <c:pt idx="1045">
                  <c:v>1.1196779689910965E-3</c:v>
                </c:pt>
                <c:pt idx="1046">
                  <c:v>1.1433977624028353E-3</c:v>
                </c:pt>
                <c:pt idx="1047">
                  <c:v>5.4500707229176439E-4</c:v>
                </c:pt>
                <c:pt idx="1048">
                  <c:v>3.850546926662171E-4</c:v>
                </c:pt>
                <c:pt idx="1049">
                  <c:v>1.138209731672214E-3</c:v>
                </c:pt>
                <c:pt idx="1050">
                  <c:v>1.245360680154837E-3</c:v>
                </c:pt>
                <c:pt idx="1051">
                  <c:v>2.1642176139354151E-3</c:v>
                </c:pt>
                <c:pt idx="1052">
                  <c:v>1.1507580413129765E-3</c:v>
                </c:pt>
                <c:pt idx="1053">
                  <c:v>2.2534369332125265E-3</c:v>
                </c:pt>
                <c:pt idx="1054">
                  <c:v>3.6885974341688737E-3</c:v>
                </c:pt>
                <c:pt idx="1055">
                  <c:v>4.1642708974425969E-4</c:v>
                </c:pt>
                <c:pt idx="1056">
                  <c:v>1.4737792631752454E-3</c:v>
                </c:pt>
                <c:pt idx="1057">
                  <c:v>6.5459692024373052E-4</c:v>
                </c:pt>
                <c:pt idx="1058">
                  <c:v>4.2419350765136312E-4</c:v>
                </c:pt>
                <c:pt idx="1059">
                  <c:v>4.1094780493683512E-4</c:v>
                </c:pt>
                <c:pt idx="1060">
                  <c:v>3.6704257692551597E-4</c:v>
                </c:pt>
                <c:pt idx="1061">
                  <c:v>3.9372323905318795E-4</c:v>
                </c:pt>
                <c:pt idx="1062">
                  <c:v>1.3754563408879021E-3</c:v>
                </c:pt>
                <c:pt idx="1063">
                  <c:v>1.3121977932133446E-3</c:v>
                </c:pt>
                <c:pt idx="1064">
                  <c:v>3.5674898306686798E-4</c:v>
                </c:pt>
                <c:pt idx="1065">
                  <c:v>7.3040067213332954E-4</c:v>
                </c:pt>
                <c:pt idx="1066">
                  <c:v>4.9415588338958232E-4</c:v>
                </c:pt>
                <c:pt idx="1067">
                  <c:v>3.6093675728588451E-4</c:v>
                </c:pt>
                <c:pt idx="1068">
                  <c:v>6.3635020545805946E-4</c:v>
                </c:pt>
                <c:pt idx="1069">
                  <c:v>3.621482863260253E-4</c:v>
                </c:pt>
                <c:pt idx="1070">
                  <c:v>5.98998839073143E-4</c:v>
                </c:pt>
                <c:pt idx="1071">
                  <c:v>5.1245885962512762E-4</c:v>
                </c:pt>
                <c:pt idx="1072">
                  <c:v>1.7839158493423552E-3</c:v>
                </c:pt>
                <c:pt idx="1073">
                  <c:v>8.4917568278046745E-4</c:v>
                </c:pt>
                <c:pt idx="1074">
                  <c:v>3.6753927826791593E-4</c:v>
                </c:pt>
                <c:pt idx="1075">
                  <c:v>5.0091283697184822E-4</c:v>
                </c:pt>
                <c:pt idx="1076">
                  <c:v>3.7911756529446423E-4</c:v>
                </c:pt>
                <c:pt idx="1077">
                  <c:v>4.8308964881691786E-4</c:v>
                </c:pt>
                <c:pt idx="1078">
                  <c:v>3.5478375193254293E-4</c:v>
                </c:pt>
                <c:pt idx="1079">
                  <c:v>4.2474935037002329E-4</c:v>
                </c:pt>
                <c:pt idx="1080">
                  <c:v>5.3888752087021203E-4</c:v>
                </c:pt>
                <c:pt idx="1081">
                  <c:v>5.1825932477071388E-4</c:v>
                </c:pt>
                <c:pt idx="1082">
                  <c:v>5.6201659801645323E-4</c:v>
                </c:pt>
                <c:pt idx="1083">
                  <c:v>4.9891412175868933E-4</c:v>
                </c:pt>
                <c:pt idx="1084">
                  <c:v>9.4752828296873156E-4</c:v>
                </c:pt>
                <c:pt idx="1085">
                  <c:v>4.0997579542150788E-4</c:v>
                </c:pt>
                <c:pt idx="1086">
                  <c:v>3.8591440964135079E-4</c:v>
                </c:pt>
                <c:pt idx="1087">
                  <c:v>9.8315837121762699E-4</c:v>
                </c:pt>
                <c:pt idx="1088">
                  <c:v>6.4307416900150527E-4</c:v>
                </c:pt>
                <c:pt idx="1089">
                  <c:v>4.9175324380815351E-4</c:v>
                </c:pt>
                <c:pt idx="1090">
                  <c:v>3.6033959980323886E-4</c:v>
                </c:pt>
                <c:pt idx="1091">
                  <c:v>3.5613458808245131E-4</c:v>
                </c:pt>
                <c:pt idx="1092">
                  <c:v>3.9547344057851987E-4</c:v>
                </c:pt>
                <c:pt idx="1093">
                  <c:v>3.5576002157286534E-4</c:v>
                </c:pt>
                <c:pt idx="1094">
                  <c:v>3.6578945775031269E-4</c:v>
                </c:pt>
                <c:pt idx="1095">
                  <c:v>4.808882670393725E-4</c:v>
                </c:pt>
                <c:pt idx="1096">
                  <c:v>4.0584989782327846E-4</c:v>
                </c:pt>
                <c:pt idx="1097">
                  <c:v>5.5280469263603897E-4</c:v>
                </c:pt>
                <c:pt idx="1098">
                  <c:v>3.8850125846471656E-4</c:v>
                </c:pt>
                <c:pt idx="1099">
                  <c:v>9.4615977002893864E-4</c:v>
                </c:pt>
                <c:pt idx="1100">
                  <c:v>4.7234636890452033E-4</c:v>
                </c:pt>
                <c:pt idx="1101">
                  <c:v>3.8413180816191137E-4</c:v>
                </c:pt>
                <c:pt idx="1102">
                  <c:v>3.6901164480748869E-4</c:v>
                </c:pt>
                <c:pt idx="1103">
                  <c:v>6.3066687171610836E-4</c:v>
                </c:pt>
                <c:pt idx="1104">
                  <c:v>3.6849157687252401E-4</c:v>
                </c:pt>
                <c:pt idx="1105">
                  <c:v>6.2465877788150936E-4</c:v>
                </c:pt>
                <c:pt idx="1106">
                  <c:v>3.7457182314478462E-4</c:v>
                </c:pt>
                <c:pt idx="1107">
                  <c:v>3.68477125246784E-4</c:v>
                </c:pt>
                <c:pt idx="1108">
                  <c:v>3.5897952539897784E-4</c:v>
                </c:pt>
                <c:pt idx="1109">
                  <c:v>3.7432436615295641E-4</c:v>
                </c:pt>
                <c:pt idx="1110">
                  <c:v>3.9947787078326534E-4</c:v>
                </c:pt>
                <c:pt idx="1111">
                  <c:v>3.6021585939762023E-4</c:v>
                </c:pt>
                <c:pt idx="1112">
                  <c:v>4.723401821763206E-4</c:v>
                </c:pt>
                <c:pt idx="1113">
                  <c:v>6.1153541850772356E-4</c:v>
                </c:pt>
                <c:pt idx="1114">
                  <c:v>1.9190158826196944E-3</c:v>
                </c:pt>
                <c:pt idx="1115">
                  <c:v>4.878299072725029E-4</c:v>
                </c:pt>
                <c:pt idx="1116">
                  <c:v>1.0467966883448841E-3</c:v>
                </c:pt>
                <c:pt idx="1117">
                  <c:v>3.5480322034306996E-4</c:v>
                </c:pt>
                <c:pt idx="1118">
                  <c:v>5.6417640669146653E-4</c:v>
                </c:pt>
                <c:pt idx="1119">
                  <c:v>5.2661420528141059E-4</c:v>
                </c:pt>
                <c:pt idx="1120">
                  <c:v>5.0706461523009256E-4</c:v>
                </c:pt>
                <c:pt idx="1121">
                  <c:v>8.7477173544232378E-4</c:v>
                </c:pt>
                <c:pt idx="1122">
                  <c:v>1.3291439159029508E-3</c:v>
                </c:pt>
                <c:pt idx="1123">
                  <c:v>1.2149621227853769E-3</c:v>
                </c:pt>
                <c:pt idx="1124">
                  <c:v>4.243207261494354E-4</c:v>
                </c:pt>
                <c:pt idx="1125">
                  <c:v>7.1416096929615769E-4</c:v>
                </c:pt>
                <c:pt idx="1126">
                  <c:v>3.579996843371262E-4</c:v>
                </c:pt>
                <c:pt idx="1127">
                  <c:v>4.3921935075395715E-4</c:v>
                </c:pt>
                <c:pt idx="1128">
                  <c:v>9.121531149153076E-4</c:v>
                </c:pt>
                <c:pt idx="1129">
                  <c:v>3.8320812058965941E-4</c:v>
                </c:pt>
                <c:pt idx="1130">
                  <c:v>3.8088778125428349E-4</c:v>
                </c:pt>
                <c:pt idx="1131">
                  <c:v>7.5830319253331188E-4</c:v>
                </c:pt>
                <c:pt idx="1132">
                  <c:v>3.5658085923706573E-4</c:v>
                </c:pt>
                <c:pt idx="1133">
                  <c:v>4.0455999913884493E-4</c:v>
                </c:pt>
                <c:pt idx="1134">
                  <c:v>4.6515671174915017E-4</c:v>
                </c:pt>
                <c:pt idx="1135">
                  <c:v>3.6089163079389505E-4</c:v>
                </c:pt>
                <c:pt idx="1136">
                  <c:v>4.2238801336503699E-4</c:v>
                </c:pt>
                <c:pt idx="1137">
                  <c:v>3.7238281772583723E-4</c:v>
                </c:pt>
                <c:pt idx="1138">
                  <c:v>3.5919778422745843E-4</c:v>
                </c:pt>
                <c:pt idx="1139">
                  <c:v>3.5606370201654705E-4</c:v>
                </c:pt>
                <c:pt idx="1140">
                  <c:v>7.2519435267275696E-4</c:v>
                </c:pt>
                <c:pt idx="1141">
                  <c:v>5.5091489484076052E-4</c:v>
                </c:pt>
                <c:pt idx="1142">
                  <c:v>3.5570675255107025E-4</c:v>
                </c:pt>
                <c:pt idx="1143">
                  <c:v>3.941147185433027E-4</c:v>
                </c:pt>
                <c:pt idx="1144">
                  <c:v>6.0138469523977498E-4</c:v>
                </c:pt>
                <c:pt idx="1145">
                  <c:v>3.9214863526264212E-4</c:v>
                </c:pt>
                <c:pt idx="1146">
                  <c:v>3.5482426829785518E-4</c:v>
                </c:pt>
                <c:pt idx="1147">
                  <c:v>3.7680042219885292E-4</c:v>
                </c:pt>
                <c:pt idx="1148">
                  <c:v>3.5542581442498582E-4</c:v>
                </c:pt>
                <c:pt idx="1149">
                  <c:v>3.8063693949276728E-4</c:v>
                </c:pt>
                <c:pt idx="1150">
                  <c:v>4.2814302403160529E-4</c:v>
                </c:pt>
                <c:pt idx="1151">
                  <c:v>3.8736014216948333E-4</c:v>
                </c:pt>
                <c:pt idx="1152">
                  <c:v>3.7440071329054826E-4</c:v>
                </c:pt>
                <c:pt idx="1153">
                  <c:v>5.5693039288353036E-4</c:v>
                </c:pt>
                <c:pt idx="1154">
                  <c:v>4.0051435112964444E-4</c:v>
                </c:pt>
                <c:pt idx="1155">
                  <c:v>3.7728553281886438E-4</c:v>
                </c:pt>
                <c:pt idx="1156">
                  <c:v>4.832916224998898E-4</c:v>
                </c:pt>
                <c:pt idx="1157">
                  <c:v>3.5518059274940476E-4</c:v>
                </c:pt>
                <c:pt idx="1158">
                  <c:v>4.3068648494422351E-4</c:v>
                </c:pt>
                <c:pt idx="1159">
                  <c:v>5.1158588393469763E-4</c:v>
                </c:pt>
                <c:pt idx="1160">
                  <c:v>5.5683779789547291E-4</c:v>
                </c:pt>
                <c:pt idx="1161">
                  <c:v>4.0223475655322622E-4</c:v>
                </c:pt>
                <c:pt idx="1162">
                  <c:v>3.6436831908572177E-4</c:v>
                </c:pt>
                <c:pt idx="1163">
                  <c:v>3.7951466211001494E-4</c:v>
                </c:pt>
                <c:pt idx="1164">
                  <c:v>3.9648067274201449E-4</c:v>
                </c:pt>
                <c:pt idx="1165">
                  <c:v>4.5475296810889524E-4</c:v>
                </c:pt>
                <c:pt idx="1166">
                  <c:v>4.8255850316326237E-4</c:v>
                </c:pt>
                <c:pt idx="1167">
                  <c:v>3.6004683709418443E-4</c:v>
                </c:pt>
                <c:pt idx="1168">
                  <c:v>3.6503732102226457E-4</c:v>
                </c:pt>
                <c:pt idx="1169">
                  <c:v>3.5955896248153349E-4</c:v>
                </c:pt>
                <c:pt idx="1170">
                  <c:v>5.7685893175499095E-4</c:v>
                </c:pt>
                <c:pt idx="1171">
                  <c:v>5.6291772719029595E-4</c:v>
                </c:pt>
                <c:pt idx="1172">
                  <c:v>3.5573568414989709E-4</c:v>
                </c:pt>
                <c:pt idx="1173">
                  <c:v>3.6173940713371685E-4</c:v>
                </c:pt>
                <c:pt idx="1174">
                  <c:v>1.2803388444038713E-3</c:v>
                </c:pt>
                <c:pt idx="1175">
                  <c:v>3.5495574169144064E-4</c:v>
                </c:pt>
                <c:pt idx="1176">
                  <c:v>5.3231070547578882E-4</c:v>
                </c:pt>
                <c:pt idx="1177">
                  <c:v>4.8299615495847733E-4</c:v>
                </c:pt>
                <c:pt idx="1178">
                  <c:v>9.5329492062772969E-4</c:v>
                </c:pt>
                <c:pt idx="1179">
                  <c:v>2.3383580514487971E-3</c:v>
                </c:pt>
                <c:pt idx="1180">
                  <c:v>4.8232985193964056E-4</c:v>
                </c:pt>
                <c:pt idx="1181">
                  <c:v>1.2028917429481312E-3</c:v>
                </c:pt>
                <c:pt idx="1182">
                  <c:v>1.0104290848875733E-3</c:v>
                </c:pt>
                <c:pt idx="1183">
                  <c:v>3.6175821747527466E-4</c:v>
                </c:pt>
                <c:pt idx="1184">
                  <c:v>4.7789177691217753E-4</c:v>
                </c:pt>
                <c:pt idx="1185">
                  <c:v>1.1946678049685601E-3</c:v>
                </c:pt>
                <c:pt idx="1186">
                  <c:v>1.9969033971176855E-3</c:v>
                </c:pt>
                <c:pt idx="1187">
                  <c:v>3.6932278673783921E-4</c:v>
                </c:pt>
                <c:pt idx="1188">
                  <c:v>4.7420762661090887E-4</c:v>
                </c:pt>
                <c:pt idx="1189">
                  <c:v>1.4069366473428737E-3</c:v>
                </c:pt>
                <c:pt idx="1190">
                  <c:v>3.8147582970694062E-4</c:v>
                </c:pt>
                <c:pt idx="1191">
                  <c:v>7.6573992829731194E-4</c:v>
                </c:pt>
                <c:pt idx="1192">
                  <c:v>6.0513501826579233E-4</c:v>
                </c:pt>
                <c:pt idx="1193">
                  <c:v>3.6787143273731319E-4</c:v>
                </c:pt>
                <c:pt idx="1194">
                  <c:v>9.2200694796292231E-4</c:v>
                </c:pt>
                <c:pt idx="1195">
                  <c:v>1.2020870056614671E-3</c:v>
                </c:pt>
                <c:pt idx="1196">
                  <c:v>1.9616189206887943E-3</c:v>
                </c:pt>
                <c:pt idx="1197">
                  <c:v>3.6912818866110191E-4</c:v>
                </c:pt>
                <c:pt idx="1198">
                  <c:v>6.7580570545870775E-4</c:v>
                </c:pt>
                <c:pt idx="1199">
                  <c:v>7.5711019490001558E-4</c:v>
                </c:pt>
                <c:pt idx="1200">
                  <c:v>3.778946086705483E-4</c:v>
                </c:pt>
                <c:pt idx="1201">
                  <c:v>4.1843544695422064E-4</c:v>
                </c:pt>
                <c:pt idx="1202">
                  <c:v>3.6938934026124976E-4</c:v>
                </c:pt>
                <c:pt idx="1203">
                  <c:v>4.6383940545957039E-4</c:v>
                </c:pt>
                <c:pt idx="1204">
                  <c:v>3.5539616703085563E-4</c:v>
                </c:pt>
                <c:pt idx="1205">
                  <c:v>4.799450018860413E-4</c:v>
                </c:pt>
                <c:pt idx="1206">
                  <c:v>3.5969550647220103E-4</c:v>
                </c:pt>
                <c:pt idx="1207">
                  <c:v>3.9975004222188678E-4</c:v>
                </c:pt>
                <c:pt idx="1208">
                  <c:v>3.5511258567093079E-4</c:v>
                </c:pt>
                <c:pt idx="1209">
                  <c:v>3.5483244470236333E-4</c:v>
                </c:pt>
                <c:pt idx="1210">
                  <c:v>3.5522816261290575E-4</c:v>
                </c:pt>
                <c:pt idx="1211">
                  <c:v>5.1493020667324431E-4</c:v>
                </c:pt>
                <c:pt idx="1212">
                  <c:v>3.7221531294670855E-4</c:v>
                </c:pt>
                <c:pt idx="1213">
                  <c:v>3.6647703049925913E-4</c:v>
                </c:pt>
                <c:pt idx="1214">
                  <c:v>3.8557661105062882E-4</c:v>
                </c:pt>
                <c:pt idx="1215">
                  <c:v>5.2166945238360019E-4</c:v>
                </c:pt>
                <c:pt idx="1216">
                  <c:v>3.5964310494304681E-4</c:v>
                </c:pt>
                <c:pt idx="1217">
                  <c:v>4.3734626026905557E-4</c:v>
                </c:pt>
                <c:pt idx="1218">
                  <c:v>5.9804814895891628E-4</c:v>
                </c:pt>
                <c:pt idx="1219">
                  <c:v>4.1801101620882289E-4</c:v>
                </c:pt>
                <c:pt idx="1220">
                  <c:v>1.0700809684192096E-3</c:v>
                </c:pt>
                <c:pt idx="1221">
                  <c:v>4.3161253690914036E-4</c:v>
                </c:pt>
                <c:pt idx="1222">
                  <c:v>7.1732388406660688E-4</c:v>
                </c:pt>
                <c:pt idx="1223">
                  <c:v>7.5297750035686342E-4</c:v>
                </c:pt>
                <c:pt idx="1224">
                  <c:v>3.9319616161672923E-4</c:v>
                </c:pt>
                <c:pt idx="1225">
                  <c:v>3.7631648011310592E-4</c:v>
                </c:pt>
                <c:pt idx="1226">
                  <c:v>4.6306924770067159E-4</c:v>
                </c:pt>
                <c:pt idx="1227">
                  <c:v>3.7455127891706944E-4</c:v>
                </c:pt>
                <c:pt idx="1228">
                  <c:v>3.5481605662743157E-4</c:v>
                </c:pt>
                <c:pt idx="1229">
                  <c:v>3.5623351373628275E-4</c:v>
                </c:pt>
                <c:pt idx="1230">
                  <c:v>4.2822450441702654E-4</c:v>
                </c:pt>
                <c:pt idx="1231">
                  <c:v>3.5537847593832911E-4</c:v>
                </c:pt>
                <c:pt idx="1232">
                  <c:v>3.7878149574838539E-4</c:v>
                </c:pt>
                <c:pt idx="1233">
                  <c:v>3.6901387168198518E-4</c:v>
                </c:pt>
                <c:pt idx="1234">
                  <c:v>3.7187158998573276E-4</c:v>
                </c:pt>
                <c:pt idx="1235">
                  <c:v>3.6452163845215982E-4</c:v>
                </c:pt>
                <c:pt idx="1236">
                  <c:v>4.8737921096154931E-4</c:v>
                </c:pt>
                <c:pt idx="1237">
                  <c:v>4.519865582168043E-4</c:v>
                </c:pt>
                <c:pt idx="1238">
                  <c:v>3.6687453365489149E-4</c:v>
                </c:pt>
                <c:pt idx="1239">
                  <c:v>4.3666041597027809E-4</c:v>
                </c:pt>
                <c:pt idx="1240">
                  <c:v>4.0143260089715605E-4</c:v>
                </c:pt>
                <c:pt idx="1241">
                  <c:v>5.5769743108614813E-4</c:v>
                </c:pt>
                <c:pt idx="1242">
                  <c:v>3.5504483731798692E-4</c:v>
                </c:pt>
                <c:pt idx="1243">
                  <c:v>4.5325648812708928E-4</c:v>
                </c:pt>
                <c:pt idx="1244">
                  <c:v>3.5479559369327313E-4</c:v>
                </c:pt>
                <c:pt idx="1245">
                  <c:v>5.9576284487424674E-4</c:v>
                </c:pt>
                <c:pt idx="1246">
                  <c:v>4.4915634171646316E-4</c:v>
                </c:pt>
                <c:pt idx="1247">
                  <c:v>7.3032775377284017E-4</c:v>
                </c:pt>
                <c:pt idx="1248">
                  <c:v>3.5731842046442545E-4</c:v>
                </c:pt>
                <c:pt idx="1249">
                  <c:v>3.5492276017886839E-4</c:v>
                </c:pt>
                <c:pt idx="1250">
                  <c:v>3.6431071241238127E-4</c:v>
                </c:pt>
                <c:pt idx="1251">
                  <c:v>3.8489747915127154E-4</c:v>
                </c:pt>
                <c:pt idx="1252">
                  <c:v>5.1386993471123053E-4</c:v>
                </c:pt>
                <c:pt idx="1253">
                  <c:v>9.6170682828766306E-4</c:v>
                </c:pt>
                <c:pt idx="1254">
                  <c:v>3.5556610545211929E-4</c:v>
                </c:pt>
                <c:pt idx="1255">
                  <c:v>3.7232397042518593E-4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2-3A4D-B841-1D9DBD74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10272"/>
        <c:axId val="498494256"/>
      </c:scatterChart>
      <c:valAx>
        <c:axId val="11728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8494256"/>
        <c:crosses val="autoZero"/>
        <c:crossBetween val="midCat"/>
      </c:valAx>
      <c:valAx>
        <c:axId val="498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728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Conditional variances for GARCH(1,1)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9727817190772"/>
                  <c:y val="-0.2516467880937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yVal>
            <c:numRef>
              <c:f>'GARCH(1,1)'!$F$2:$F$1258</c:f>
              <c:numCache>
                <c:formatCode>General</c:formatCode>
                <c:ptCount val="1257"/>
                <c:pt idx="1">
                  <c:v>5.5574927249023472E-4</c:v>
                </c:pt>
                <c:pt idx="2">
                  <c:v>4.7040492298522975E-4</c:v>
                </c:pt>
                <c:pt idx="3">
                  <c:v>4.0608256494156471E-4</c:v>
                </c:pt>
                <c:pt idx="4">
                  <c:v>3.506589911094836E-4</c:v>
                </c:pt>
                <c:pt idx="5">
                  <c:v>3.9118396585628376E-4</c:v>
                </c:pt>
                <c:pt idx="6">
                  <c:v>3.4189152915308125E-4</c:v>
                </c:pt>
                <c:pt idx="7">
                  <c:v>3.5828598270058444E-4</c:v>
                </c:pt>
                <c:pt idx="8">
                  <c:v>3.385767043008963E-4</c:v>
                </c:pt>
                <c:pt idx="9">
                  <c:v>5.1957007537409348E-4</c:v>
                </c:pt>
                <c:pt idx="10">
                  <c:v>4.5487626206453419E-4</c:v>
                </c:pt>
                <c:pt idx="11">
                  <c:v>3.810352344733188E-4</c:v>
                </c:pt>
                <c:pt idx="12">
                  <c:v>3.2255003996464412E-4</c:v>
                </c:pt>
                <c:pt idx="13">
                  <c:v>3.1736677461525385E-4</c:v>
                </c:pt>
                <c:pt idx="14">
                  <c:v>3.3058232469002053E-4</c:v>
                </c:pt>
                <c:pt idx="15">
                  <c:v>2.869347213295436E-4</c:v>
                </c:pt>
                <c:pt idx="16">
                  <c:v>2.7290153562849992E-4</c:v>
                </c:pt>
                <c:pt idx="17">
                  <c:v>3.4993073393929652E-4</c:v>
                </c:pt>
                <c:pt idx="18">
                  <c:v>2.9748668988300371E-4</c:v>
                </c:pt>
                <c:pt idx="19">
                  <c:v>2.7020966432466856E-4</c:v>
                </c:pt>
                <c:pt idx="20">
                  <c:v>2.9283019475064546E-4</c:v>
                </c:pt>
                <c:pt idx="21">
                  <c:v>3.3401906283645106E-4</c:v>
                </c:pt>
                <c:pt idx="22">
                  <c:v>2.8440036586752619E-4</c:v>
                </c:pt>
                <c:pt idx="23">
                  <c:v>2.6333129268868324E-4</c:v>
                </c:pt>
                <c:pt idx="24">
                  <c:v>2.2910268018551364E-4</c:v>
                </c:pt>
                <c:pt idx="25">
                  <c:v>2.6768509812727967E-4</c:v>
                </c:pt>
                <c:pt idx="26">
                  <c:v>2.9374514785570607E-4</c:v>
                </c:pt>
                <c:pt idx="27">
                  <c:v>4.5939260984650135E-4</c:v>
                </c:pt>
                <c:pt idx="28">
                  <c:v>4.5131377166288426E-4</c:v>
                </c:pt>
                <c:pt idx="29">
                  <c:v>4.4176548598821646E-4</c:v>
                </c:pt>
                <c:pt idx="30">
                  <c:v>3.8656253705787269E-4</c:v>
                </c:pt>
                <c:pt idx="31">
                  <c:v>3.7371993166562361E-4</c:v>
                </c:pt>
                <c:pt idx="32">
                  <c:v>3.1672365139197929E-4</c:v>
                </c:pt>
                <c:pt idx="33">
                  <c:v>2.7058947040797771E-4</c:v>
                </c:pt>
                <c:pt idx="34">
                  <c:v>2.348586111339264E-4</c:v>
                </c:pt>
                <c:pt idx="35">
                  <c:v>2.2738952324729563E-4</c:v>
                </c:pt>
                <c:pt idx="36">
                  <c:v>2.0930641107454081E-4</c:v>
                </c:pt>
                <c:pt idx="37">
                  <c:v>2.3689827337701846E-4</c:v>
                </c:pt>
                <c:pt idx="38">
                  <c:v>2.3941182393574074E-4</c:v>
                </c:pt>
                <c:pt idx="39">
                  <c:v>2.1228595664566854E-4</c:v>
                </c:pt>
                <c:pt idx="40">
                  <c:v>1.9143010857212701E-4</c:v>
                </c:pt>
                <c:pt idx="41">
                  <c:v>2.8800425900190284E-4</c:v>
                </c:pt>
                <c:pt idx="42">
                  <c:v>1.2956298253666396E-3</c:v>
                </c:pt>
                <c:pt idx="43">
                  <c:v>1.2983995759344121E-3</c:v>
                </c:pt>
                <c:pt idx="44">
                  <c:v>1.3047234105788923E-3</c:v>
                </c:pt>
                <c:pt idx="45">
                  <c:v>1.0492060841152705E-3</c:v>
                </c:pt>
                <c:pt idx="46">
                  <c:v>8.4474743196517876E-4</c:v>
                </c:pt>
                <c:pt idx="47">
                  <c:v>6.8869668892971767E-4</c:v>
                </c:pt>
                <c:pt idx="48">
                  <c:v>5.6566519297868254E-4</c:v>
                </c:pt>
                <c:pt idx="49">
                  <c:v>5.1847092037312292E-4</c:v>
                </c:pt>
                <c:pt idx="50">
                  <c:v>4.3998170211039612E-4</c:v>
                </c:pt>
                <c:pt idx="51">
                  <c:v>3.6755836230863452E-4</c:v>
                </c:pt>
                <c:pt idx="52">
                  <c:v>3.2852434165365579E-4</c:v>
                </c:pt>
                <c:pt idx="53">
                  <c:v>3.2041082531460965E-4</c:v>
                </c:pt>
                <c:pt idx="54">
                  <c:v>2.7953027810279476E-4</c:v>
                </c:pt>
                <c:pt idx="55">
                  <c:v>5.0695654548943338E-4</c:v>
                </c:pt>
                <c:pt idx="56">
                  <c:v>4.2343339147690409E-4</c:v>
                </c:pt>
                <c:pt idx="57">
                  <c:v>6.8978734521636437E-4</c:v>
                </c:pt>
                <c:pt idx="58">
                  <c:v>5.9549876463506574E-4</c:v>
                </c:pt>
                <c:pt idx="59">
                  <c:v>4.9511847006601087E-4</c:v>
                </c:pt>
                <c:pt idx="60">
                  <c:v>4.1488942415261336E-4</c:v>
                </c:pt>
                <c:pt idx="61">
                  <c:v>4.9756230525985678E-4</c:v>
                </c:pt>
                <c:pt idx="62">
                  <c:v>6.0558060606769471E-4</c:v>
                </c:pt>
                <c:pt idx="63">
                  <c:v>5.0097679918593833E-4</c:v>
                </c:pt>
                <c:pt idx="64">
                  <c:v>4.3129032598089855E-4</c:v>
                </c:pt>
                <c:pt idx="65">
                  <c:v>4.0861019545897985E-4</c:v>
                </c:pt>
                <c:pt idx="66">
                  <c:v>3.4863040576269395E-4</c:v>
                </c:pt>
                <c:pt idx="67">
                  <c:v>2.96228788346798E-4</c:v>
                </c:pt>
                <c:pt idx="68">
                  <c:v>2.7371493797985372E-4</c:v>
                </c:pt>
                <c:pt idx="69">
                  <c:v>3.9831971182253256E-4</c:v>
                </c:pt>
                <c:pt idx="70">
                  <c:v>4.1192884882982619E-4</c:v>
                </c:pt>
                <c:pt idx="71">
                  <c:v>4.6622701793353806E-4</c:v>
                </c:pt>
                <c:pt idx="72">
                  <c:v>6.4429774961880675E-4</c:v>
                </c:pt>
                <c:pt idx="73">
                  <c:v>5.3197785178391965E-4</c:v>
                </c:pt>
                <c:pt idx="74">
                  <c:v>4.4021796117493621E-4</c:v>
                </c:pt>
                <c:pt idx="75">
                  <c:v>4.5418296036150605E-4</c:v>
                </c:pt>
                <c:pt idx="76">
                  <c:v>4.180420793256889E-4</c:v>
                </c:pt>
                <c:pt idx="77">
                  <c:v>3.6613425132840758E-4</c:v>
                </c:pt>
                <c:pt idx="78">
                  <c:v>4.08858399412101E-4</c:v>
                </c:pt>
                <c:pt idx="79">
                  <c:v>3.4728597284387996E-4</c:v>
                </c:pt>
                <c:pt idx="80">
                  <c:v>2.9477283662549463E-4</c:v>
                </c:pt>
                <c:pt idx="81">
                  <c:v>3.4515568687251469E-4</c:v>
                </c:pt>
                <c:pt idx="82">
                  <c:v>3.5277710192421421E-4</c:v>
                </c:pt>
                <c:pt idx="83">
                  <c:v>4.166155196714921E-4</c:v>
                </c:pt>
                <c:pt idx="84">
                  <c:v>4.8327387972603528E-4</c:v>
                </c:pt>
                <c:pt idx="85">
                  <c:v>5.658387721176922E-4</c:v>
                </c:pt>
                <c:pt idx="86">
                  <c:v>5.8653989695300998E-4</c:v>
                </c:pt>
                <c:pt idx="87">
                  <c:v>1.0120189524346008E-3</c:v>
                </c:pt>
                <c:pt idx="88">
                  <c:v>1.0121731646279134E-3</c:v>
                </c:pt>
                <c:pt idx="89">
                  <c:v>8.1497658655706716E-4</c:v>
                </c:pt>
                <c:pt idx="90">
                  <c:v>7.5761175674919894E-4</c:v>
                </c:pt>
                <c:pt idx="91">
                  <c:v>6.8902854294986189E-4</c:v>
                </c:pt>
                <c:pt idx="92">
                  <c:v>6.3190342255848978E-4</c:v>
                </c:pt>
                <c:pt idx="93">
                  <c:v>5.6116279856076616E-4</c:v>
                </c:pt>
                <c:pt idx="94">
                  <c:v>7.5712498904971894E-4</c:v>
                </c:pt>
                <c:pt idx="95">
                  <c:v>8.8923091949149181E-4</c:v>
                </c:pt>
                <c:pt idx="96">
                  <c:v>8.5933999675930333E-4</c:v>
                </c:pt>
                <c:pt idx="97">
                  <c:v>7.7634381732821225E-4</c:v>
                </c:pt>
                <c:pt idx="98">
                  <c:v>6.3296661163880611E-4</c:v>
                </c:pt>
                <c:pt idx="99">
                  <c:v>5.3131179872630246E-4</c:v>
                </c:pt>
                <c:pt idx="100">
                  <c:v>4.5262611770539271E-4</c:v>
                </c:pt>
                <c:pt idx="101">
                  <c:v>4.5175941338273606E-4</c:v>
                </c:pt>
                <c:pt idx="102">
                  <c:v>4.1660259908919976E-4</c:v>
                </c:pt>
                <c:pt idx="103">
                  <c:v>3.5369508341697272E-4</c:v>
                </c:pt>
                <c:pt idx="104">
                  <c:v>3.2941749483395694E-4</c:v>
                </c:pt>
                <c:pt idx="105">
                  <c:v>3.0504954866281126E-4</c:v>
                </c:pt>
                <c:pt idx="106">
                  <c:v>3.8795982188878652E-4</c:v>
                </c:pt>
                <c:pt idx="107">
                  <c:v>4.0413853666889515E-4</c:v>
                </c:pt>
                <c:pt idx="108">
                  <c:v>8.0863689839049215E-4</c:v>
                </c:pt>
                <c:pt idx="109">
                  <c:v>6.7136438392940674E-4</c:v>
                </c:pt>
                <c:pt idx="110">
                  <c:v>6.1023207522670306E-4</c:v>
                </c:pt>
                <c:pt idx="111">
                  <c:v>8.6273688530177613E-4</c:v>
                </c:pt>
                <c:pt idx="112">
                  <c:v>8.0847541801828049E-4</c:v>
                </c:pt>
                <c:pt idx="113">
                  <c:v>6.8049870430312784E-4</c:v>
                </c:pt>
                <c:pt idx="114">
                  <c:v>5.7703036187669633E-4</c:v>
                </c:pt>
                <c:pt idx="115">
                  <c:v>4.9193118390680117E-4</c:v>
                </c:pt>
                <c:pt idx="116">
                  <c:v>4.1429350005965887E-4</c:v>
                </c:pt>
                <c:pt idx="117">
                  <c:v>4.1270989680074655E-4</c:v>
                </c:pt>
                <c:pt idx="118">
                  <c:v>4.0973255193124561E-4</c:v>
                </c:pt>
                <c:pt idx="119">
                  <c:v>3.4408476524215944E-4</c:v>
                </c:pt>
                <c:pt idx="120">
                  <c:v>3.1468134252967908E-4</c:v>
                </c:pt>
                <c:pt idx="121">
                  <c:v>2.798517830515591E-4</c:v>
                </c:pt>
                <c:pt idx="122">
                  <c:v>2.8865388542722935E-4</c:v>
                </c:pt>
                <c:pt idx="123">
                  <c:v>2.4967408972320773E-4</c:v>
                </c:pt>
                <c:pt idx="124">
                  <c:v>2.6387227425184482E-4</c:v>
                </c:pt>
                <c:pt idx="125">
                  <c:v>2.5281358419247397E-4</c:v>
                </c:pt>
                <c:pt idx="126">
                  <c:v>2.4433818345655553E-4</c:v>
                </c:pt>
                <c:pt idx="127">
                  <c:v>3.7998686713814191E-4</c:v>
                </c:pt>
                <c:pt idx="128">
                  <c:v>4.8040821101395038E-4</c:v>
                </c:pt>
                <c:pt idx="129">
                  <c:v>4.037634514672391E-4</c:v>
                </c:pt>
                <c:pt idx="130">
                  <c:v>3.7651964376923092E-4</c:v>
                </c:pt>
                <c:pt idx="131">
                  <c:v>3.9113349517188754E-4</c:v>
                </c:pt>
                <c:pt idx="132">
                  <c:v>3.3453674937885874E-4</c:v>
                </c:pt>
                <c:pt idx="133">
                  <c:v>3.2132386507994592E-4</c:v>
                </c:pt>
                <c:pt idx="134">
                  <c:v>2.863582100503132E-4</c:v>
                </c:pt>
                <c:pt idx="135">
                  <c:v>2.6894579827282158E-4</c:v>
                </c:pt>
                <c:pt idx="136">
                  <c:v>2.6953719988918304E-4</c:v>
                </c:pt>
                <c:pt idx="137">
                  <c:v>2.347762679896891E-4</c:v>
                </c:pt>
                <c:pt idx="138">
                  <c:v>2.1380405331879028E-4</c:v>
                </c:pt>
                <c:pt idx="139">
                  <c:v>2.6251618689727681E-4</c:v>
                </c:pt>
                <c:pt idx="140">
                  <c:v>2.283041067727328E-4</c:v>
                </c:pt>
                <c:pt idx="141">
                  <c:v>2.6467995558416017E-4</c:v>
                </c:pt>
                <c:pt idx="142">
                  <c:v>2.8093230020983801E-4</c:v>
                </c:pt>
                <c:pt idx="143">
                  <c:v>2.5739631687421297E-4</c:v>
                </c:pt>
                <c:pt idx="144">
                  <c:v>2.3468528971177746E-4</c:v>
                </c:pt>
                <c:pt idx="145">
                  <c:v>2.4525254492476487E-4</c:v>
                </c:pt>
                <c:pt idx="146">
                  <c:v>2.1521431358583284E-4</c:v>
                </c:pt>
                <c:pt idx="147">
                  <c:v>3.1947129248922267E-4</c:v>
                </c:pt>
                <c:pt idx="148">
                  <c:v>3.7709671554573648E-4</c:v>
                </c:pt>
                <c:pt idx="149">
                  <c:v>3.6587076736608096E-4</c:v>
                </c:pt>
                <c:pt idx="150">
                  <c:v>3.0959828936021766E-4</c:v>
                </c:pt>
                <c:pt idx="151">
                  <c:v>4.1932251050324793E-4</c:v>
                </c:pt>
                <c:pt idx="152">
                  <c:v>4.2084601795143098E-4</c:v>
                </c:pt>
                <c:pt idx="153">
                  <c:v>3.5629333435894763E-4</c:v>
                </c:pt>
                <c:pt idx="154">
                  <c:v>3.1335685360410671E-4</c:v>
                </c:pt>
                <c:pt idx="155">
                  <c:v>2.9383460575960912E-4</c:v>
                </c:pt>
                <c:pt idx="156">
                  <c:v>2.5621168214459206E-4</c:v>
                </c:pt>
                <c:pt idx="157">
                  <c:v>6.2849754791416358E-4</c:v>
                </c:pt>
                <c:pt idx="158">
                  <c:v>6.7007887174300835E-4</c:v>
                </c:pt>
                <c:pt idx="159">
                  <c:v>5.7610708387437334E-4</c:v>
                </c:pt>
                <c:pt idx="160">
                  <c:v>4.8202032569151672E-4</c:v>
                </c:pt>
                <c:pt idx="161">
                  <c:v>4.2012960024435464E-4</c:v>
                </c:pt>
                <c:pt idx="162">
                  <c:v>4.1549114197389459E-4</c:v>
                </c:pt>
                <c:pt idx="163">
                  <c:v>3.4993812307401273E-4</c:v>
                </c:pt>
                <c:pt idx="164">
                  <c:v>2.9680198701370251E-4</c:v>
                </c:pt>
                <c:pt idx="165">
                  <c:v>2.5924427152440127E-4</c:v>
                </c:pt>
                <c:pt idx="166">
                  <c:v>2.2568875002481638E-4</c:v>
                </c:pt>
                <c:pt idx="167">
                  <c:v>2.9374713209503285E-4</c:v>
                </c:pt>
                <c:pt idx="168">
                  <c:v>2.5285099700629029E-4</c:v>
                </c:pt>
                <c:pt idx="169">
                  <c:v>2.4337444136780478E-4</c:v>
                </c:pt>
                <c:pt idx="170">
                  <c:v>2.9882231536020661E-4</c:v>
                </c:pt>
                <c:pt idx="171">
                  <c:v>2.660839150794267E-4</c:v>
                </c:pt>
                <c:pt idx="172">
                  <c:v>2.3471727106655235E-4</c:v>
                </c:pt>
                <c:pt idx="173">
                  <c:v>3.3587647002580423E-4</c:v>
                </c:pt>
                <c:pt idx="174">
                  <c:v>3.5524262902346832E-4</c:v>
                </c:pt>
                <c:pt idx="175">
                  <c:v>3.079962017237248E-4</c:v>
                </c:pt>
                <c:pt idx="176">
                  <c:v>2.70901490109384E-4</c:v>
                </c:pt>
                <c:pt idx="177">
                  <c:v>2.868355843015912E-4</c:v>
                </c:pt>
                <c:pt idx="178">
                  <c:v>2.5694112823851102E-4</c:v>
                </c:pt>
                <c:pt idx="179">
                  <c:v>2.2394543001853898E-4</c:v>
                </c:pt>
                <c:pt idx="180">
                  <c:v>2.066100838290621E-4</c:v>
                </c:pt>
                <c:pt idx="181">
                  <c:v>2.0833504915273703E-4</c:v>
                </c:pt>
                <c:pt idx="182">
                  <c:v>2.4131226678124809E-4</c:v>
                </c:pt>
                <c:pt idx="183">
                  <c:v>2.1306813323995671E-4</c:v>
                </c:pt>
                <c:pt idx="184">
                  <c:v>2.5051763390258083E-4</c:v>
                </c:pt>
                <c:pt idx="185">
                  <c:v>2.2269700655357151E-4</c:v>
                </c:pt>
                <c:pt idx="186">
                  <c:v>1.9698991519095756E-4</c:v>
                </c:pt>
                <c:pt idx="187">
                  <c:v>2.0377035916046424E-4</c:v>
                </c:pt>
                <c:pt idx="188">
                  <c:v>3.2683842413426761E-4</c:v>
                </c:pt>
                <c:pt idx="189">
                  <c:v>3.2009558158039263E-4</c:v>
                </c:pt>
                <c:pt idx="190">
                  <c:v>2.7323213200897048E-4</c:v>
                </c:pt>
                <c:pt idx="191">
                  <c:v>2.7528697553162794E-4</c:v>
                </c:pt>
                <c:pt idx="192">
                  <c:v>2.3916043877508688E-4</c:v>
                </c:pt>
                <c:pt idx="193">
                  <c:v>2.1164479198771893E-4</c:v>
                </c:pt>
                <c:pt idx="194">
                  <c:v>1.9085018265958421E-4</c:v>
                </c:pt>
                <c:pt idx="195">
                  <c:v>1.7800415619313042E-4</c:v>
                </c:pt>
                <c:pt idx="196">
                  <c:v>2.5876791939858973E-4</c:v>
                </c:pt>
                <c:pt idx="197">
                  <c:v>2.5075288415130602E-4</c:v>
                </c:pt>
                <c:pt idx="198">
                  <c:v>3.0510917587607485E-4</c:v>
                </c:pt>
                <c:pt idx="199">
                  <c:v>3.3577291131390349E-4</c:v>
                </c:pt>
                <c:pt idx="200">
                  <c:v>2.8769986908649796E-4</c:v>
                </c:pt>
                <c:pt idx="201">
                  <c:v>2.6195410244639041E-4</c:v>
                </c:pt>
                <c:pt idx="202">
                  <c:v>2.3224661819991153E-4</c:v>
                </c:pt>
                <c:pt idx="203">
                  <c:v>2.2037878629132084E-4</c:v>
                </c:pt>
                <c:pt idx="204">
                  <c:v>2.0603624454443363E-4</c:v>
                </c:pt>
                <c:pt idx="205">
                  <c:v>1.9040860967328195E-4</c:v>
                </c:pt>
                <c:pt idx="206">
                  <c:v>1.7253896908075991E-4</c:v>
                </c:pt>
                <c:pt idx="207">
                  <c:v>1.5817671027310183E-4</c:v>
                </c:pt>
                <c:pt idx="208">
                  <c:v>1.8812730556623416E-4</c:v>
                </c:pt>
                <c:pt idx="209">
                  <c:v>1.7603985323208626E-4</c:v>
                </c:pt>
                <c:pt idx="210">
                  <c:v>1.8541895228514963E-4</c:v>
                </c:pt>
                <c:pt idx="211">
                  <c:v>2.2617176943283494E-4</c:v>
                </c:pt>
                <c:pt idx="212">
                  <c:v>2.4979054547328617E-4</c:v>
                </c:pt>
                <c:pt idx="213">
                  <c:v>2.2227985047680636E-4</c:v>
                </c:pt>
                <c:pt idx="214">
                  <c:v>1.9935235444357513E-4</c:v>
                </c:pt>
                <c:pt idx="215">
                  <c:v>2.5747066563287525E-4</c:v>
                </c:pt>
                <c:pt idx="216">
                  <c:v>2.5119116066946818E-4</c:v>
                </c:pt>
                <c:pt idx="217">
                  <c:v>3.4399768958192256E-4</c:v>
                </c:pt>
                <c:pt idx="218">
                  <c:v>3.5617006509225998E-4</c:v>
                </c:pt>
                <c:pt idx="219">
                  <c:v>3.0420594930034389E-4</c:v>
                </c:pt>
                <c:pt idx="220">
                  <c:v>2.674978389459399E-4</c:v>
                </c:pt>
                <c:pt idx="221">
                  <c:v>2.3248861876886746E-4</c:v>
                </c:pt>
                <c:pt idx="222">
                  <c:v>2.1554039663267236E-4</c:v>
                </c:pt>
                <c:pt idx="223">
                  <c:v>2.4315522742116523E-4</c:v>
                </c:pt>
                <c:pt idx="224">
                  <c:v>2.1330808334455814E-4</c:v>
                </c:pt>
                <c:pt idx="225">
                  <c:v>2.2427599453794317E-4</c:v>
                </c:pt>
                <c:pt idx="226">
                  <c:v>3.5685394085295226E-4</c:v>
                </c:pt>
                <c:pt idx="227">
                  <c:v>3.0647617610267571E-4</c:v>
                </c:pt>
                <c:pt idx="228">
                  <c:v>2.6373316040430392E-4</c:v>
                </c:pt>
                <c:pt idx="229">
                  <c:v>2.4268342253350902E-4</c:v>
                </c:pt>
                <c:pt idx="230">
                  <c:v>2.389275518220365E-4</c:v>
                </c:pt>
                <c:pt idx="231">
                  <c:v>2.1990930082835513E-4</c:v>
                </c:pt>
                <c:pt idx="232">
                  <c:v>1.9605518522951152E-4</c:v>
                </c:pt>
                <c:pt idx="233">
                  <c:v>1.8972056455812816E-4</c:v>
                </c:pt>
                <c:pt idx="234">
                  <c:v>1.9107442120190862E-4</c:v>
                </c:pt>
                <c:pt idx="235">
                  <c:v>1.8008800840805129E-4</c:v>
                </c:pt>
                <c:pt idx="236">
                  <c:v>1.7088838302625815E-4</c:v>
                </c:pt>
                <c:pt idx="237">
                  <c:v>1.5791605249377397E-4</c:v>
                </c:pt>
                <c:pt idx="238">
                  <c:v>1.5710993184607998E-4</c:v>
                </c:pt>
                <c:pt idx="239">
                  <c:v>1.457458061922478E-4</c:v>
                </c:pt>
                <c:pt idx="240">
                  <c:v>1.3675327987740493E-4</c:v>
                </c:pt>
                <c:pt idx="241">
                  <c:v>1.2992951699588077E-4</c:v>
                </c:pt>
                <c:pt idx="242">
                  <c:v>1.2453982584191762E-4</c:v>
                </c:pt>
                <c:pt idx="243">
                  <c:v>1.426134431164795E-4</c:v>
                </c:pt>
                <c:pt idx="244">
                  <c:v>1.4409926270301485E-4</c:v>
                </c:pt>
                <c:pt idx="245">
                  <c:v>1.3552411663904704E-4</c:v>
                </c:pt>
                <c:pt idx="246">
                  <c:v>1.2915908640500099E-4</c:v>
                </c:pt>
                <c:pt idx="247">
                  <c:v>1.3747812559808612E-4</c:v>
                </c:pt>
                <c:pt idx="248">
                  <c:v>1.3478952465440346E-4</c:v>
                </c:pt>
                <c:pt idx="249">
                  <c:v>1.3415031150850753E-4</c:v>
                </c:pt>
                <c:pt idx="250">
                  <c:v>1.3132817403029462E-4</c:v>
                </c:pt>
                <c:pt idx="251">
                  <c:v>1.8226724372213919E-4</c:v>
                </c:pt>
                <c:pt idx="252">
                  <c:v>2.1100005367209976E-4</c:v>
                </c:pt>
                <c:pt idx="253">
                  <c:v>1.9828555674094144E-4</c:v>
                </c:pt>
                <c:pt idx="254">
                  <c:v>2.5321555943739029E-4</c:v>
                </c:pt>
                <c:pt idx="255">
                  <c:v>2.405624800037113E-4</c:v>
                </c:pt>
                <c:pt idx="256">
                  <c:v>2.2384419024555394E-4</c:v>
                </c:pt>
                <c:pt idx="257">
                  <c:v>1.9820423942514947E-4</c:v>
                </c:pt>
                <c:pt idx="258">
                  <c:v>1.7831798340527954E-4</c:v>
                </c:pt>
                <c:pt idx="259">
                  <c:v>1.6580334513012959E-4</c:v>
                </c:pt>
                <c:pt idx="260">
                  <c:v>1.540906572502815E-4</c:v>
                </c:pt>
                <c:pt idx="261">
                  <c:v>1.4329007568350755E-4</c:v>
                </c:pt>
                <c:pt idx="262">
                  <c:v>1.3826330710200264E-4</c:v>
                </c:pt>
                <c:pt idx="263">
                  <c:v>1.3567695945225494E-4</c:v>
                </c:pt>
                <c:pt idx="264">
                  <c:v>1.4170912723747599E-4</c:v>
                </c:pt>
                <c:pt idx="265">
                  <c:v>1.3495275827423228E-4</c:v>
                </c:pt>
                <c:pt idx="266">
                  <c:v>1.3511324967941188E-4</c:v>
                </c:pt>
                <c:pt idx="267">
                  <c:v>2.1090960149606331E-4</c:v>
                </c:pt>
                <c:pt idx="268">
                  <c:v>1.8818812110242244E-4</c:v>
                </c:pt>
                <c:pt idx="269">
                  <c:v>1.8076265373103106E-4</c:v>
                </c:pt>
                <c:pt idx="270">
                  <c:v>1.7036526183682261E-4</c:v>
                </c:pt>
                <c:pt idx="271">
                  <c:v>1.6098079152129552E-4</c:v>
                </c:pt>
                <c:pt idx="272">
                  <c:v>1.4901771635270747E-4</c:v>
                </c:pt>
                <c:pt idx="273">
                  <c:v>1.4993939599412622E-4</c:v>
                </c:pt>
                <c:pt idx="274">
                  <c:v>2.5455273234786422E-4</c:v>
                </c:pt>
                <c:pt idx="275">
                  <c:v>4.4980578273453334E-4</c:v>
                </c:pt>
                <c:pt idx="276">
                  <c:v>3.7484538902648752E-4</c:v>
                </c:pt>
                <c:pt idx="277">
                  <c:v>3.1962569755584661E-4</c:v>
                </c:pt>
                <c:pt idx="278">
                  <c:v>2.7302537664408277E-4</c:v>
                </c:pt>
                <c:pt idx="279">
                  <c:v>2.4103560473204486E-4</c:v>
                </c:pt>
                <c:pt idx="280">
                  <c:v>2.2702649533151508E-4</c:v>
                </c:pt>
                <c:pt idx="281">
                  <c:v>2.2111252867647855E-4</c:v>
                </c:pt>
                <c:pt idx="282">
                  <c:v>2.8325765107437668E-4</c:v>
                </c:pt>
                <c:pt idx="283">
                  <c:v>2.4604781481805081E-4</c:v>
                </c:pt>
                <c:pt idx="284">
                  <c:v>2.1795728096598571E-4</c:v>
                </c:pt>
                <c:pt idx="285">
                  <c:v>1.9886856979801459E-4</c:v>
                </c:pt>
                <c:pt idx="286">
                  <c:v>1.7977628817137016E-4</c:v>
                </c:pt>
                <c:pt idx="287">
                  <c:v>4.187565024300566E-4</c:v>
                </c:pt>
                <c:pt idx="288">
                  <c:v>3.557793979049094E-4</c:v>
                </c:pt>
                <c:pt idx="289">
                  <c:v>3.0615156643436833E-4</c:v>
                </c:pt>
                <c:pt idx="290">
                  <c:v>2.7393459167176018E-4</c:v>
                </c:pt>
                <c:pt idx="291">
                  <c:v>2.4106246582197857E-4</c:v>
                </c:pt>
                <c:pt idx="292">
                  <c:v>2.2644442148322188E-4</c:v>
                </c:pt>
                <c:pt idx="293">
                  <c:v>2.043154267755457E-4</c:v>
                </c:pt>
                <c:pt idx="294">
                  <c:v>1.9528043999084876E-4</c:v>
                </c:pt>
                <c:pt idx="295">
                  <c:v>1.7592282626565183E-4</c:v>
                </c:pt>
                <c:pt idx="296">
                  <c:v>2.2964607304564388E-4</c:v>
                </c:pt>
                <c:pt idx="297">
                  <c:v>2.1510005079546901E-4</c:v>
                </c:pt>
                <c:pt idx="298">
                  <c:v>2.0382356288086115E-4</c:v>
                </c:pt>
                <c:pt idx="299">
                  <c:v>1.8535446340879104E-4</c:v>
                </c:pt>
                <c:pt idx="300">
                  <c:v>3.0403241065514339E-4</c:v>
                </c:pt>
                <c:pt idx="301">
                  <c:v>2.6401170693103143E-4</c:v>
                </c:pt>
                <c:pt idx="302">
                  <c:v>2.9542576672393178E-4</c:v>
                </c:pt>
                <c:pt idx="303">
                  <c:v>3.9985377401354237E-4</c:v>
                </c:pt>
                <c:pt idx="304">
                  <c:v>3.5950453399070812E-4</c:v>
                </c:pt>
                <c:pt idx="305">
                  <c:v>3.5550005649639564E-4</c:v>
                </c:pt>
                <c:pt idx="306">
                  <c:v>4.3519492892948235E-4</c:v>
                </c:pt>
                <c:pt idx="307">
                  <c:v>3.6418407666880014E-4</c:v>
                </c:pt>
                <c:pt idx="308">
                  <c:v>3.1103364128185645E-4</c:v>
                </c:pt>
                <c:pt idx="309">
                  <c:v>3.5951443333780662E-4</c:v>
                </c:pt>
                <c:pt idx="310">
                  <c:v>3.0408424374516331E-4</c:v>
                </c:pt>
                <c:pt idx="311">
                  <c:v>3.1069028834705692E-4</c:v>
                </c:pt>
                <c:pt idx="312">
                  <c:v>3.7171320913569604E-4</c:v>
                </c:pt>
                <c:pt idx="313">
                  <c:v>3.1363269672554168E-4</c:v>
                </c:pt>
                <c:pt idx="314">
                  <c:v>2.7047618964261847E-4</c:v>
                </c:pt>
                <c:pt idx="315">
                  <c:v>2.3449607939229932E-4</c:v>
                </c:pt>
                <c:pt idx="316">
                  <c:v>2.2169510840633539E-4</c:v>
                </c:pt>
                <c:pt idx="317">
                  <c:v>2.0059907099332004E-4</c:v>
                </c:pt>
                <c:pt idx="318">
                  <c:v>1.9719453287735014E-4</c:v>
                </c:pt>
                <c:pt idx="319">
                  <c:v>2.1939181397553537E-4</c:v>
                </c:pt>
                <c:pt idx="320">
                  <c:v>1.9677696303813005E-4</c:v>
                </c:pt>
                <c:pt idx="321">
                  <c:v>1.7698624270530192E-4</c:v>
                </c:pt>
                <c:pt idx="322">
                  <c:v>1.8117904491664056E-4</c:v>
                </c:pt>
                <c:pt idx="323">
                  <c:v>1.7589822117920184E-4</c:v>
                </c:pt>
                <c:pt idx="324">
                  <c:v>1.6753815497421375E-4</c:v>
                </c:pt>
                <c:pt idx="325">
                  <c:v>1.7161409879307642E-4</c:v>
                </c:pt>
                <c:pt idx="326">
                  <c:v>1.7088995485698392E-4</c:v>
                </c:pt>
                <c:pt idx="327">
                  <c:v>1.5791674482680684E-4</c:v>
                </c:pt>
                <c:pt idx="328">
                  <c:v>1.6148697621148959E-4</c:v>
                </c:pt>
                <c:pt idx="329">
                  <c:v>1.5101926254611323E-4</c:v>
                </c:pt>
                <c:pt idx="330">
                  <c:v>1.4350776854148159E-4</c:v>
                </c:pt>
                <c:pt idx="331">
                  <c:v>1.5308851831191071E-4</c:v>
                </c:pt>
                <c:pt idx="332">
                  <c:v>1.5488018543719306E-4</c:v>
                </c:pt>
                <c:pt idx="333">
                  <c:v>1.5607058319041186E-4</c:v>
                </c:pt>
                <c:pt idx="334">
                  <c:v>1.8385734158610321E-4</c:v>
                </c:pt>
                <c:pt idx="335">
                  <c:v>1.738625977298972E-4</c:v>
                </c:pt>
                <c:pt idx="336">
                  <c:v>1.9777962620457152E-4</c:v>
                </c:pt>
                <c:pt idx="337">
                  <c:v>1.9968848957747047E-4</c:v>
                </c:pt>
                <c:pt idx="338">
                  <c:v>2.5322660010675563E-4</c:v>
                </c:pt>
                <c:pt idx="339">
                  <c:v>2.675690332609817E-4</c:v>
                </c:pt>
                <c:pt idx="340">
                  <c:v>2.5616288721368099E-4</c:v>
                </c:pt>
                <c:pt idx="341">
                  <c:v>2.8902177454605347E-4</c:v>
                </c:pt>
                <c:pt idx="342">
                  <c:v>2.5189069873130529E-4</c:v>
                </c:pt>
                <c:pt idx="343">
                  <c:v>2.5409192284501917E-4</c:v>
                </c:pt>
                <c:pt idx="344">
                  <c:v>2.6003543778723044E-4</c:v>
                </c:pt>
                <c:pt idx="345">
                  <c:v>2.4271843716278585E-4</c:v>
                </c:pt>
                <c:pt idx="346">
                  <c:v>2.2834185115446068E-4</c:v>
                </c:pt>
                <c:pt idx="347">
                  <c:v>2.0616764754312244E-4</c:v>
                </c:pt>
                <c:pt idx="348">
                  <c:v>1.8414347799263029E-4</c:v>
                </c:pt>
                <c:pt idx="349">
                  <c:v>1.7033808444560458E-4</c:v>
                </c:pt>
                <c:pt idx="350">
                  <c:v>1.8871364203205043E-4</c:v>
                </c:pt>
                <c:pt idx="351">
                  <c:v>2.1899865148751046E-4</c:v>
                </c:pt>
                <c:pt idx="352">
                  <c:v>1.9890271967523988E-4</c:v>
                </c:pt>
                <c:pt idx="353">
                  <c:v>1.7934277859058535E-4</c:v>
                </c:pt>
                <c:pt idx="354">
                  <c:v>1.6887495044345493E-4</c:v>
                </c:pt>
                <c:pt idx="355">
                  <c:v>1.5510112844025934E-4</c:v>
                </c:pt>
                <c:pt idx="356">
                  <c:v>1.4548386192935942E-4</c:v>
                </c:pt>
                <c:pt idx="357">
                  <c:v>1.8185337556159012E-4</c:v>
                </c:pt>
                <c:pt idx="358">
                  <c:v>2.1433637554000261E-4</c:v>
                </c:pt>
                <c:pt idx="359">
                  <c:v>1.9077379533636294E-4</c:v>
                </c:pt>
                <c:pt idx="360">
                  <c:v>1.9070139667810461E-4</c:v>
                </c:pt>
                <c:pt idx="361">
                  <c:v>1.7307728689011659E-4</c:v>
                </c:pt>
                <c:pt idx="362">
                  <c:v>1.7430024274661324E-4</c:v>
                </c:pt>
                <c:pt idx="363">
                  <c:v>2.001570152106207E-4</c:v>
                </c:pt>
                <c:pt idx="364">
                  <c:v>1.8255042615510444E-4</c:v>
                </c:pt>
                <c:pt idx="365">
                  <c:v>1.8213166255268961E-4</c:v>
                </c:pt>
                <c:pt idx="366">
                  <c:v>1.6846391595608294E-4</c:v>
                </c:pt>
                <c:pt idx="367">
                  <c:v>1.5473607300325184E-4</c:v>
                </c:pt>
                <c:pt idx="368">
                  <c:v>2.7710530487234345E-4</c:v>
                </c:pt>
                <c:pt idx="369">
                  <c:v>2.7717622693322565E-4</c:v>
                </c:pt>
                <c:pt idx="370">
                  <c:v>2.7393054188051092E-4</c:v>
                </c:pt>
                <c:pt idx="371">
                  <c:v>3.1393832313825741E-4</c:v>
                </c:pt>
                <c:pt idx="372">
                  <c:v>4.3016974400164718E-4</c:v>
                </c:pt>
                <c:pt idx="373">
                  <c:v>4.0221673081949151E-4</c:v>
                </c:pt>
                <c:pt idx="374">
                  <c:v>3.7765010182791599E-4</c:v>
                </c:pt>
                <c:pt idx="375">
                  <c:v>4.334704739760621E-4</c:v>
                </c:pt>
                <c:pt idx="376">
                  <c:v>4.3143188016474894E-4</c:v>
                </c:pt>
                <c:pt idx="377">
                  <c:v>3.7951434634846208E-4</c:v>
                </c:pt>
                <c:pt idx="378">
                  <c:v>3.4620996554278032E-4</c:v>
                </c:pt>
                <c:pt idx="379">
                  <c:v>3.1304848641682117E-4</c:v>
                </c:pt>
                <c:pt idx="380">
                  <c:v>3.022511593085792E-4</c:v>
                </c:pt>
                <c:pt idx="381">
                  <c:v>4.4913630519973304E-4</c:v>
                </c:pt>
                <c:pt idx="382">
                  <c:v>3.9572276548049251E-4</c:v>
                </c:pt>
                <c:pt idx="383">
                  <c:v>3.5342716080047679E-4</c:v>
                </c:pt>
                <c:pt idx="384">
                  <c:v>3.7810731339112005E-4</c:v>
                </c:pt>
                <c:pt idx="385">
                  <c:v>3.54449282345035E-4</c:v>
                </c:pt>
                <c:pt idx="386">
                  <c:v>4.0002904238451998E-4</c:v>
                </c:pt>
                <c:pt idx="387">
                  <c:v>3.6237476519213106E-4</c:v>
                </c:pt>
                <c:pt idx="388">
                  <c:v>3.5541133651285353E-4</c:v>
                </c:pt>
                <c:pt idx="389">
                  <c:v>3.0376272765781341E-4</c:v>
                </c:pt>
                <c:pt idx="390">
                  <c:v>2.9409010636578678E-4</c:v>
                </c:pt>
                <c:pt idx="391">
                  <c:v>2.5299559834271603E-4</c:v>
                </c:pt>
                <c:pt idx="392">
                  <c:v>2.2281337285986783E-4</c:v>
                </c:pt>
                <c:pt idx="393">
                  <c:v>2.8855557669607205E-4</c:v>
                </c:pt>
                <c:pt idx="394">
                  <c:v>3.1978457565389384E-4</c:v>
                </c:pt>
                <c:pt idx="395">
                  <c:v>3.0902692692419561E-4</c:v>
                </c:pt>
                <c:pt idx="396">
                  <c:v>2.7302724380729289E-4</c:v>
                </c:pt>
                <c:pt idx="397">
                  <c:v>5.1468749336903009E-4</c:v>
                </c:pt>
                <c:pt idx="398">
                  <c:v>4.2710264812159465E-4</c:v>
                </c:pt>
                <c:pt idx="399">
                  <c:v>3.5804731439529063E-4</c:v>
                </c:pt>
                <c:pt idx="400">
                  <c:v>3.02969391805251E-4</c:v>
                </c:pt>
                <c:pt idx="401">
                  <c:v>3.7719048234242502E-4</c:v>
                </c:pt>
                <c:pt idx="402">
                  <c:v>3.1999873342763085E-4</c:v>
                </c:pt>
                <c:pt idx="403">
                  <c:v>5.0008065849746594E-4</c:v>
                </c:pt>
                <c:pt idx="404">
                  <c:v>4.237370457277175E-4</c:v>
                </c:pt>
                <c:pt idx="405">
                  <c:v>3.5666804279225111E-4</c:v>
                </c:pt>
                <c:pt idx="406">
                  <c:v>3.7416648592250102E-4</c:v>
                </c:pt>
                <c:pt idx="407">
                  <c:v>3.1775934131561084E-4</c:v>
                </c:pt>
                <c:pt idx="408">
                  <c:v>2.98634225385467E-4</c:v>
                </c:pt>
                <c:pt idx="409">
                  <c:v>3.0606134327646519E-4</c:v>
                </c:pt>
                <c:pt idx="410">
                  <c:v>2.628163717376202E-4</c:v>
                </c:pt>
                <c:pt idx="411">
                  <c:v>4.6189153506848553E-4</c:v>
                </c:pt>
                <c:pt idx="412">
                  <c:v>3.9323875605747668E-4</c:v>
                </c:pt>
                <c:pt idx="413">
                  <c:v>3.6026491067046949E-4</c:v>
                </c:pt>
                <c:pt idx="414">
                  <c:v>3.1879359085349232E-4</c:v>
                </c:pt>
                <c:pt idx="415">
                  <c:v>3.9405401987091949E-4</c:v>
                </c:pt>
                <c:pt idx="416">
                  <c:v>3.8640214566797941E-4</c:v>
                </c:pt>
                <c:pt idx="417">
                  <c:v>4.4227643674510408E-4</c:v>
                </c:pt>
                <c:pt idx="418">
                  <c:v>3.8144214385953698E-4</c:v>
                </c:pt>
                <c:pt idx="419">
                  <c:v>3.5745078745804879E-4</c:v>
                </c:pt>
                <c:pt idx="420">
                  <c:v>3.3352500974950133E-4</c:v>
                </c:pt>
                <c:pt idx="421">
                  <c:v>3.5388013962223927E-4</c:v>
                </c:pt>
                <c:pt idx="422">
                  <c:v>3.1685938457966603E-4</c:v>
                </c:pt>
                <c:pt idx="423">
                  <c:v>3.2963810480489332E-4</c:v>
                </c:pt>
                <c:pt idx="424">
                  <c:v>2.8145220992775401E-4</c:v>
                </c:pt>
                <c:pt idx="425">
                  <c:v>3.280711226445978E-4</c:v>
                </c:pt>
                <c:pt idx="426">
                  <c:v>3.0053239620106794E-4</c:v>
                </c:pt>
                <c:pt idx="427">
                  <c:v>3.0589484966083076E-4</c:v>
                </c:pt>
                <c:pt idx="428">
                  <c:v>3.0645571401886478E-4</c:v>
                </c:pt>
                <c:pt idx="429">
                  <c:v>3.1679712762483085E-4</c:v>
                </c:pt>
                <c:pt idx="430">
                  <c:v>3.06117025295042E-4</c:v>
                </c:pt>
                <c:pt idx="431">
                  <c:v>3.0656470061581282E-4</c:v>
                </c:pt>
                <c:pt idx="432">
                  <c:v>3.6256426464234819E-4</c:v>
                </c:pt>
                <c:pt idx="433">
                  <c:v>4.6722282554430012E-4</c:v>
                </c:pt>
                <c:pt idx="434">
                  <c:v>6.2774331276453427E-4</c:v>
                </c:pt>
                <c:pt idx="435">
                  <c:v>5.1641345222577437E-4</c:v>
                </c:pt>
                <c:pt idx="436">
                  <c:v>1.0539334275577628E-3</c:v>
                </c:pt>
                <c:pt idx="437">
                  <c:v>8.7500071663819368E-4</c:v>
                </c:pt>
                <c:pt idx="438">
                  <c:v>7.1014361421169127E-4</c:v>
                </c:pt>
                <c:pt idx="439">
                  <c:v>6.4096091117010886E-4</c:v>
                </c:pt>
                <c:pt idx="440">
                  <c:v>5.2451636754633976E-4</c:v>
                </c:pt>
                <c:pt idx="441">
                  <c:v>4.4866927536637148E-4</c:v>
                </c:pt>
                <c:pt idx="442">
                  <c:v>6.4231412406329843E-4</c:v>
                </c:pt>
                <c:pt idx="443">
                  <c:v>5.2807845636457197E-4</c:v>
                </c:pt>
                <c:pt idx="444">
                  <c:v>4.7830042497732771E-4</c:v>
                </c:pt>
                <c:pt idx="445">
                  <c:v>5.7066285644716535E-4</c:v>
                </c:pt>
                <c:pt idx="446">
                  <c:v>4.7058590434377671E-4</c:v>
                </c:pt>
                <c:pt idx="447">
                  <c:v>3.9372619250295797E-4</c:v>
                </c:pt>
                <c:pt idx="448">
                  <c:v>4.2968102578752631E-4</c:v>
                </c:pt>
                <c:pt idx="449">
                  <c:v>3.6700288751690991E-4</c:v>
                </c:pt>
                <c:pt idx="450">
                  <c:v>3.6227409226530634E-4</c:v>
                </c:pt>
                <c:pt idx="451">
                  <c:v>5.7496876601209157E-4</c:v>
                </c:pt>
                <c:pt idx="452">
                  <c:v>5.6807040458169318E-4</c:v>
                </c:pt>
                <c:pt idx="453">
                  <c:v>6.2091549496987172E-4</c:v>
                </c:pt>
                <c:pt idx="454">
                  <c:v>6.7687915919101087E-4</c:v>
                </c:pt>
                <c:pt idx="455">
                  <c:v>5.6397662590208157E-4</c:v>
                </c:pt>
                <c:pt idx="456">
                  <c:v>5.9078605965176014E-4</c:v>
                </c:pt>
                <c:pt idx="457">
                  <c:v>4.9668310033425711E-4</c:v>
                </c:pt>
                <c:pt idx="458">
                  <c:v>4.7476033266592135E-4</c:v>
                </c:pt>
                <c:pt idx="459">
                  <c:v>3.9430837297045829E-4</c:v>
                </c:pt>
                <c:pt idx="460">
                  <c:v>4.5896615984465715E-4</c:v>
                </c:pt>
                <c:pt idx="461">
                  <c:v>3.8653741118099794E-4</c:v>
                </c:pt>
                <c:pt idx="462">
                  <c:v>5.0899436582826192E-4</c:v>
                </c:pt>
                <c:pt idx="463">
                  <c:v>4.4654720036071271E-4</c:v>
                </c:pt>
                <c:pt idx="464">
                  <c:v>3.7257239251085547E-4</c:v>
                </c:pt>
                <c:pt idx="465">
                  <c:v>5.3509150246420036E-4</c:v>
                </c:pt>
                <c:pt idx="466">
                  <c:v>4.6134186832088691E-4</c:v>
                </c:pt>
                <c:pt idx="467">
                  <c:v>5.1932252624558879E-4</c:v>
                </c:pt>
                <c:pt idx="468">
                  <c:v>6.4049896030952025E-4</c:v>
                </c:pt>
                <c:pt idx="469">
                  <c:v>5.3998906435972203E-4</c:v>
                </c:pt>
                <c:pt idx="470">
                  <c:v>4.7809683722227362E-4</c:v>
                </c:pt>
                <c:pt idx="471">
                  <c:v>6.6674421080647138E-4</c:v>
                </c:pt>
                <c:pt idx="472">
                  <c:v>1.0496136194136938E-3</c:v>
                </c:pt>
                <c:pt idx="473">
                  <c:v>1.0532807065366154E-3</c:v>
                </c:pt>
                <c:pt idx="474">
                  <c:v>8.5473261978966976E-4</c:v>
                </c:pt>
                <c:pt idx="475">
                  <c:v>7.7474382170245406E-4</c:v>
                </c:pt>
                <c:pt idx="476">
                  <c:v>7.9665497378442012E-4</c:v>
                </c:pt>
                <c:pt idx="477">
                  <c:v>6.5130656271682598E-4</c:v>
                </c:pt>
                <c:pt idx="478">
                  <c:v>5.5687584864503562E-4</c:v>
                </c:pt>
                <c:pt idx="479">
                  <c:v>4.8638085036285063E-4</c:v>
                </c:pt>
                <c:pt idx="480">
                  <c:v>4.0598183729215171E-4</c:v>
                </c:pt>
                <c:pt idx="481">
                  <c:v>3.5856561089660536E-4</c:v>
                </c:pt>
                <c:pt idx="482">
                  <c:v>4.2809676155485053E-4</c:v>
                </c:pt>
                <c:pt idx="483">
                  <c:v>3.6379896158028748E-4</c:v>
                </c:pt>
                <c:pt idx="484">
                  <c:v>3.9984668241514797E-4</c:v>
                </c:pt>
                <c:pt idx="485">
                  <c:v>3.6748229425378066E-4</c:v>
                </c:pt>
                <c:pt idx="486">
                  <c:v>3.2373747664551391E-4</c:v>
                </c:pt>
                <c:pt idx="487">
                  <c:v>3.2132871238600247E-4</c:v>
                </c:pt>
                <c:pt idx="488">
                  <c:v>2.9083024921994937E-4</c:v>
                </c:pt>
                <c:pt idx="489">
                  <c:v>2.8598258058074949E-4</c:v>
                </c:pt>
                <c:pt idx="490">
                  <c:v>2.4710831072447768E-4</c:v>
                </c:pt>
                <c:pt idx="491">
                  <c:v>2.161962405204358E-4</c:v>
                </c:pt>
                <c:pt idx="492">
                  <c:v>2.6753475231223989E-4</c:v>
                </c:pt>
                <c:pt idx="493">
                  <c:v>2.9649689090040145E-4</c:v>
                </c:pt>
                <c:pt idx="494">
                  <c:v>3.0169550048570696E-4</c:v>
                </c:pt>
                <c:pt idx="495">
                  <c:v>2.5890493043397077E-4</c:v>
                </c:pt>
                <c:pt idx="496">
                  <c:v>3.5948178721234813E-4</c:v>
                </c:pt>
                <c:pt idx="497">
                  <c:v>3.2014955522797014E-4</c:v>
                </c:pt>
                <c:pt idx="498">
                  <c:v>3.0571048682929459E-4</c:v>
                </c:pt>
                <c:pt idx="499">
                  <c:v>3.1433400416052185E-4</c:v>
                </c:pt>
                <c:pt idx="500">
                  <c:v>5.9387741398888455E-4</c:v>
                </c:pt>
                <c:pt idx="501">
                  <c:v>5.6279010322424629E-4</c:v>
                </c:pt>
                <c:pt idx="502">
                  <c:v>6.3702841360001523E-4</c:v>
                </c:pt>
                <c:pt idx="503">
                  <c:v>6.581961616933602E-4</c:v>
                </c:pt>
                <c:pt idx="504">
                  <c:v>5.7947506498840277E-4</c:v>
                </c:pt>
                <c:pt idx="505">
                  <c:v>1.0117988403364462E-3</c:v>
                </c:pt>
                <c:pt idx="506">
                  <c:v>1.3889229890216195E-3</c:v>
                </c:pt>
                <c:pt idx="507">
                  <c:v>1.3147673172308055E-3</c:v>
                </c:pt>
                <c:pt idx="508">
                  <c:v>1.0654930308630481E-3</c:v>
                </c:pt>
                <c:pt idx="509">
                  <c:v>9.4344172004115576E-4</c:v>
                </c:pt>
                <c:pt idx="510">
                  <c:v>1.1131868168351685E-3</c:v>
                </c:pt>
                <c:pt idx="511">
                  <c:v>9.7328061015302563E-4</c:v>
                </c:pt>
                <c:pt idx="512">
                  <c:v>1.6534789593010658E-3</c:v>
                </c:pt>
                <c:pt idx="513">
                  <c:v>1.3398771994930316E-3</c:v>
                </c:pt>
                <c:pt idx="514">
                  <c:v>1.1744162685302837E-3</c:v>
                </c:pt>
                <c:pt idx="515">
                  <c:v>1.1767501393978382E-3</c:v>
                </c:pt>
                <c:pt idx="516">
                  <c:v>9.9022110578870755E-4</c:v>
                </c:pt>
                <c:pt idx="517">
                  <c:v>9.7383701692447925E-4</c:v>
                </c:pt>
                <c:pt idx="518">
                  <c:v>8.7614855909101371E-4</c:v>
                </c:pt>
                <c:pt idx="519">
                  <c:v>7.5300385991774966E-4</c:v>
                </c:pt>
                <c:pt idx="520">
                  <c:v>6.34933299410327E-4</c:v>
                </c:pt>
                <c:pt idx="521">
                  <c:v>5.6745995877104192E-4</c:v>
                </c:pt>
                <c:pt idx="522">
                  <c:v>6.2755262981184642E-4</c:v>
                </c:pt>
                <c:pt idx="523">
                  <c:v>5.138957092942028E-4</c:v>
                </c:pt>
                <c:pt idx="524">
                  <c:v>6.443154938262696E-4</c:v>
                </c:pt>
                <c:pt idx="525">
                  <c:v>6.6865298479335238E-4</c:v>
                </c:pt>
                <c:pt idx="526">
                  <c:v>5.995110207708327E-4</c:v>
                </c:pt>
                <c:pt idx="527">
                  <c:v>8.0768864721418251E-4</c:v>
                </c:pt>
                <c:pt idx="528">
                  <c:v>8.7334289325999E-4</c:v>
                </c:pt>
                <c:pt idx="529">
                  <c:v>7.2420397919580981E-4</c:v>
                </c:pt>
                <c:pt idx="530">
                  <c:v>5.9431644059426648E-4</c:v>
                </c:pt>
                <c:pt idx="531">
                  <c:v>4.8957580088930649E-4</c:v>
                </c:pt>
                <c:pt idx="532">
                  <c:v>5.4413578388622845E-4</c:v>
                </c:pt>
                <c:pt idx="533">
                  <c:v>4.7805102788399845E-4</c:v>
                </c:pt>
                <c:pt idx="534">
                  <c:v>3.9719472816599031E-4</c:v>
                </c:pt>
                <c:pt idx="535">
                  <c:v>3.7588685203846287E-4</c:v>
                </c:pt>
                <c:pt idx="536">
                  <c:v>3.239978680062601E-4</c:v>
                </c:pt>
                <c:pt idx="537">
                  <c:v>5.6031108926366847E-4</c:v>
                </c:pt>
                <c:pt idx="538">
                  <c:v>5.7128527959873884E-4</c:v>
                </c:pt>
                <c:pt idx="539">
                  <c:v>5.9561451950581365E-4</c:v>
                </c:pt>
                <c:pt idx="540">
                  <c:v>5.5193825788329054E-4</c:v>
                </c:pt>
                <c:pt idx="541">
                  <c:v>4.5940873624641493E-4</c:v>
                </c:pt>
                <c:pt idx="542">
                  <c:v>3.9322786413876901E-4</c:v>
                </c:pt>
                <c:pt idx="543">
                  <c:v>3.421848889806199E-4</c:v>
                </c:pt>
                <c:pt idx="544">
                  <c:v>3.9704736731880551E-4</c:v>
                </c:pt>
                <c:pt idx="545">
                  <c:v>3.8986622077934082E-4</c:v>
                </c:pt>
                <c:pt idx="546">
                  <c:v>4.7724537621476892E-4</c:v>
                </c:pt>
                <c:pt idx="547">
                  <c:v>6.2463993694651448E-4</c:v>
                </c:pt>
                <c:pt idx="548">
                  <c:v>6.1024337559639319E-4</c:v>
                </c:pt>
                <c:pt idx="549">
                  <c:v>1.039379814430487E-3</c:v>
                </c:pt>
                <c:pt idx="550">
                  <c:v>8.4371527889232664E-4</c:v>
                </c:pt>
                <c:pt idx="551">
                  <c:v>6.9713533238514478E-4</c:v>
                </c:pt>
                <c:pt idx="552">
                  <c:v>9.7731505224436582E-4</c:v>
                </c:pt>
                <c:pt idx="553">
                  <c:v>8.88906789560704E-4</c:v>
                </c:pt>
                <c:pt idx="554">
                  <c:v>8.2509367383251273E-4</c:v>
                </c:pt>
                <c:pt idx="555">
                  <c:v>7.3254563500800627E-4</c:v>
                </c:pt>
                <c:pt idx="556">
                  <c:v>5.9968536952417415E-4</c:v>
                </c:pt>
                <c:pt idx="557">
                  <c:v>4.996679048068452E-4</c:v>
                </c:pt>
                <c:pt idx="558">
                  <c:v>4.1727951034141323E-4</c:v>
                </c:pt>
                <c:pt idx="559">
                  <c:v>3.5697715362453786E-4</c:v>
                </c:pt>
                <c:pt idx="560">
                  <c:v>3.4064748962749623E-4</c:v>
                </c:pt>
                <c:pt idx="561">
                  <c:v>6.9626912723927317E-4</c:v>
                </c:pt>
                <c:pt idx="562">
                  <c:v>5.6839431492740268E-4</c:v>
                </c:pt>
                <c:pt idx="563">
                  <c:v>7.4127209524089542E-4</c:v>
                </c:pt>
                <c:pt idx="564">
                  <c:v>1.5395430283726692E-3</c:v>
                </c:pt>
                <c:pt idx="565">
                  <c:v>1.5295666302176606E-3</c:v>
                </c:pt>
                <c:pt idx="566">
                  <c:v>1.5755466639404917E-3</c:v>
                </c:pt>
                <c:pt idx="567">
                  <c:v>1.2576681327559542E-3</c:v>
                </c:pt>
                <c:pt idx="568">
                  <c:v>1.0570388936972537E-3</c:v>
                </c:pt>
                <c:pt idx="569">
                  <c:v>8.9839110642309203E-4</c:v>
                </c:pt>
                <c:pt idx="570">
                  <c:v>7.3280621481572588E-4</c:v>
                </c:pt>
                <c:pt idx="571">
                  <c:v>6.1274698330671638E-4</c:v>
                </c:pt>
                <c:pt idx="572">
                  <c:v>5.3730555247809395E-4</c:v>
                </c:pt>
                <c:pt idx="573">
                  <c:v>4.4329990574765946E-4</c:v>
                </c:pt>
                <c:pt idx="574">
                  <c:v>4.7349653519164893E-4</c:v>
                </c:pt>
                <c:pt idx="575">
                  <c:v>3.9824506793430698E-4</c:v>
                </c:pt>
                <c:pt idx="576">
                  <c:v>4.1958861837220759E-4</c:v>
                </c:pt>
                <c:pt idx="577">
                  <c:v>3.8755952748515397E-4</c:v>
                </c:pt>
                <c:pt idx="578">
                  <c:v>3.9094980419852779E-4</c:v>
                </c:pt>
                <c:pt idx="579">
                  <c:v>1.0053685433494869E-3</c:v>
                </c:pt>
                <c:pt idx="580">
                  <c:v>1.1672313310213036E-3</c:v>
                </c:pt>
                <c:pt idx="581">
                  <c:v>1.0907805301277073E-3</c:v>
                </c:pt>
                <c:pt idx="582">
                  <c:v>1.0710634890385153E-3</c:v>
                </c:pt>
                <c:pt idx="583">
                  <c:v>8.8699803965049009E-4</c:v>
                </c:pt>
                <c:pt idx="584">
                  <c:v>1.2399084642255055E-3</c:v>
                </c:pt>
                <c:pt idx="585">
                  <c:v>1.0216569020399125E-3</c:v>
                </c:pt>
                <c:pt idx="586">
                  <c:v>1.2205904988229883E-3</c:v>
                </c:pt>
                <c:pt idx="587">
                  <c:v>1.2731869861152218E-3</c:v>
                </c:pt>
                <c:pt idx="588">
                  <c:v>1.1044569062293929E-3</c:v>
                </c:pt>
                <c:pt idx="589">
                  <c:v>9.0395098038790437E-4</c:v>
                </c:pt>
                <c:pt idx="590">
                  <c:v>3.1353027244272638E-3</c:v>
                </c:pt>
                <c:pt idx="591">
                  <c:v>3.0115715219948044E-3</c:v>
                </c:pt>
                <c:pt idx="592">
                  <c:v>2.3989760311839085E-3</c:v>
                </c:pt>
                <c:pt idx="593">
                  <c:v>1.9483262662317686E-3</c:v>
                </c:pt>
                <c:pt idx="594">
                  <c:v>1.5681978495808561E-3</c:v>
                </c:pt>
                <c:pt idx="595">
                  <c:v>1.2779532609217975E-3</c:v>
                </c:pt>
                <c:pt idx="596">
                  <c:v>1.1221658668294453E-3</c:v>
                </c:pt>
                <c:pt idx="597">
                  <c:v>1.7428233225501195E-3</c:v>
                </c:pt>
                <c:pt idx="598">
                  <c:v>1.4354197802948423E-3</c:v>
                </c:pt>
                <c:pt idx="599">
                  <c:v>1.147762662412168E-3</c:v>
                </c:pt>
                <c:pt idx="600">
                  <c:v>9.8221130698193031E-4</c:v>
                </c:pt>
                <c:pt idx="601">
                  <c:v>8.0001203614908536E-4</c:v>
                </c:pt>
                <c:pt idx="602">
                  <c:v>6.8677915271349126E-4</c:v>
                </c:pt>
                <c:pt idx="603">
                  <c:v>6.2394788531344215E-4</c:v>
                </c:pt>
                <c:pt idx="604">
                  <c:v>6.0306003844314211E-4</c:v>
                </c:pt>
                <c:pt idx="605">
                  <c:v>8.5341965375919371E-4</c:v>
                </c:pt>
                <c:pt idx="606">
                  <c:v>8.3211092434397945E-4</c:v>
                </c:pt>
                <c:pt idx="607">
                  <c:v>6.7666057435218933E-4</c:v>
                </c:pt>
                <c:pt idx="608">
                  <c:v>5.7533384523618305E-4</c:v>
                </c:pt>
                <c:pt idx="609">
                  <c:v>4.8355934444330113E-4</c:v>
                </c:pt>
                <c:pt idx="610">
                  <c:v>4.1072340337444625E-4</c:v>
                </c:pt>
                <c:pt idx="611">
                  <c:v>4.166210408163691E-4</c:v>
                </c:pt>
                <c:pt idx="612">
                  <c:v>4.3633912269354743E-4</c:v>
                </c:pt>
                <c:pt idx="613">
                  <c:v>4.0086406129427447E-4</c:v>
                </c:pt>
                <c:pt idx="614">
                  <c:v>3.5802872697676046E-4</c:v>
                </c:pt>
                <c:pt idx="615">
                  <c:v>3.9015025534037636E-4</c:v>
                </c:pt>
                <c:pt idx="616">
                  <c:v>4.6707908565122983E-4</c:v>
                </c:pt>
                <c:pt idx="617">
                  <c:v>4.2542879836737145E-4</c:v>
                </c:pt>
                <c:pt idx="618">
                  <c:v>3.9645836530606809E-4</c:v>
                </c:pt>
                <c:pt idx="619">
                  <c:v>5.1512631985768599E-4</c:v>
                </c:pt>
                <c:pt idx="620">
                  <c:v>8.1621069750693496E-4</c:v>
                </c:pt>
                <c:pt idx="621">
                  <c:v>6.6176497274425365E-4</c:v>
                </c:pt>
                <c:pt idx="622">
                  <c:v>6.263952951865554E-4</c:v>
                </c:pt>
                <c:pt idx="623">
                  <c:v>6.0540779829536284E-4</c:v>
                </c:pt>
                <c:pt idx="624">
                  <c:v>7.713428084803462E-4</c:v>
                </c:pt>
                <c:pt idx="625">
                  <c:v>1.0096136032869589E-3</c:v>
                </c:pt>
                <c:pt idx="626">
                  <c:v>8.2213879907153814E-4</c:v>
                </c:pt>
                <c:pt idx="627">
                  <c:v>6.799654878044928E-4</c:v>
                </c:pt>
                <c:pt idx="628">
                  <c:v>6.2249674247922876E-4</c:v>
                </c:pt>
                <c:pt idx="629">
                  <c:v>5.4121814879185969E-4</c:v>
                </c:pt>
                <c:pt idx="630">
                  <c:v>4.9340304038425205E-4</c:v>
                </c:pt>
                <c:pt idx="631">
                  <c:v>4.1774896093020819E-4</c:v>
                </c:pt>
                <c:pt idx="632">
                  <c:v>3.5718494425746484E-4</c:v>
                </c:pt>
                <c:pt idx="633">
                  <c:v>4.5200094725598793E-4</c:v>
                </c:pt>
                <c:pt idx="634">
                  <c:v>4.0517717204021844E-4</c:v>
                </c:pt>
                <c:pt idx="635">
                  <c:v>7.3406905441626257E-4</c:v>
                </c:pt>
                <c:pt idx="636">
                  <c:v>6.2284906824946432E-4</c:v>
                </c:pt>
                <c:pt idx="637">
                  <c:v>5.1179678046942283E-4</c:v>
                </c:pt>
                <c:pt idx="638">
                  <c:v>1.3849748673633836E-3</c:v>
                </c:pt>
                <c:pt idx="639">
                  <c:v>1.1320242845141383E-3</c:v>
                </c:pt>
                <c:pt idx="640">
                  <c:v>9.5364138649455107E-4</c:v>
                </c:pt>
                <c:pt idx="641">
                  <c:v>9.3871380622612046E-4</c:v>
                </c:pt>
                <c:pt idx="642">
                  <c:v>1.14031871809976E-3</c:v>
                </c:pt>
                <c:pt idx="643">
                  <c:v>1.3219010973565819E-3</c:v>
                </c:pt>
                <c:pt idx="644">
                  <c:v>1.0635955756979022E-3</c:v>
                </c:pt>
                <c:pt idx="645">
                  <c:v>8.6854218291192934E-4</c:v>
                </c:pt>
                <c:pt idx="646">
                  <c:v>7.6954745069144129E-4</c:v>
                </c:pt>
                <c:pt idx="647">
                  <c:v>8.4261998421192243E-4</c:v>
                </c:pt>
                <c:pt idx="648">
                  <c:v>7.1493663074929221E-4</c:v>
                </c:pt>
                <c:pt idx="649">
                  <c:v>6.2917862371949596E-4</c:v>
                </c:pt>
                <c:pt idx="650">
                  <c:v>5.1538965386626852E-4</c:v>
                </c:pt>
                <c:pt idx="651">
                  <c:v>7.7235615008394969E-4</c:v>
                </c:pt>
                <c:pt idx="652">
                  <c:v>6.3561682160877644E-4</c:v>
                </c:pt>
                <c:pt idx="653">
                  <c:v>5.2195038066486983E-4</c:v>
                </c:pt>
                <c:pt idx="654">
                  <c:v>6.0239191588635208E-4</c:v>
                </c:pt>
                <c:pt idx="655">
                  <c:v>5.5828433827427441E-4</c:v>
                </c:pt>
                <c:pt idx="656">
                  <c:v>4.6702219963465683E-4</c:v>
                </c:pt>
                <c:pt idx="657">
                  <c:v>3.9601701898328437E-4</c:v>
                </c:pt>
                <c:pt idx="658">
                  <c:v>3.3685219082292669E-4</c:v>
                </c:pt>
                <c:pt idx="659">
                  <c:v>3.7995555250334805E-4</c:v>
                </c:pt>
                <c:pt idx="660">
                  <c:v>4.4859801763855894E-4</c:v>
                </c:pt>
                <c:pt idx="661">
                  <c:v>4.2931266537140435E-4</c:v>
                </c:pt>
                <c:pt idx="662">
                  <c:v>7.6310969344654486E-4</c:v>
                </c:pt>
                <c:pt idx="663">
                  <c:v>1.0034851931294926E-3</c:v>
                </c:pt>
                <c:pt idx="664">
                  <c:v>8.1099821993464391E-4</c:v>
                </c:pt>
                <c:pt idx="665">
                  <c:v>3.5948616197670519E-3</c:v>
                </c:pt>
                <c:pt idx="666">
                  <c:v>3.8184844307382732E-3</c:v>
                </c:pt>
                <c:pt idx="667">
                  <c:v>3.1425951950593417E-3</c:v>
                </c:pt>
                <c:pt idx="668">
                  <c:v>2.532900509471552E-3</c:v>
                </c:pt>
                <c:pt idx="669">
                  <c:v>2.0731529096652615E-3</c:v>
                </c:pt>
                <c:pt idx="670">
                  <c:v>1.7740877255518544E-3</c:v>
                </c:pt>
                <c:pt idx="671">
                  <c:v>1.4729517578691486E-3</c:v>
                </c:pt>
                <c:pt idx="672">
                  <c:v>1.3184768395782453E-3</c:v>
                </c:pt>
                <c:pt idx="673">
                  <c:v>1.0908826692079604E-3</c:v>
                </c:pt>
                <c:pt idx="674">
                  <c:v>8.8822702441436951E-4</c:v>
                </c:pt>
                <c:pt idx="675">
                  <c:v>7.4392381599887899E-4</c:v>
                </c:pt>
                <c:pt idx="676">
                  <c:v>6.4207614060471038E-4</c:v>
                </c:pt>
                <c:pt idx="677">
                  <c:v>7.3023411656220213E-4</c:v>
                </c:pt>
                <c:pt idx="678">
                  <c:v>6.4758914774074093E-4</c:v>
                </c:pt>
                <c:pt idx="679">
                  <c:v>5.5501424423249409E-4</c:v>
                </c:pt>
                <c:pt idx="680">
                  <c:v>4.6771494875542528E-4</c:v>
                </c:pt>
                <c:pt idx="681">
                  <c:v>5.1003471631610737E-4</c:v>
                </c:pt>
                <c:pt idx="682">
                  <c:v>4.8328236808674362E-4</c:v>
                </c:pt>
                <c:pt idx="683">
                  <c:v>4.0236252216395733E-4</c:v>
                </c:pt>
                <c:pt idx="684">
                  <c:v>3.6500334089650805E-4</c:v>
                </c:pt>
                <c:pt idx="685">
                  <c:v>4.3159101405983386E-4</c:v>
                </c:pt>
                <c:pt idx="686">
                  <c:v>3.6503333988454809E-4</c:v>
                </c:pt>
                <c:pt idx="687">
                  <c:v>3.5240891305127116E-4</c:v>
                </c:pt>
                <c:pt idx="688">
                  <c:v>5.3261663715123398E-4</c:v>
                </c:pt>
                <c:pt idx="689">
                  <c:v>5.6578262048873334E-4</c:v>
                </c:pt>
                <c:pt idx="690">
                  <c:v>4.6563720853676801E-4</c:v>
                </c:pt>
                <c:pt idx="691">
                  <c:v>4.4343841813431232E-4</c:v>
                </c:pt>
                <c:pt idx="692">
                  <c:v>3.7198272208808348E-4</c:v>
                </c:pt>
                <c:pt idx="693">
                  <c:v>4.2133847667146613E-4</c:v>
                </c:pt>
                <c:pt idx="694">
                  <c:v>3.8295971483212561E-4</c:v>
                </c:pt>
                <c:pt idx="695">
                  <c:v>3.424293198480628E-4</c:v>
                </c:pt>
                <c:pt idx="696">
                  <c:v>6.9654905583575646E-4</c:v>
                </c:pt>
                <c:pt idx="697">
                  <c:v>5.7253817412627203E-4</c:v>
                </c:pt>
                <c:pt idx="698">
                  <c:v>5.4257099640093391E-4</c:v>
                </c:pt>
                <c:pt idx="699">
                  <c:v>8.3197533500749472E-4</c:v>
                </c:pt>
                <c:pt idx="700">
                  <c:v>7.7319858472162453E-4</c:v>
                </c:pt>
                <c:pt idx="701">
                  <c:v>6.8696604320358037E-4</c:v>
                </c:pt>
                <c:pt idx="702">
                  <c:v>8.6017508823077395E-4</c:v>
                </c:pt>
                <c:pt idx="703">
                  <c:v>7.8787227010194212E-4</c:v>
                </c:pt>
                <c:pt idx="704">
                  <c:v>7.1736157960098788E-4</c:v>
                </c:pt>
                <c:pt idx="705">
                  <c:v>5.8468399052549888E-4</c:v>
                </c:pt>
                <c:pt idx="706">
                  <c:v>4.8211539155636727E-4</c:v>
                </c:pt>
                <c:pt idx="707">
                  <c:v>1.3961158247055461E-3</c:v>
                </c:pt>
                <c:pt idx="708">
                  <c:v>2.4793355585686575E-3</c:v>
                </c:pt>
                <c:pt idx="709">
                  <c:v>1.9659105630316308E-3</c:v>
                </c:pt>
                <c:pt idx="710">
                  <c:v>1.5839427350654042E-3</c:v>
                </c:pt>
                <c:pt idx="711">
                  <c:v>1.6878602397534296E-3</c:v>
                </c:pt>
                <c:pt idx="712">
                  <c:v>1.4154622496474242E-3</c:v>
                </c:pt>
                <c:pt idx="713">
                  <c:v>1.1516832554474945E-3</c:v>
                </c:pt>
                <c:pt idx="714">
                  <c:v>1.0807799286827377E-3</c:v>
                </c:pt>
                <c:pt idx="715">
                  <c:v>1.0021706780541598E-3</c:v>
                </c:pt>
                <c:pt idx="716">
                  <c:v>8.1602060143075262E-4</c:v>
                </c:pt>
                <c:pt idx="717">
                  <c:v>1.1945561325398188E-3</c:v>
                </c:pt>
                <c:pt idx="718">
                  <c:v>1.0636088605192281E-3</c:v>
                </c:pt>
                <c:pt idx="719">
                  <c:v>1.0861379495380272E-3</c:v>
                </c:pt>
                <c:pt idx="720">
                  <c:v>1.1733872165441308E-3</c:v>
                </c:pt>
                <c:pt idx="721">
                  <c:v>1.499890946458151E-3</c:v>
                </c:pt>
                <c:pt idx="722">
                  <c:v>1.2261932000243053E-3</c:v>
                </c:pt>
                <c:pt idx="723">
                  <c:v>9.8284072361037172E-4</c:v>
                </c:pt>
                <c:pt idx="724">
                  <c:v>8.0785935411681309E-4</c:v>
                </c:pt>
                <c:pt idx="725">
                  <c:v>6.9376020232731091E-4</c:v>
                </c:pt>
                <c:pt idx="726">
                  <c:v>6.4181091320674333E-4</c:v>
                </c:pt>
                <c:pt idx="727">
                  <c:v>5.2784137500695011E-4</c:v>
                </c:pt>
                <c:pt idx="728">
                  <c:v>5.8554934663766062E-4</c:v>
                </c:pt>
                <c:pt idx="729">
                  <c:v>6.2239976657326238E-4</c:v>
                </c:pt>
                <c:pt idx="730">
                  <c:v>5.1401236603396507E-4</c:v>
                </c:pt>
                <c:pt idx="731">
                  <c:v>5.4402533252238523E-4</c:v>
                </c:pt>
                <c:pt idx="732">
                  <c:v>6.7543096247625286E-4</c:v>
                </c:pt>
                <c:pt idx="733">
                  <c:v>6.1421705831420277E-4</c:v>
                </c:pt>
                <c:pt idx="734">
                  <c:v>6.7664619571447646E-4</c:v>
                </c:pt>
                <c:pt idx="735">
                  <c:v>9.8331858382303674E-4</c:v>
                </c:pt>
                <c:pt idx="736">
                  <c:v>8.0725718741134428E-4</c:v>
                </c:pt>
                <c:pt idx="737">
                  <c:v>8.5940164468138963E-4</c:v>
                </c:pt>
                <c:pt idx="738">
                  <c:v>6.9827528092112495E-4</c:v>
                </c:pt>
                <c:pt idx="739">
                  <c:v>6.0308058061000461E-4</c:v>
                </c:pt>
                <c:pt idx="740">
                  <c:v>5.1570814575418468E-4</c:v>
                </c:pt>
                <c:pt idx="741">
                  <c:v>4.8005382952335157E-4</c:v>
                </c:pt>
                <c:pt idx="742">
                  <c:v>4.0007760936761831E-4</c:v>
                </c:pt>
                <c:pt idx="743">
                  <c:v>1.249346845022301E-3</c:v>
                </c:pt>
                <c:pt idx="744">
                  <c:v>1.2839978417132827E-3</c:v>
                </c:pt>
                <c:pt idx="745">
                  <c:v>1.0714234910417857E-3</c:v>
                </c:pt>
                <c:pt idx="746">
                  <c:v>8.9983204396296276E-4</c:v>
                </c:pt>
                <c:pt idx="747">
                  <c:v>8.5675460273776285E-4</c:v>
                </c:pt>
                <c:pt idx="748">
                  <c:v>6.9562943942808075E-4</c:v>
                </c:pt>
                <c:pt idx="749">
                  <c:v>7.5660986682897849E-4</c:v>
                </c:pt>
                <c:pt idx="750">
                  <c:v>6.1521594392541386E-4</c:v>
                </c:pt>
                <c:pt idx="751">
                  <c:v>5.2033141684445984E-4</c:v>
                </c:pt>
                <c:pt idx="752">
                  <c:v>4.6700479517059775E-4</c:v>
                </c:pt>
                <c:pt idx="753">
                  <c:v>5.5270930867078118E-4</c:v>
                </c:pt>
                <c:pt idx="754">
                  <c:v>5.4933054694054537E-4</c:v>
                </c:pt>
                <c:pt idx="755">
                  <c:v>4.5305114042045255E-4</c:v>
                </c:pt>
                <c:pt idx="756">
                  <c:v>3.8165142277038732E-4</c:v>
                </c:pt>
                <c:pt idx="757">
                  <c:v>4.1193249221995175E-4</c:v>
                </c:pt>
                <c:pt idx="758">
                  <c:v>3.5520593597100918E-4</c:v>
                </c:pt>
                <c:pt idx="759">
                  <c:v>3.2023241688629344E-4</c:v>
                </c:pt>
                <c:pt idx="760">
                  <c:v>2.8283295906692636E-4</c:v>
                </c:pt>
                <c:pt idx="761">
                  <c:v>2.4582585492959833E-4</c:v>
                </c:pt>
                <c:pt idx="762">
                  <c:v>2.9743844047252322E-4</c:v>
                </c:pt>
                <c:pt idx="763">
                  <c:v>2.5999399479764761E-4</c:v>
                </c:pt>
                <c:pt idx="764">
                  <c:v>2.4866698908648668E-4</c:v>
                </c:pt>
                <c:pt idx="765">
                  <c:v>2.1731826460311224E-4</c:v>
                </c:pt>
                <c:pt idx="766">
                  <c:v>2.2252629804615662E-4</c:v>
                </c:pt>
                <c:pt idx="767">
                  <c:v>2.1891201412446086E-4</c:v>
                </c:pt>
                <c:pt idx="768">
                  <c:v>1.9869387352423757E-4</c:v>
                </c:pt>
                <c:pt idx="769">
                  <c:v>2.1951311702875183E-4</c:v>
                </c:pt>
                <c:pt idx="770">
                  <c:v>5.0920455375494627E-4</c:v>
                </c:pt>
                <c:pt idx="771">
                  <c:v>5.918088416330858E-4</c:v>
                </c:pt>
                <c:pt idx="772">
                  <c:v>4.9183415950899046E-4</c:v>
                </c:pt>
                <c:pt idx="773">
                  <c:v>4.0787887974933325E-4</c:v>
                </c:pt>
                <c:pt idx="774">
                  <c:v>3.7042329776964459E-4</c:v>
                </c:pt>
                <c:pt idx="775">
                  <c:v>3.7748085584509794E-4</c:v>
                </c:pt>
                <c:pt idx="776">
                  <c:v>3.1814777747377434E-4</c:v>
                </c:pt>
                <c:pt idx="777">
                  <c:v>2.7639680244008334E-4</c:v>
                </c:pt>
                <c:pt idx="778">
                  <c:v>2.9127876555422826E-4</c:v>
                </c:pt>
                <c:pt idx="779">
                  <c:v>3.2216345874307986E-4</c:v>
                </c:pt>
                <c:pt idx="780">
                  <c:v>2.7496908154339033E-4</c:v>
                </c:pt>
                <c:pt idx="781">
                  <c:v>2.5483344005126565E-4</c:v>
                </c:pt>
                <c:pt idx="782">
                  <c:v>2.4522602457945162E-4</c:v>
                </c:pt>
                <c:pt idx="783">
                  <c:v>2.1807841394304046E-4</c:v>
                </c:pt>
                <c:pt idx="784">
                  <c:v>2.088619523361493E-4</c:v>
                </c:pt>
                <c:pt idx="785">
                  <c:v>2.0366367615061226E-4</c:v>
                </c:pt>
                <c:pt idx="786">
                  <c:v>2.1647163215392538E-4</c:v>
                </c:pt>
                <c:pt idx="787">
                  <c:v>1.9223214638468755E-4</c:v>
                </c:pt>
                <c:pt idx="788">
                  <c:v>1.9764255852561678E-4</c:v>
                </c:pt>
                <c:pt idx="789">
                  <c:v>1.8907674987817837E-4</c:v>
                </c:pt>
                <c:pt idx="790">
                  <c:v>1.7069572676389928E-4</c:v>
                </c:pt>
                <c:pt idx="791">
                  <c:v>1.5895264604077678E-4</c:v>
                </c:pt>
                <c:pt idx="792">
                  <c:v>1.475538872422587E-4</c:v>
                </c:pt>
                <c:pt idx="793">
                  <c:v>1.5027591179474675E-4</c:v>
                </c:pt>
                <c:pt idx="794">
                  <c:v>3.5784290499082689E-4</c:v>
                </c:pt>
                <c:pt idx="795">
                  <c:v>3.2948479840571833E-4</c:v>
                </c:pt>
                <c:pt idx="796">
                  <c:v>2.8334103084087721E-4</c:v>
                </c:pt>
                <c:pt idx="797">
                  <c:v>3.8733707658224025E-4</c:v>
                </c:pt>
                <c:pt idx="798">
                  <c:v>3.2960681152911352E-4</c:v>
                </c:pt>
                <c:pt idx="799">
                  <c:v>2.8840501734580013E-4</c:v>
                </c:pt>
                <c:pt idx="800">
                  <c:v>2.5005684181952291E-4</c:v>
                </c:pt>
                <c:pt idx="801">
                  <c:v>4.0824205151352366E-4</c:v>
                </c:pt>
                <c:pt idx="802">
                  <c:v>3.6121333265001277E-4</c:v>
                </c:pt>
                <c:pt idx="803">
                  <c:v>3.1013504320437878E-4</c:v>
                </c:pt>
                <c:pt idx="804">
                  <c:v>2.6880467444026957E-4</c:v>
                </c:pt>
                <c:pt idx="805">
                  <c:v>3.2480002132003724E-4</c:v>
                </c:pt>
                <c:pt idx="806">
                  <c:v>2.769960297948659E-4</c:v>
                </c:pt>
                <c:pt idx="807">
                  <c:v>2.5835906715146933E-4</c:v>
                </c:pt>
                <c:pt idx="808">
                  <c:v>2.2728688252855525E-4</c:v>
                </c:pt>
                <c:pt idx="809">
                  <c:v>2.0206299653408158E-4</c:v>
                </c:pt>
                <c:pt idx="810">
                  <c:v>2.0063206269113967E-4</c:v>
                </c:pt>
                <c:pt idx="811">
                  <c:v>2.1382028492178987E-4</c:v>
                </c:pt>
                <c:pt idx="812">
                  <c:v>2.196783176061778E-4</c:v>
                </c:pt>
                <c:pt idx="813">
                  <c:v>2.4342324152344449E-4</c:v>
                </c:pt>
                <c:pt idx="814">
                  <c:v>2.3951245898515657E-4</c:v>
                </c:pt>
                <c:pt idx="815">
                  <c:v>4.6734439093156535E-4</c:v>
                </c:pt>
                <c:pt idx="816">
                  <c:v>3.8891981561484551E-4</c:v>
                </c:pt>
                <c:pt idx="817">
                  <c:v>4.8067505183785808E-4</c:v>
                </c:pt>
                <c:pt idx="818">
                  <c:v>4.0616848351914258E-4</c:v>
                </c:pt>
                <c:pt idx="819">
                  <c:v>3.4224925488931434E-4</c:v>
                </c:pt>
                <c:pt idx="820">
                  <c:v>2.9942226595546174E-4</c:v>
                </c:pt>
                <c:pt idx="821">
                  <c:v>2.5765487186164273E-4</c:v>
                </c:pt>
                <c:pt idx="822">
                  <c:v>2.8999045549634968E-4</c:v>
                </c:pt>
                <c:pt idx="823">
                  <c:v>3.0210649969235266E-4</c:v>
                </c:pt>
                <c:pt idx="824">
                  <c:v>2.8009930545980308E-4</c:v>
                </c:pt>
                <c:pt idx="825">
                  <c:v>2.8271442699659725E-4</c:v>
                </c:pt>
                <c:pt idx="826">
                  <c:v>2.7844894510126828E-4</c:v>
                </c:pt>
                <c:pt idx="827">
                  <c:v>3.9358946104157315E-4</c:v>
                </c:pt>
                <c:pt idx="828">
                  <c:v>4.8764401287414334E-4</c:v>
                </c:pt>
                <c:pt idx="829">
                  <c:v>4.359181206949951E-4</c:v>
                </c:pt>
                <c:pt idx="830">
                  <c:v>4.0064022175121522E-4</c:v>
                </c:pt>
                <c:pt idx="831">
                  <c:v>3.4867698330228304E-4</c:v>
                </c:pt>
                <c:pt idx="832">
                  <c:v>3.0002772150707074E-4</c:v>
                </c:pt>
                <c:pt idx="833">
                  <c:v>2.6211193838305533E-4</c:v>
                </c:pt>
                <c:pt idx="834">
                  <c:v>2.2942803573743119E-4</c:v>
                </c:pt>
                <c:pt idx="835">
                  <c:v>2.2451016195889121E-4</c:v>
                </c:pt>
                <c:pt idx="836">
                  <c:v>1.9853337121553897E-4</c:v>
                </c:pt>
                <c:pt idx="837">
                  <c:v>2.8319151068222071E-4</c:v>
                </c:pt>
                <c:pt idx="838">
                  <c:v>2.4690414740446845E-4</c:v>
                </c:pt>
                <c:pt idx="839">
                  <c:v>2.663660379630552E-4</c:v>
                </c:pt>
                <c:pt idx="840">
                  <c:v>2.3125687178007155E-4</c:v>
                </c:pt>
                <c:pt idx="841">
                  <c:v>3.1431749473254599E-4</c:v>
                </c:pt>
                <c:pt idx="842">
                  <c:v>2.6873716453084464E-4</c:v>
                </c:pt>
                <c:pt idx="843">
                  <c:v>2.3842449326487913E-4</c:v>
                </c:pt>
                <c:pt idx="844">
                  <c:v>2.1557155346531236E-4</c:v>
                </c:pt>
                <c:pt idx="845">
                  <c:v>1.9935733535332985E-4</c:v>
                </c:pt>
                <c:pt idx="846">
                  <c:v>2.5696682257320391E-4</c:v>
                </c:pt>
                <c:pt idx="847">
                  <c:v>2.4646773010266485E-4</c:v>
                </c:pt>
                <c:pt idx="848">
                  <c:v>2.7421609193316961E-4</c:v>
                </c:pt>
                <c:pt idx="849">
                  <c:v>2.3750948431851537E-4</c:v>
                </c:pt>
                <c:pt idx="850">
                  <c:v>2.1275267230857708E-4</c:v>
                </c:pt>
                <c:pt idx="851">
                  <c:v>4.2395789579147808E-4</c:v>
                </c:pt>
                <c:pt idx="852">
                  <c:v>3.6118089325034761E-4</c:v>
                </c:pt>
                <c:pt idx="853">
                  <c:v>3.0598781588429824E-4</c:v>
                </c:pt>
                <c:pt idx="854">
                  <c:v>2.8138220294012358E-4</c:v>
                </c:pt>
                <c:pt idx="855">
                  <c:v>2.9788473793782277E-4</c:v>
                </c:pt>
                <c:pt idx="856">
                  <c:v>3.9940920551990533E-4</c:v>
                </c:pt>
                <c:pt idx="857">
                  <c:v>3.4126433749111289E-4</c:v>
                </c:pt>
                <c:pt idx="858">
                  <c:v>2.9374909433931928E-4</c:v>
                </c:pt>
                <c:pt idx="859">
                  <c:v>2.5266219864021323E-4</c:v>
                </c:pt>
                <c:pt idx="860">
                  <c:v>2.5342120641635399E-4</c:v>
                </c:pt>
                <c:pt idx="861">
                  <c:v>3.2286204896136885E-4</c:v>
                </c:pt>
                <c:pt idx="862">
                  <c:v>2.7539520535075642E-4</c:v>
                </c:pt>
                <c:pt idx="863">
                  <c:v>2.6584567019258086E-4</c:v>
                </c:pt>
                <c:pt idx="864">
                  <c:v>2.5273557961752739E-4</c:v>
                </c:pt>
                <c:pt idx="865">
                  <c:v>2.2155377410579098E-4</c:v>
                </c:pt>
                <c:pt idx="866">
                  <c:v>1.9676260619633102E-4</c:v>
                </c:pt>
                <c:pt idx="867">
                  <c:v>1.904869849592426E-4</c:v>
                </c:pt>
                <c:pt idx="868">
                  <c:v>1.71936032496813E-4</c:v>
                </c:pt>
                <c:pt idx="869">
                  <c:v>1.7986363977263455E-4</c:v>
                </c:pt>
                <c:pt idx="870">
                  <c:v>2.0181148330221149E-4</c:v>
                </c:pt>
                <c:pt idx="871">
                  <c:v>1.9365866892942382E-4</c:v>
                </c:pt>
                <c:pt idx="872">
                  <c:v>2.2665506232575345E-4</c:v>
                </c:pt>
                <c:pt idx="873">
                  <c:v>2.0508471005462769E-4</c:v>
                </c:pt>
                <c:pt idx="874">
                  <c:v>2.6331528249116135E-4</c:v>
                </c:pt>
                <c:pt idx="875">
                  <c:v>2.4307505403186713E-4</c:v>
                </c:pt>
                <c:pt idx="876">
                  <c:v>3.7440522652537953E-4</c:v>
                </c:pt>
                <c:pt idx="877">
                  <c:v>3.3486008296585248E-4</c:v>
                </c:pt>
                <c:pt idx="878">
                  <c:v>2.9730887461063737E-4</c:v>
                </c:pt>
                <c:pt idx="879">
                  <c:v>2.894587884525799E-4</c:v>
                </c:pt>
                <c:pt idx="880">
                  <c:v>2.9495268914486999E-4</c:v>
                </c:pt>
                <c:pt idx="881">
                  <c:v>2.7062273935384707E-4</c:v>
                </c:pt>
                <c:pt idx="882">
                  <c:v>2.4831267834033441E-4</c:v>
                </c:pt>
                <c:pt idx="883">
                  <c:v>2.5136200029567552E-4</c:v>
                </c:pt>
                <c:pt idx="884">
                  <c:v>2.2372324446612719E-4</c:v>
                </c:pt>
                <c:pt idx="885">
                  <c:v>2.0646504649829997E-4</c:v>
                </c:pt>
                <c:pt idx="886">
                  <c:v>1.8724762748985687E-4</c:v>
                </c:pt>
                <c:pt idx="887">
                  <c:v>1.6952793067915767E-4</c:v>
                </c:pt>
                <c:pt idx="888">
                  <c:v>2.1901051685549461E-4</c:v>
                </c:pt>
                <c:pt idx="889">
                  <c:v>3.3015638704397702E-4</c:v>
                </c:pt>
                <c:pt idx="890">
                  <c:v>2.8117515854343445E-4</c:v>
                </c:pt>
                <c:pt idx="891">
                  <c:v>3.3951416222181954E-4</c:v>
                </c:pt>
                <c:pt idx="892">
                  <c:v>3.312557660209096E-4</c:v>
                </c:pt>
                <c:pt idx="893">
                  <c:v>3.4068164332988607E-4</c:v>
                </c:pt>
                <c:pt idx="894">
                  <c:v>2.8934195947730065E-4</c:v>
                </c:pt>
                <c:pt idx="895">
                  <c:v>2.8336187707755629E-4</c:v>
                </c:pt>
                <c:pt idx="896">
                  <c:v>2.4454140718602142E-4</c:v>
                </c:pt>
                <c:pt idx="897">
                  <c:v>2.17079751362893E-4</c:v>
                </c:pt>
                <c:pt idx="898">
                  <c:v>2.0095039148716585E-4</c:v>
                </c:pt>
                <c:pt idx="899">
                  <c:v>2.3718111353532995E-4</c:v>
                </c:pt>
                <c:pt idx="900">
                  <c:v>2.141569431178342E-4</c:v>
                </c:pt>
                <c:pt idx="901">
                  <c:v>2.0392395073444181E-4</c:v>
                </c:pt>
                <c:pt idx="902">
                  <c:v>1.8288581756309956E-4</c:v>
                </c:pt>
                <c:pt idx="903">
                  <c:v>1.7558087162624752E-4</c:v>
                </c:pt>
                <c:pt idx="904">
                  <c:v>2.0057052522666881E-4</c:v>
                </c:pt>
                <c:pt idx="905">
                  <c:v>1.8114113626375579E-4</c:v>
                </c:pt>
                <c:pt idx="906">
                  <c:v>1.8018857646585966E-4</c:v>
                </c:pt>
                <c:pt idx="907">
                  <c:v>3.1690765255596603E-4</c:v>
                </c:pt>
                <c:pt idx="908">
                  <c:v>3.5464144471347909E-4</c:v>
                </c:pt>
                <c:pt idx="909">
                  <c:v>3.1220760441240641E-4</c:v>
                </c:pt>
                <c:pt idx="910">
                  <c:v>2.6999446115744265E-4</c:v>
                </c:pt>
                <c:pt idx="911">
                  <c:v>4.0813293836496263E-4</c:v>
                </c:pt>
                <c:pt idx="912">
                  <c:v>3.4371541913370563E-4</c:v>
                </c:pt>
                <c:pt idx="913">
                  <c:v>3.0346222515673272E-4</c:v>
                </c:pt>
                <c:pt idx="914">
                  <c:v>3.2146469745073761E-4</c:v>
                </c:pt>
                <c:pt idx="915">
                  <c:v>2.8105723066946425E-4</c:v>
                </c:pt>
                <c:pt idx="916">
                  <c:v>3.6574893708867803E-4</c:v>
                </c:pt>
                <c:pt idx="917">
                  <c:v>3.0915009194221562E-4</c:v>
                </c:pt>
                <c:pt idx="918">
                  <c:v>4.1145914926488293E-4</c:v>
                </c:pt>
                <c:pt idx="919">
                  <c:v>3.4526195695211426E-4</c:v>
                </c:pt>
                <c:pt idx="920">
                  <c:v>3.2070709503835267E-4</c:v>
                </c:pt>
                <c:pt idx="921">
                  <c:v>3.9366830161998117E-4</c:v>
                </c:pt>
                <c:pt idx="922">
                  <c:v>3.4230109338648652E-4</c:v>
                </c:pt>
                <c:pt idx="923">
                  <c:v>3.0891567715521747E-4</c:v>
                </c:pt>
                <c:pt idx="924">
                  <c:v>2.893847722025679E-4</c:v>
                </c:pt>
                <c:pt idx="925">
                  <c:v>2.8412460115140461E-4</c:v>
                </c:pt>
                <c:pt idx="926">
                  <c:v>2.5214888593510311E-4</c:v>
                </c:pt>
                <c:pt idx="927">
                  <c:v>2.5446115653500543E-4</c:v>
                </c:pt>
                <c:pt idx="928">
                  <c:v>2.3354153289268064E-4</c:v>
                </c:pt>
                <c:pt idx="929">
                  <c:v>2.2232666166433548E-4</c:v>
                </c:pt>
                <c:pt idx="930">
                  <c:v>1.967006572330915E-4</c:v>
                </c:pt>
                <c:pt idx="931">
                  <c:v>1.7971382807440643E-4</c:v>
                </c:pt>
                <c:pt idx="932">
                  <c:v>1.8932977058632697E-4</c:v>
                </c:pt>
                <c:pt idx="933">
                  <c:v>1.8872175493311094E-4</c:v>
                </c:pt>
                <c:pt idx="934">
                  <c:v>1.9852322180330685E-4</c:v>
                </c:pt>
                <c:pt idx="935">
                  <c:v>1.792107641281682E-4</c:v>
                </c:pt>
                <c:pt idx="936">
                  <c:v>1.6824341572420674E-4</c:v>
                </c:pt>
                <c:pt idx="937">
                  <c:v>1.636303749177953E-4</c:v>
                </c:pt>
                <c:pt idx="938">
                  <c:v>1.6885110570551021E-4</c:v>
                </c:pt>
                <c:pt idx="939">
                  <c:v>1.9035070555641434E-4</c:v>
                </c:pt>
                <c:pt idx="940">
                  <c:v>1.7337608086808343E-4</c:v>
                </c:pt>
                <c:pt idx="941">
                  <c:v>1.7144572581111674E-4</c:v>
                </c:pt>
                <c:pt idx="942">
                  <c:v>1.8595675187880244E-4</c:v>
                </c:pt>
                <c:pt idx="943">
                  <c:v>1.6935794940012324E-4</c:v>
                </c:pt>
                <c:pt idx="944">
                  <c:v>1.6755703710157093E-4</c:v>
                </c:pt>
                <c:pt idx="945">
                  <c:v>2.0125066539678675E-4</c:v>
                </c:pt>
                <c:pt idx="946">
                  <c:v>1.9686016395722311E-4</c:v>
                </c:pt>
                <c:pt idx="947">
                  <c:v>1.9457252991566854E-4</c:v>
                </c:pt>
                <c:pt idx="948">
                  <c:v>1.8019273547093404E-4</c:v>
                </c:pt>
                <c:pt idx="949">
                  <c:v>5.823800875986168E-4</c:v>
                </c:pt>
                <c:pt idx="950">
                  <c:v>4.9340923126722758E-4</c:v>
                </c:pt>
                <c:pt idx="951">
                  <c:v>4.4383887774245825E-4</c:v>
                </c:pt>
                <c:pt idx="952">
                  <c:v>5.6709911043434683E-4</c:v>
                </c:pt>
                <c:pt idx="953">
                  <c:v>4.9792916150896596E-4</c:v>
                </c:pt>
                <c:pt idx="954">
                  <c:v>4.4730615403847828E-4</c:v>
                </c:pt>
                <c:pt idx="955">
                  <c:v>3.7574447046467797E-4</c:v>
                </c:pt>
                <c:pt idx="956">
                  <c:v>3.8505123159391047E-4</c:v>
                </c:pt>
                <c:pt idx="957">
                  <c:v>3.2739632136680674E-4</c:v>
                </c:pt>
                <c:pt idx="958">
                  <c:v>2.8436963958365538E-4</c:v>
                </c:pt>
                <c:pt idx="959">
                  <c:v>2.4612265725609947E-4</c:v>
                </c:pt>
                <c:pt idx="960">
                  <c:v>2.2993519972915443E-4</c:v>
                </c:pt>
                <c:pt idx="961">
                  <c:v>2.1157575291405806E-4</c:v>
                </c:pt>
                <c:pt idx="962">
                  <c:v>2.1165404175001811E-4</c:v>
                </c:pt>
                <c:pt idx="963">
                  <c:v>2.7154399214286104E-4</c:v>
                </c:pt>
                <c:pt idx="964">
                  <c:v>2.7329969048037943E-4</c:v>
                </c:pt>
                <c:pt idx="965">
                  <c:v>3.2917961558864709E-4</c:v>
                </c:pt>
                <c:pt idx="966">
                  <c:v>2.8092571127725407E-4</c:v>
                </c:pt>
                <c:pt idx="967">
                  <c:v>2.8763030133475162E-4</c:v>
                </c:pt>
                <c:pt idx="968">
                  <c:v>2.746678711425976E-4</c:v>
                </c:pt>
                <c:pt idx="969">
                  <c:v>2.7534000701747672E-4</c:v>
                </c:pt>
                <c:pt idx="970">
                  <c:v>7.5192427298844886E-4</c:v>
                </c:pt>
                <c:pt idx="971">
                  <c:v>6.8726825206067463E-4</c:v>
                </c:pt>
                <c:pt idx="972">
                  <c:v>5.8725502895898513E-4</c:v>
                </c:pt>
                <c:pt idx="973">
                  <c:v>4.9314060920897297E-4</c:v>
                </c:pt>
                <c:pt idx="974">
                  <c:v>4.8734414190527075E-4</c:v>
                </c:pt>
                <c:pt idx="975">
                  <c:v>4.1072410000878761E-4</c:v>
                </c:pt>
                <c:pt idx="976">
                  <c:v>3.9342904527360229E-4</c:v>
                </c:pt>
                <c:pt idx="977">
                  <c:v>3.9503527459016329E-4</c:v>
                </c:pt>
                <c:pt idx="978">
                  <c:v>4.5082377901508561E-4</c:v>
                </c:pt>
                <c:pt idx="979">
                  <c:v>3.7606160562835797E-4</c:v>
                </c:pt>
                <c:pt idx="980">
                  <c:v>3.7534332066887702E-4</c:v>
                </c:pt>
                <c:pt idx="981">
                  <c:v>3.1650296738845073E-4</c:v>
                </c:pt>
                <c:pt idx="982">
                  <c:v>6.0285583171737077E-4</c:v>
                </c:pt>
                <c:pt idx="983">
                  <c:v>5.7300374994895883E-4</c:v>
                </c:pt>
                <c:pt idx="984">
                  <c:v>5.3937783273363645E-4</c:v>
                </c:pt>
                <c:pt idx="985">
                  <c:v>7.4377510519629624E-4</c:v>
                </c:pt>
                <c:pt idx="986">
                  <c:v>6.0511825777406921E-4</c:v>
                </c:pt>
                <c:pt idx="987">
                  <c:v>5.3681587023253388E-4</c:v>
                </c:pt>
                <c:pt idx="988">
                  <c:v>5.6280830691016702E-4</c:v>
                </c:pt>
                <c:pt idx="989">
                  <c:v>4.9691071387607038E-4</c:v>
                </c:pt>
                <c:pt idx="990">
                  <c:v>5.4737871980812885E-4</c:v>
                </c:pt>
                <c:pt idx="991">
                  <c:v>4.6582573870116009E-4</c:v>
                </c:pt>
                <c:pt idx="992">
                  <c:v>3.9476364541894812E-4</c:v>
                </c:pt>
                <c:pt idx="993">
                  <c:v>7.7103574510922887E-4</c:v>
                </c:pt>
                <c:pt idx="994">
                  <c:v>6.4425715269343631E-4</c:v>
                </c:pt>
                <c:pt idx="995">
                  <c:v>1.1521357712817324E-3</c:v>
                </c:pt>
                <c:pt idx="996">
                  <c:v>9.2510719509584583E-4</c:v>
                </c:pt>
                <c:pt idx="997">
                  <c:v>1.1281345589743237E-3</c:v>
                </c:pt>
                <c:pt idx="998">
                  <c:v>1.3591446624787464E-3</c:v>
                </c:pt>
                <c:pt idx="999">
                  <c:v>1.111812421957513E-3</c:v>
                </c:pt>
                <c:pt idx="1000">
                  <c:v>8.9295380428751217E-4</c:v>
                </c:pt>
                <c:pt idx="1001">
                  <c:v>7.8924097125453022E-4</c:v>
                </c:pt>
                <c:pt idx="1002">
                  <c:v>8.1596858994158184E-4</c:v>
                </c:pt>
                <c:pt idx="1003">
                  <c:v>6.6889451892479946E-4</c:v>
                </c:pt>
                <c:pt idx="1004">
                  <c:v>7.0619310413511831E-4</c:v>
                </c:pt>
                <c:pt idx="1005">
                  <c:v>6.0744173475650858E-4</c:v>
                </c:pt>
                <c:pt idx="1006">
                  <c:v>7.7839528004593878E-4</c:v>
                </c:pt>
                <c:pt idx="1007">
                  <c:v>8.0065121198277431E-4</c:v>
                </c:pt>
                <c:pt idx="1008">
                  <c:v>9.4631252739905828E-4</c:v>
                </c:pt>
                <c:pt idx="1009">
                  <c:v>7.6517897694824608E-4</c:v>
                </c:pt>
                <c:pt idx="1010">
                  <c:v>6.3711424548834464E-4</c:v>
                </c:pt>
                <c:pt idx="1011">
                  <c:v>6.0029533140424664E-4</c:v>
                </c:pt>
                <c:pt idx="1012">
                  <c:v>6.0024689010920718E-4</c:v>
                </c:pt>
                <c:pt idx="1013">
                  <c:v>7.5558911280227867E-4</c:v>
                </c:pt>
                <c:pt idx="1014">
                  <c:v>6.5776756884572722E-4</c:v>
                </c:pt>
                <c:pt idx="1015">
                  <c:v>7.1717014127339884E-4</c:v>
                </c:pt>
                <c:pt idx="1016">
                  <c:v>5.8548119787114742E-4</c:v>
                </c:pt>
                <c:pt idx="1017">
                  <c:v>6.9298894559823672E-4</c:v>
                </c:pt>
                <c:pt idx="1018">
                  <c:v>7.6505780939060768E-4</c:v>
                </c:pt>
                <c:pt idx="1019">
                  <c:v>6.605903383939219E-4</c:v>
                </c:pt>
                <c:pt idx="1020">
                  <c:v>6.2195854520572858E-4</c:v>
                </c:pt>
                <c:pt idx="1021">
                  <c:v>5.4947090732903963E-4</c:v>
                </c:pt>
                <c:pt idx="1022">
                  <c:v>4.5674922886548288E-4</c:v>
                </c:pt>
                <c:pt idx="1023">
                  <c:v>3.8020925813756542E-4</c:v>
                </c:pt>
                <c:pt idx="1024">
                  <c:v>4.4488678011104133E-4</c:v>
                </c:pt>
                <c:pt idx="1025">
                  <c:v>3.7104489034415686E-4</c:v>
                </c:pt>
                <c:pt idx="1026">
                  <c:v>3.2206143164757582E-4</c:v>
                </c:pt>
                <c:pt idx="1027">
                  <c:v>2.9185166158754932E-4</c:v>
                </c:pt>
                <c:pt idx="1028">
                  <c:v>4.7141374776664326E-4</c:v>
                </c:pt>
                <c:pt idx="1029">
                  <c:v>3.9676318590644612E-4</c:v>
                </c:pt>
                <c:pt idx="1030">
                  <c:v>3.3326925262255013E-4</c:v>
                </c:pt>
                <c:pt idx="1031">
                  <c:v>5.3017439239109239E-4</c:v>
                </c:pt>
                <c:pt idx="1032">
                  <c:v>2.3292916948146427E-3</c:v>
                </c:pt>
                <c:pt idx="1033">
                  <c:v>9.5289242980490241E-3</c:v>
                </c:pt>
                <c:pt idx="1034">
                  <c:v>7.8199903126415591E-3</c:v>
                </c:pt>
                <c:pt idx="1035">
                  <c:v>7.1230816032572261E-3</c:v>
                </c:pt>
                <c:pt idx="1036">
                  <c:v>7.3668080349351805E-3</c:v>
                </c:pt>
                <c:pt idx="1037">
                  <c:v>6.1184929028442218E-3</c:v>
                </c:pt>
                <c:pt idx="1038">
                  <c:v>5.6299714909094929E-3</c:v>
                </c:pt>
                <c:pt idx="1039">
                  <c:v>5.9350144297965661E-3</c:v>
                </c:pt>
                <c:pt idx="1040">
                  <c:v>6.9729866961110963E-3</c:v>
                </c:pt>
                <c:pt idx="1041">
                  <c:v>5.5978215985506355E-3</c:v>
                </c:pt>
                <c:pt idx="1042">
                  <c:v>4.405081765129942E-3</c:v>
                </c:pt>
                <c:pt idx="1043">
                  <c:v>3.4797159029963634E-3</c:v>
                </c:pt>
                <c:pt idx="1044">
                  <c:v>2.8167624641869207E-3</c:v>
                </c:pt>
                <c:pt idx="1045">
                  <c:v>2.9690693378956893E-3</c:v>
                </c:pt>
                <c:pt idx="1046">
                  <c:v>2.7722394864189799E-3</c:v>
                </c:pt>
                <c:pt idx="1047">
                  <c:v>2.6313271205333829E-3</c:v>
                </c:pt>
                <c:pt idx="1048">
                  <c:v>2.1887845568916587E-3</c:v>
                </c:pt>
                <c:pt idx="1049">
                  <c:v>1.7532138882273192E-3</c:v>
                </c:pt>
                <c:pt idx="1050">
                  <c:v>1.8263383443080194E-3</c:v>
                </c:pt>
                <c:pt idx="1051">
                  <c:v>1.9474700868899459E-3</c:v>
                </c:pt>
                <c:pt idx="1052">
                  <c:v>2.5517241841507663E-3</c:v>
                </c:pt>
                <c:pt idx="1053">
                  <c:v>2.4627990883318517E-3</c:v>
                </c:pt>
                <c:pt idx="1054">
                  <c:v>3.0045540210431061E-3</c:v>
                </c:pt>
                <c:pt idx="1055">
                  <c:v>4.2146651815119628E-3</c:v>
                </c:pt>
                <c:pt idx="1056">
                  <c:v>3.3552918905917078E-3</c:v>
                </c:pt>
                <c:pt idx="1057">
                  <c:v>3.2656288436121519E-3</c:v>
                </c:pt>
                <c:pt idx="1058">
                  <c:v>2.7434543243938744E-3</c:v>
                </c:pt>
                <c:pt idx="1059">
                  <c:v>2.2079426931463468E-3</c:v>
                </c:pt>
                <c:pt idx="1060">
                  <c:v>1.7815017720432794E-3</c:v>
                </c:pt>
                <c:pt idx="1061">
                  <c:v>1.4242829073985359E-3</c:v>
                </c:pt>
                <c:pt idx="1062">
                  <c:v>1.1586513773832801E-3</c:v>
                </c:pt>
                <c:pt idx="1063">
                  <c:v>1.4918966320623169E-3</c:v>
                </c:pt>
                <c:pt idx="1064">
                  <c:v>1.7227518739872921E-3</c:v>
                </c:pt>
                <c:pt idx="1065">
                  <c:v>1.3722057737530846E-3</c:v>
                </c:pt>
                <c:pt idx="1066">
                  <c:v>1.3031338477896275E-3</c:v>
                </c:pt>
                <c:pt idx="1067">
                  <c:v>1.1189496602708982E-3</c:v>
                </c:pt>
                <c:pt idx="1068">
                  <c:v>9.0180472918773534E-4</c:v>
                </c:pt>
                <c:pt idx="1069">
                  <c:v>8.8575983083864589E-4</c:v>
                </c:pt>
                <c:pt idx="1070">
                  <c:v>7.2035941173137735E-4</c:v>
                </c:pt>
                <c:pt idx="1071">
                  <c:v>7.2297212155694442E-4</c:v>
                </c:pt>
                <c:pt idx="1072">
                  <c:v>6.7688820268971424E-4</c:v>
                </c:pt>
                <c:pt idx="1073">
                  <c:v>1.3403352881591014E-3</c:v>
                </c:pt>
                <c:pt idx="1074">
                  <c:v>1.3436808507612322E-3</c:v>
                </c:pt>
                <c:pt idx="1075">
                  <c:v>1.0812828240373789E-3</c:v>
                </c:pt>
                <c:pt idx="1076">
                  <c:v>9.4900933451800337E-4</c:v>
                </c:pt>
                <c:pt idx="1077">
                  <c:v>7.7943423341108133E-4</c:v>
                </c:pt>
                <c:pt idx="1078">
                  <c:v>7.0293219071196431E-4</c:v>
                </c:pt>
                <c:pt idx="1079">
                  <c:v>5.7293111356739458E-4</c:v>
                </c:pt>
                <c:pt idx="1080">
                  <c:v>5.1057638673740534E-4</c:v>
                </c:pt>
                <c:pt idx="1081">
                  <c:v>5.2317642027573715E-4</c:v>
                </c:pt>
                <c:pt idx="1082">
                  <c:v>5.2168744135792943E-4</c:v>
                </c:pt>
                <c:pt idx="1083">
                  <c:v>5.4689798155249246E-4</c:v>
                </c:pt>
                <c:pt idx="1084">
                  <c:v>5.3152548908402006E-4</c:v>
                </c:pt>
                <c:pt idx="1085">
                  <c:v>7.6482793258224953E-4</c:v>
                </c:pt>
                <c:pt idx="1086">
                  <c:v>6.5135330024288592E-4</c:v>
                </c:pt>
                <c:pt idx="1087">
                  <c:v>5.5025254512635225E-4</c:v>
                </c:pt>
                <c:pt idx="1088">
                  <c:v>8.0313515506250381E-4</c:v>
                </c:pt>
                <c:pt idx="1089">
                  <c:v>8.0955804096013225E-4</c:v>
                </c:pt>
                <c:pt idx="1090">
                  <c:v>7.3127582310578208E-4</c:v>
                </c:pt>
                <c:pt idx="1091">
                  <c:v>5.9840619599887165E-4</c:v>
                </c:pt>
                <c:pt idx="1092">
                  <c:v>4.9198071777180742E-4</c:v>
                </c:pt>
                <c:pt idx="1093">
                  <c:v>4.29837785148386E-4</c:v>
                </c:pt>
                <c:pt idx="1094">
                  <c:v>3.5981117151902454E-4</c:v>
                </c:pt>
                <c:pt idx="1095">
                  <c:v>3.1072917120028706E-4</c:v>
                </c:pt>
                <c:pt idx="1096">
                  <c:v>3.3483722858797921E-4</c:v>
                </c:pt>
                <c:pt idx="1097">
                  <c:v>3.13651033304277E-4</c:v>
                </c:pt>
                <c:pt idx="1098">
                  <c:v>3.7669133036423338E-4</c:v>
                </c:pt>
                <c:pt idx="1099">
                  <c:v>3.3670693546181964E-4</c:v>
                </c:pt>
                <c:pt idx="1100">
                  <c:v>6.1544783549258492E-4</c:v>
                </c:pt>
                <c:pt idx="1101">
                  <c:v>5.7039061644946249E-4</c:v>
                </c:pt>
                <c:pt idx="1102">
                  <c:v>4.8587877090332693E-4</c:v>
                </c:pt>
                <c:pt idx="1103">
                  <c:v>4.1062650145697174E-4</c:v>
                </c:pt>
                <c:pt idx="1104">
                  <c:v>4.95481199027651E-4</c:v>
                </c:pt>
                <c:pt idx="1105">
                  <c:v>4.1845221493763273E-4</c:v>
                </c:pt>
                <c:pt idx="1106">
                  <c:v>4.9829691712180424E-4</c:v>
                </c:pt>
                <c:pt idx="1107">
                  <c:v>4.2336986668080275E-4</c:v>
                </c:pt>
                <c:pt idx="1108">
                  <c:v>3.6140679863552614E-4</c:v>
                </c:pt>
                <c:pt idx="1109">
                  <c:v>3.0777982128539163E-4</c:v>
                </c:pt>
                <c:pt idx="1110">
                  <c:v>2.7410555956912283E-4</c:v>
                </c:pt>
                <c:pt idx="1111">
                  <c:v>2.6148470959392125E-4</c:v>
                </c:pt>
                <c:pt idx="1112">
                  <c:v>2.3060087763782832E-4</c:v>
                </c:pt>
                <c:pt idx="1113">
                  <c:v>2.6741676736724763E-4</c:v>
                </c:pt>
                <c:pt idx="1114">
                  <c:v>3.7539402065981905E-4</c:v>
                </c:pt>
                <c:pt idx="1115">
                  <c:v>1.1852483760152082E-3</c:v>
                </c:pt>
                <c:pt idx="1116">
                  <c:v>1.0231946037282669E-3</c:v>
                </c:pt>
                <c:pt idx="1117">
                  <c:v>1.2086476121848143E-3</c:v>
                </c:pt>
                <c:pt idx="1118">
                  <c:v>9.688497075339207E-4</c:v>
                </c:pt>
                <c:pt idx="1119">
                  <c:v>8.9812077059714922E-4</c:v>
                </c:pt>
                <c:pt idx="1120">
                  <c:v>8.1977702841266311E-4</c:v>
                </c:pt>
                <c:pt idx="1121">
                  <c:v>7.4769635343983117E-4</c:v>
                </c:pt>
                <c:pt idx="1122">
                  <c:v>8.9753351021306218E-4</c:v>
                </c:pt>
                <c:pt idx="1123">
                  <c:v>1.2669052448815552E-3</c:v>
                </c:pt>
                <c:pt idx="1124">
                  <c:v>1.4880367048561774E-3</c:v>
                </c:pt>
                <c:pt idx="1125">
                  <c:v>1.2266473253538651E-3</c:v>
                </c:pt>
                <c:pt idx="1126">
                  <c:v>1.1802440638797539E-3</c:v>
                </c:pt>
                <c:pt idx="1127">
                  <c:v>9.4850252218986431E-4</c:v>
                </c:pt>
                <c:pt idx="1128">
                  <c:v>8.1116806434515976E-4</c:v>
                </c:pt>
                <c:pt idx="1129">
                  <c:v>9.6796491788928918E-4</c:v>
                </c:pt>
                <c:pt idx="1130">
                  <c:v>7.9656701426530593E-4</c:v>
                </c:pt>
                <c:pt idx="1131">
                  <c:v>6.6110164098039461E-4</c:v>
                </c:pt>
                <c:pt idx="1132">
                  <c:v>7.6189124299648242E-4</c:v>
                </c:pt>
                <c:pt idx="1133">
                  <c:v>6.1999203275969511E-4</c:v>
                </c:pt>
                <c:pt idx="1134">
                  <c:v>5.3501425748929323E-4</c:v>
                </c:pt>
                <c:pt idx="1135">
                  <c:v>5.0175206014105593E-4</c:v>
                </c:pt>
                <c:pt idx="1136">
                  <c:v>4.1905812433974703E-4</c:v>
                </c:pt>
                <c:pt idx="1137">
                  <c:v>3.8750265152106346E-4</c:v>
                </c:pt>
                <c:pt idx="1138">
                  <c:v>3.3545316606692095E-4</c:v>
                </c:pt>
                <c:pt idx="1139">
                  <c:v>2.8758092586376761E-4</c:v>
                </c:pt>
                <c:pt idx="1140">
                  <c:v>2.4863682378968046E-4</c:v>
                </c:pt>
                <c:pt idx="1141">
                  <c:v>4.2077638475584078E-4</c:v>
                </c:pt>
                <c:pt idx="1142">
                  <c:v>4.6173465831150052E-4</c:v>
                </c:pt>
                <c:pt idx="1143">
                  <c:v>3.8474729726496124E-4</c:v>
                </c:pt>
                <c:pt idx="1144">
                  <c:v>3.4615585067980195E-4</c:v>
                </c:pt>
                <c:pt idx="1145">
                  <c:v>4.2888556435670823E-4</c:v>
                </c:pt>
                <c:pt idx="1146">
                  <c:v>3.7863073901711928E-4</c:v>
                </c:pt>
                <c:pt idx="1147">
                  <c:v>3.1909793356726837E-4</c:v>
                </c:pt>
                <c:pt idx="1148">
                  <c:v>2.8431343958934389E-4</c:v>
                </c:pt>
                <c:pt idx="1149">
                  <c:v>2.4570127341359024E-4</c:v>
                </c:pt>
                <c:pt idx="1150">
                  <c:v>2.2895297410948615E-4</c:v>
                </c:pt>
                <c:pt idx="1151">
                  <c:v>2.4185263183582631E-4</c:v>
                </c:pt>
                <c:pt idx="1152">
                  <c:v>2.3052100289213493E-4</c:v>
                </c:pt>
                <c:pt idx="1153">
                  <c:v>2.1437870088238459E-4</c:v>
                </c:pt>
                <c:pt idx="1154">
                  <c:v>3.0125593955060729E-4</c:v>
                </c:pt>
                <c:pt idx="1155">
                  <c:v>2.8330438563115864E-4</c:v>
                </c:pt>
                <c:pt idx="1156">
                  <c:v>2.5655994093662127E-4</c:v>
                </c:pt>
                <c:pt idx="1157">
                  <c:v>2.9556225049276507E-4</c:v>
                </c:pt>
                <c:pt idx="1158">
                  <c:v>2.5435827742174692E-4</c:v>
                </c:pt>
                <c:pt idx="1159">
                  <c:v>2.6452240160683725E-4</c:v>
                </c:pt>
                <c:pt idx="1160">
                  <c:v>3.1754524133402733E-4</c:v>
                </c:pt>
                <c:pt idx="1161">
                  <c:v>3.8195984102585808E-4</c:v>
                </c:pt>
                <c:pt idx="1162">
                  <c:v>3.4741827900899825E-4</c:v>
                </c:pt>
                <c:pt idx="1163">
                  <c:v>3.0022457960170678E-4</c:v>
                </c:pt>
                <c:pt idx="1164">
                  <c:v>2.7181290074752883E-4</c:v>
                </c:pt>
                <c:pt idx="1165">
                  <c:v>2.5804980909552294E-4</c:v>
                </c:pt>
                <c:pt idx="1166">
                  <c:v>2.7923845113086168E-4</c:v>
                </c:pt>
                <c:pt idx="1167">
                  <c:v>3.1290590355418925E-4</c:v>
                </c:pt>
                <c:pt idx="1168">
                  <c:v>2.7075504304447225E-4</c:v>
                </c:pt>
                <c:pt idx="1169">
                  <c:v>2.4059407705408767E-4</c:v>
                </c:pt>
                <c:pt idx="1170">
                  <c:v>2.1387353575358438E-4</c:v>
                </c:pt>
                <c:pt idx="1171">
                  <c:v>3.1420580865806414E-4</c:v>
                </c:pt>
                <c:pt idx="1172">
                  <c:v>3.849902886826521E-4</c:v>
                </c:pt>
                <c:pt idx="1173">
                  <c:v>3.2469183737437112E-4</c:v>
                </c:pt>
                <c:pt idx="1174">
                  <c:v>2.8094426201343291E-4</c:v>
                </c:pt>
                <c:pt idx="1175">
                  <c:v>7.5235110777544445E-4</c:v>
                </c:pt>
                <c:pt idx="1176">
                  <c:v>6.1169324062487068E-4</c:v>
                </c:pt>
                <c:pt idx="1177">
                  <c:v>6.0082884418554143E-4</c:v>
                </c:pt>
                <c:pt idx="1178">
                  <c:v>5.6307522321918132E-4</c:v>
                </c:pt>
                <c:pt idx="1179">
                  <c:v>7.9660009136125315E-4</c:v>
                </c:pt>
                <c:pt idx="1180">
                  <c:v>1.7473819511495741E-3</c:v>
                </c:pt>
                <c:pt idx="1181">
                  <c:v>1.4619859478837087E-3</c:v>
                </c:pt>
                <c:pt idx="1182">
                  <c:v>1.6387123304976658E-3</c:v>
                </c:pt>
                <c:pt idx="1183">
                  <c:v>1.6661963946101534E-3</c:v>
                </c:pt>
                <c:pt idx="1184">
                  <c:v>1.3310341308182679E-3</c:v>
                </c:pt>
                <c:pt idx="1185">
                  <c:v>1.1336131064245971E-3</c:v>
                </c:pt>
                <c:pt idx="1186">
                  <c:v>1.3724989965909751E-3</c:v>
                </c:pt>
                <c:pt idx="1187">
                  <c:v>2.0089190630107573E-3</c:v>
                </c:pt>
                <c:pt idx="1188">
                  <c:v>1.6035830037425419E-3</c:v>
                </c:pt>
                <c:pt idx="1189">
                  <c:v>1.3431618789320778E-3</c:v>
                </c:pt>
                <c:pt idx="1190">
                  <c:v>1.6537044143078027E-3</c:v>
                </c:pt>
                <c:pt idx="1191">
                  <c:v>1.3315424143217145E-3</c:v>
                </c:pt>
                <c:pt idx="1192">
                  <c:v>1.2907872639736375E-3</c:v>
                </c:pt>
                <c:pt idx="1193">
                  <c:v>1.1728923599556333E-3</c:v>
                </c:pt>
                <c:pt idx="1194">
                  <c:v>9.477761600528991E-4</c:v>
                </c:pt>
                <c:pt idx="1195">
                  <c:v>1.0803654903074713E-3</c:v>
                </c:pt>
                <c:pt idx="1196">
                  <c:v>1.3395478462887467E-3</c:v>
                </c:pt>
                <c:pt idx="1197">
                  <c:v>1.9571861984846919E-3</c:v>
                </c:pt>
                <c:pt idx="1198">
                  <c:v>1.5623737362167849E-3</c:v>
                </c:pt>
                <c:pt idx="1199">
                  <c:v>1.4247505412175356E-3</c:v>
                </c:pt>
                <c:pt idx="1200">
                  <c:v>1.3589890545131693E-3</c:v>
                </c:pt>
                <c:pt idx="1201">
                  <c:v>1.0996642331505874E-3</c:v>
                </c:pt>
                <c:pt idx="1202">
                  <c:v>9.1808779914843476E-4</c:v>
                </c:pt>
                <c:pt idx="1203">
                  <c:v>7.4914847323443812E-4</c:v>
                </c:pt>
                <c:pt idx="1204">
                  <c:v>6.6864435368872016E-4</c:v>
                </c:pt>
                <c:pt idx="1205">
                  <c:v>5.4652323219339357E-4</c:v>
                </c:pt>
                <c:pt idx="1206">
                  <c:v>5.1888934348609441E-4</c:v>
                </c:pt>
                <c:pt idx="1207">
                  <c:v>4.3179057282701172E-4</c:v>
                </c:pt>
                <c:pt idx="1208">
                  <c:v>3.8506357491309608E-4</c:v>
                </c:pt>
                <c:pt idx="1209">
                  <c:v>3.2427059550263113E-4</c:v>
                </c:pt>
                <c:pt idx="1210">
                  <c:v>2.765505337734532E-4</c:v>
                </c:pt>
                <c:pt idx="1211">
                  <c:v>2.3950556664456744E-4</c:v>
                </c:pt>
                <c:pt idx="1212">
                  <c:v>2.9780892312885189E-4</c:v>
                </c:pt>
                <c:pt idx="1213">
                  <c:v>2.6581974972209364E-4</c:v>
                </c:pt>
                <c:pt idx="1214">
                  <c:v>2.3699807682752699E-4</c:v>
                </c:pt>
                <c:pt idx="1215">
                  <c:v>2.2572157724105556E-4</c:v>
                </c:pt>
                <c:pt idx="1216">
                  <c:v>2.9278444587222595E-4</c:v>
                </c:pt>
                <c:pt idx="1217">
                  <c:v>2.5441972307764391E-4</c:v>
                </c:pt>
                <c:pt idx="1218">
                  <c:v>2.6683794874844615E-4</c:v>
                </c:pt>
                <c:pt idx="1219">
                  <c:v>3.6744415939543129E-4</c:v>
                </c:pt>
                <c:pt idx="1220">
                  <c:v>3.4596761399841367E-4</c:v>
                </c:pt>
                <c:pt idx="1221">
                  <c:v>6.9145856439311757E-4</c:v>
                </c:pt>
                <c:pt idx="1222">
                  <c:v>6.0578841013189384E-4</c:v>
                </c:pt>
                <c:pt idx="1223">
                  <c:v>6.9903406228983601E-4</c:v>
                </c:pt>
                <c:pt idx="1224">
                  <c:v>7.886470591334211E-4</c:v>
                </c:pt>
                <c:pt idx="1225">
                  <c:v>6.6081132887177408E-4</c:v>
                </c:pt>
                <c:pt idx="1226">
                  <c:v>5.5227055491854308E-4</c:v>
                </c:pt>
                <c:pt idx="1227">
                  <c:v>5.1411253498544684E-4</c:v>
                </c:pt>
                <c:pt idx="1228">
                  <c:v>4.3644811645961206E-4</c:v>
                </c:pt>
                <c:pt idx="1229">
                  <c:v>3.6440960075597551E-4</c:v>
                </c:pt>
                <c:pt idx="1230">
                  <c:v>3.0867673830022822E-4</c:v>
                </c:pt>
                <c:pt idx="1231">
                  <c:v>3.0430209492821763E-4</c:v>
                </c:pt>
                <c:pt idx="1232">
                  <c:v>2.611864685915126E-4</c:v>
                </c:pt>
                <c:pt idx="1233">
                  <c:v>2.4006230097091302E-4</c:v>
                </c:pt>
                <c:pt idx="1234">
                  <c:v>2.1821184736393469E-4</c:v>
                </c:pt>
                <c:pt idx="1235">
                  <c:v>2.0332068688671108E-4</c:v>
                </c:pt>
                <c:pt idx="1236">
                  <c:v>1.875172067671915E-4</c:v>
                </c:pt>
                <c:pt idx="1237">
                  <c:v>2.4196044341300376E-4</c:v>
                </c:pt>
                <c:pt idx="1238">
                  <c:v>2.6512466199723193E-4</c:v>
                </c:pt>
                <c:pt idx="1239">
                  <c:v>2.3722519730288752E-4</c:v>
                </c:pt>
                <c:pt idx="1240">
                  <c:v>2.5444355166577852E-4</c:v>
                </c:pt>
                <c:pt idx="1241">
                  <c:v>2.4716413286273917E-4</c:v>
                </c:pt>
                <c:pt idx="1242">
                  <c:v>3.2960958536423296E-4</c:v>
                </c:pt>
                <c:pt idx="1243">
                  <c:v>2.8083010688934154E-4</c:v>
                </c:pt>
                <c:pt idx="1244">
                  <c:v>2.9782843667691867E-4</c:v>
                </c:pt>
                <c:pt idx="1245">
                  <c:v>2.5588969438774178E-4</c:v>
                </c:pt>
                <c:pt idx="1246">
                  <c:v>3.5760391957507051E-4</c:v>
                </c:pt>
                <c:pt idx="1247">
                  <c:v>3.5563875975589684E-4</c:v>
                </c:pt>
                <c:pt idx="1248">
                  <c:v>5.073633263947226E-4</c:v>
                </c:pt>
                <c:pt idx="1249">
                  <c:v>4.2114572697633205E-4</c:v>
                </c:pt>
                <c:pt idx="1250">
                  <c:v>3.5250044927894077E-4</c:v>
                </c:pt>
                <c:pt idx="1251">
                  <c:v>3.0417009787762894E-4</c:v>
                </c:pt>
                <c:pt idx="1252">
                  <c:v>2.7704560898445516E-4</c:v>
                </c:pt>
                <c:pt idx="1253">
                  <c:v>3.2861898830351414E-4</c:v>
                </c:pt>
                <c:pt idx="1254">
                  <c:v>6.1382267855541702E-4</c:v>
                </c:pt>
                <c:pt idx="1255">
                  <c:v>5.0356290951289581E-4</c:v>
                </c:pt>
                <c:pt idx="1256">
                  <c:v>4.2626875482107451E-4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D-4A4A-B265-501F1E41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26736"/>
        <c:axId val="1876621488"/>
      </c:scatterChart>
      <c:valAx>
        <c:axId val="19904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6621488"/>
        <c:crosses val="autoZero"/>
        <c:crossBetween val="midCat"/>
      </c:valAx>
      <c:valAx>
        <c:axId val="18766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904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Conditional variances for ARCH(1)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'ARCH(1)'!$F$3:$F$1258</c:f>
              <c:numCache>
                <c:formatCode>General</c:formatCode>
                <c:ptCount val="1256"/>
                <c:pt idx="0">
                  <c:v>5.5574927249023472E-4</c:v>
                </c:pt>
                <c:pt idx="1">
                  <c:v>3.7835955808640737E-4</c:v>
                </c:pt>
                <c:pt idx="2">
                  <c:v>3.8290943359551872E-4</c:v>
                </c:pt>
                <c:pt idx="3">
                  <c:v>3.7359999049193263E-4</c:v>
                </c:pt>
                <c:pt idx="4">
                  <c:v>5.2650403324034723E-4</c:v>
                </c:pt>
                <c:pt idx="5">
                  <c:v>3.789137146243761E-4</c:v>
                </c:pt>
                <c:pt idx="6">
                  <c:v>4.7598200889653418E-4</c:v>
                </c:pt>
                <c:pt idx="7">
                  <c:v>4.1991591335975142E-4</c:v>
                </c:pt>
                <c:pt idx="8">
                  <c:v>7.7080303134568107E-4</c:v>
                </c:pt>
                <c:pt idx="9">
                  <c:v>4.017633399317206E-4</c:v>
                </c:pt>
                <c:pt idx="10">
                  <c:v>3.5914991648699606E-4</c:v>
                </c:pt>
                <c:pt idx="11">
                  <c:v>3.573716530479801E-4</c:v>
                </c:pt>
                <c:pt idx="12">
                  <c:v>4.2973010715981669E-4</c:v>
                </c:pt>
                <c:pt idx="13">
                  <c:v>4.6369455409836171E-4</c:v>
                </c:pt>
                <c:pt idx="14">
                  <c:v>3.6507862343274766E-4</c:v>
                </c:pt>
                <c:pt idx="15">
                  <c:v>4.0198881725380682E-4</c:v>
                </c:pt>
                <c:pt idx="16">
                  <c:v>5.6213492756090758E-4</c:v>
                </c:pt>
                <c:pt idx="17">
                  <c:v>3.561400351302427E-4</c:v>
                </c:pt>
                <c:pt idx="18">
                  <c:v>3.8047661231733587E-4</c:v>
                </c:pt>
                <c:pt idx="19">
                  <c:v>4.6216712409083091E-4</c:v>
                </c:pt>
                <c:pt idx="20">
                  <c:v>5.0487736914109111E-4</c:v>
                </c:pt>
                <c:pt idx="21">
                  <c:v>3.5508194961850605E-4</c:v>
                </c:pt>
                <c:pt idx="22">
                  <c:v>3.8812059303771891E-4</c:v>
                </c:pt>
                <c:pt idx="23">
                  <c:v>3.5535196955260482E-4</c:v>
                </c:pt>
                <c:pt idx="24">
                  <c:v>4.7182733641677049E-4</c:v>
                </c:pt>
                <c:pt idx="25">
                  <c:v>4.6742812493276307E-4</c:v>
                </c:pt>
                <c:pt idx="26">
                  <c:v>7.2563181106399214E-4</c:v>
                </c:pt>
                <c:pt idx="27">
                  <c:v>4.8108545266596517E-4</c:v>
                </c:pt>
                <c:pt idx="28">
                  <c:v>4.7522002861716652E-4</c:v>
                </c:pt>
                <c:pt idx="29">
                  <c:v>3.8821531874806789E-4</c:v>
                </c:pt>
                <c:pt idx="30">
                  <c:v>4.4362202995304549E-4</c:v>
                </c:pt>
                <c:pt idx="31">
                  <c:v>3.576751772813367E-4</c:v>
                </c:pt>
                <c:pt idx="32">
                  <c:v>3.5469695989294502E-4</c:v>
                </c:pt>
                <c:pt idx="33">
                  <c:v>3.5549889523632967E-4</c:v>
                </c:pt>
                <c:pt idx="34">
                  <c:v>3.9331118455732312E-4</c:v>
                </c:pt>
                <c:pt idx="35">
                  <c:v>3.7088143359792172E-4</c:v>
                </c:pt>
                <c:pt idx="36">
                  <c:v>4.4438697635981197E-4</c:v>
                </c:pt>
                <c:pt idx="37">
                  <c:v>4.1018744034730979E-4</c:v>
                </c:pt>
                <c:pt idx="38">
                  <c:v>3.5897802967032271E-4</c:v>
                </c:pt>
                <c:pt idx="39">
                  <c:v>3.5968338053594755E-4</c:v>
                </c:pt>
                <c:pt idx="40">
                  <c:v>5.6548831850473317E-4</c:v>
                </c:pt>
                <c:pt idx="41">
                  <c:v>2.2415705564111993E-3</c:v>
                </c:pt>
                <c:pt idx="42">
                  <c:v>8.3052257338539492E-4</c:v>
                </c:pt>
                <c:pt idx="43">
                  <c:v>8.3175337695362594E-4</c:v>
                </c:pt>
                <c:pt idx="44">
                  <c:v>3.6461722367152761E-4</c:v>
                </c:pt>
                <c:pt idx="45">
                  <c:v>3.5630602322086233E-4</c:v>
                </c:pt>
                <c:pt idx="46">
                  <c:v>3.6377057221039465E-4</c:v>
                </c:pt>
                <c:pt idx="47">
                  <c:v>3.6213774929379742E-4</c:v>
                </c:pt>
                <c:pt idx="48">
                  <c:v>4.5191808322438522E-4</c:v>
                </c:pt>
                <c:pt idx="49">
                  <c:v>3.7476828291605532E-4</c:v>
                </c:pt>
                <c:pt idx="50">
                  <c:v>3.5570583112044324E-4</c:v>
                </c:pt>
                <c:pt idx="51">
                  <c:v>3.8665632400299108E-4</c:v>
                </c:pt>
                <c:pt idx="52">
                  <c:v>4.2926837991511896E-4</c:v>
                </c:pt>
                <c:pt idx="53">
                  <c:v>3.6515669937915105E-4</c:v>
                </c:pt>
                <c:pt idx="54">
                  <c:v>8.3133114565992286E-4</c:v>
                </c:pt>
                <c:pt idx="55">
                  <c:v>3.6142134659933745E-4</c:v>
                </c:pt>
                <c:pt idx="56">
                  <c:v>9.5778833658631914E-4</c:v>
                </c:pt>
                <c:pt idx="57">
                  <c:v>4.1523840406124541E-4</c:v>
                </c:pt>
                <c:pt idx="58">
                  <c:v>3.6658795090509721E-4</c:v>
                </c:pt>
                <c:pt idx="59">
                  <c:v>3.6269324754849698E-4</c:v>
                </c:pt>
                <c:pt idx="60">
                  <c:v>6.2364858822828301E-4</c:v>
                </c:pt>
                <c:pt idx="61">
                  <c:v>7.0697104032415247E-4</c:v>
                </c:pt>
                <c:pt idx="62">
                  <c:v>3.6282734562150719E-4</c:v>
                </c:pt>
                <c:pt idx="63">
                  <c:v>3.8524879001124228E-4</c:v>
                </c:pt>
                <c:pt idx="64">
                  <c:v>4.4071261605433705E-4</c:v>
                </c:pt>
                <c:pt idx="65">
                  <c:v>3.6622106915258125E-4</c:v>
                </c:pt>
                <c:pt idx="66">
                  <c:v>3.5573246901904755E-4</c:v>
                </c:pt>
                <c:pt idx="67">
                  <c:v>3.9017861517715014E-4</c:v>
                </c:pt>
                <c:pt idx="68">
                  <c:v>6.439172967381624E-4</c:v>
                </c:pt>
                <c:pt idx="69">
                  <c:v>4.9299471864300282E-4</c:v>
                </c:pt>
                <c:pt idx="70">
                  <c:v>5.7570352818693158E-4</c:v>
                </c:pt>
                <c:pt idx="71">
                  <c:v>8.2168003893210925E-4</c:v>
                </c:pt>
                <c:pt idx="72">
                  <c:v>3.641141477618355E-4</c:v>
                </c:pt>
                <c:pt idx="73">
                  <c:v>3.565364875613026E-4</c:v>
                </c:pt>
                <c:pt idx="74">
                  <c:v>5.1359234673366988E-4</c:v>
                </c:pt>
                <c:pt idx="75">
                  <c:v>4.2549705484148199E-4</c:v>
                </c:pt>
                <c:pt idx="76">
                  <c:v>3.8481314970475572E-4</c:v>
                </c:pt>
                <c:pt idx="77">
                  <c:v>5.3274908047054852E-4</c:v>
                </c:pt>
                <c:pt idx="78">
                  <c:v>3.6337570528058533E-4</c:v>
                </c:pt>
                <c:pt idx="79">
                  <c:v>3.5506191201824906E-4</c:v>
                </c:pt>
                <c:pt idx="80">
                  <c:v>5.2235569874961769E-4</c:v>
                </c:pt>
                <c:pt idx="81">
                  <c:v>4.6150593596613231E-4</c:v>
                </c:pt>
                <c:pt idx="82">
                  <c:v>5.6549486012752318E-4</c:v>
                </c:pt>
                <c:pt idx="83">
                  <c:v>5.9551071725453099E-4</c:v>
                </c:pt>
                <c:pt idx="84">
                  <c:v>6.501878063517885E-4</c:v>
                </c:pt>
                <c:pt idx="85">
                  <c:v>5.7115577179494995E-4</c:v>
                </c:pt>
                <c:pt idx="86">
                  <c:v>1.3084946459502942E-3</c:v>
                </c:pt>
                <c:pt idx="87">
                  <c:v>7.1403778449561609E-4</c:v>
                </c:pt>
                <c:pt idx="88">
                  <c:v>3.5474320748040669E-4</c:v>
                </c:pt>
                <c:pt idx="89">
                  <c:v>5.2810523378155549E-4</c:v>
                </c:pt>
                <c:pt idx="90">
                  <c:v>4.8555775633826937E-4</c:v>
                </c:pt>
                <c:pt idx="91">
                  <c:v>4.7937872434862229E-4</c:v>
                </c:pt>
                <c:pt idx="92">
                  <c:v>4.352418435639638E-4</c:v>
                </c:pt>
                <c:pt idx="93">
                  <c:v>8.8486595284542385E-4</c:v>
                </c:pt>
                <c:pt idx="94">
                  <c:v>8.5291993240186323E-4</c:v>
                </c:pt>
                <c:pt idx="95">
                  <c:v>6.065217589651358E-4</c:v>
                </c:pt>
                <c:pt idx="96">
                  <c:v>5.0284533219375474E-4</c:v>
                </c:pt>
                <c:pt idx="97">
                  <c:v>3.5970817838284672E-4</c:v>
                </c:pt>
                <c:pt idx="98">
                  <c:v>3.7921069360424944E-4</c:v>
                </c:pt>
                <c:pt idx="99">
                  <c:v>3.793843556871551E-4</c:v>
                </c:pt>
                <c:pt idx="100">
                  <c:v>4.9152855795259794E-4</c:v>
                </c:pt>
                <c:pt idx="101">
                  <c:v>4.2877268336796834E-4</c:v>
                </c:pt>
                <c:pt idx="102">
                  <c:v>3.6316032843568047E-4</c:v>
                </c:pt>
                <c:pt idx="103">
                  <c:v>4.0976316425173347E-4</c:v>
                </c:pt>
                <c:pt idx="104">
                  <c:v>3.9805347626285543E-4</c:v>
                </c:pt>
                <c:pt idx="105">
                  <c:v>5.8114840266744613E-4</c:v>
                </c:pt>
                <c:pt idx="106">
                  <c:v>4.9356776696021386E-4</c:v>
                </c:pt>
                <c:pt idx="107">
                  <c:v>1.2076091890050231E-3</c:v>
                </c:pt>
                <c:pt idx="108">
                  <c:v>3.8387405410600156E-4</c:v>
                </c:pt>
                <c:pt idx="109">
                  <c:v>4.6834155213965387E-4</c:v>
                </c:pt>
                <c:pt idx="110">
                  <c:v>1.0133216730139304E-3</c:v>
                </c:pt>
                <c:pt idx="111">
                  <c:v>5.5640206304691372E-4</c:v>
                </c:pt>
                <c:pt idx="112">
                  <c:v>3.9887708844275899E-4</c:v>
                </c:pt>
                <c:pt idx="113">
                  <c:v>3.9479309647644646E-4</c:v>
                </c:pt>
                <c:pt idx="114">
                  <c:v>3.8727901971711816E-4</c:v>
                </c:pt>
                <c:pt idx="115">
                  <c:v>3.6604735933134489E-4</c:v>
                </c:pt>
                <c:pt idx="116">
                  <c:v>4.7194297082134615E-4</c:v>
                </c:pt>
                <c:pt idx="117">
                  <c:v>4.719175729041302E-4</c:v>
                </c:pt>
                <c:pt idx="118">
                  <c:v>3.5577897678825836E-4</c:v>
                </c:pt>
                <c:pt idx="119">
                  <c:v>3.9659004085857699E-4</c:v>
                </c:pt>
                <c:pt idx="120">
                  <c:v>3.749561860342219E-4</c:v>
                </c:pt>
                <c:pt idx="121">
                  <c:v>4.381735047831353E-4</c:v>
                </c:pt>
                <c:pt idx="122">
                  <c:v>3.5679870000701391E-4</c:v>
                </c:pt>
                <c:pt idx="123">
                  <c:v>4.3609418832349703E-4</c:v>
                </c:pt>
                <c:pt idx="124">
                  <c:v>3.9639170849844438E-4</c:v>
                </c:pt>
                <c:pt idx="125">
                  <c:v>3.9860097043683726E-4</c:v>
                </c:pt>
                <c:pt idx="126">
                  <c:v>6.5729175127996029E-4</c:v>
                </c:pt>
                <c:pt idx="127">
                  <c:v>6.4194281253567324E-4</c:v>
                </c:pt>
                <c:pt idx="128">
                  <c:v>3.6424765751202957E-4</c:v>
                </c:pt>
                <c:pt idx="129">
                  <c:v>4.2181333881385555E-4</c:v>
                </c:pt>
                <c:pt idx="130">
                  <c:v>4.8629318764841943E-4</c:v>
                </c:pt>
                <c:pt idx="131">
                  <c:v>3.6545721929179742E-4</c:v>
                </c:pt>
                <c:pt idx="132">
                  <c:v>4.2235402637401452E-4</c:v>
                </c:pt>
                <c:pt idx="133">
                  <c:v>3.7735536234987619E-4</c:v>
                </c:pt>
                <c:pt idx="134">
                  <c:v>3.9376668676941357E-4</c:v>
                </c:pt>
                <c:pt idx="135">
                  <c:v>4.2154351683335842E-4</c:v>
                </c:pt>
                <c:pt idx="136">
                  <c:v>3.565140938790444E-4</c:v>
                </c:pt>
                <c:pt idx="137">
                  <c:v>3.6746688544311661E-4</c:v>
                </c:pt>
                <c:pt idx="138">
                  <c:v>4.8734173169910253E-4</c:v>
                </c:pt>
                <c:pt idx="139">
                  <c:v>3.5502876474361074E-4</c:v>
                </c:pt>
                <c:pt idx="140">
                  <c:v>4.6755463296465374E-4</c:v>
                </c:pt>
                <c:pt idx="141">
                  <c:v>4.4562408684476645E-4</c:v>
                </c:pt>
                <c:pt idx="142">
                  <c:v>3.8222377543283492E-4</c:v>
                </c:pt>
                <c:pt idx="143">
                  <c:v>3.7310209708241301E-4</c:v>
                </c:pt>
                <c:pt idx="144">
                  <c:v>4.2374994179452622E-4</c:v>
                </c:pt>
                <c:pt idx="145">
                  <c:v>3.555738474174874E-4</c:v>
                </c:pt>
                <c:pt idx="146">
                  <c:v>5.8882350650720666E-4</c:v>
                </c:pt>
                <c:pt idx="147">
                  <c:v>5.4131381022099595E-4</c:v>
                </c:pt>
                <c:pt idx="148">
                  <c:v>4.4282130163777084E-4</c:v>
                </c:pt>
                <c:pt idx="149">
                  <c:v>3.5580521622613183E-4</c:v>
                </c:pt>
                <c:pt idx="150">
                  <c:v>6.3116680674640379E-4</c:v>
                </c:pt>
                <c:pt idx="151">
                  <c:v>4.7948342568578908E-4</c:v>
                </c:pt>
                <c:pt idx="152">
                  <c:v>3.6188583701502407E-4</c:v>
                </c:pt>
                <c:pt idx="153">
                  <c:v>3.7666874726984521E-4</c:v>
                </c:pt>
                <c:pt idx="154">
                  <c:v>4.024468945307413E-4</c:v>
                </c:pt>
                <c:pt idx="155">
                  <c:v>3.6144984976866056E-4</c:v>
                </c:pt>
                <c:pt idx="156">
                  <c:v>1.0910185381440458E-3</c:v>
                </c:pt>
                <c:pt idx="157">
                  <c:v>6.3802955499615464E-4</c:v>
                </c:pt>
                <c:pt idx="158">
                  <c:v>4.0592421408604907E-4</c:v>
                </c:pt>
                <c:pt idx="159">
                  <c:v>3.7042310208133339E-4</c:v>
                </c:pt>
                <c:pt idx="160">
                  <c:v>3.9024225090844285E-4</c:v>
                </c:pt>
                <c:pt idx="161">
                  <c:v>4.6873479795563684E-4</c:v>
                </c:pt>
                <c:pt idx="162">
                  <c:v>3.5864812307719724E-4</c:v>
                </c:pt>
                <c:pt idx="163">
                  <c:v>3.5516572474272325E-4</c:v>
                </c:pt>
                <c:pt idx="164">
                  <c:v>3.6197019890461254E-4</c:v>
                </c:pt>
                <c:pt idx="165">
                  <c:v>3.5491554979091237E-4</c:v>
                </c:pt>
                <c:pt idx="166">
                  <c:v>5.2344585166419445E-4</c:v>
                </c:pt>
                <c:pt idx="167">
                  <c:v>3.5523240274275048E-4</c:v>
                </c:pt>
                <c:pt idx="168">
                  <c:v>3.9678641373814112E-4</c:v>
                </c:pt>
                <c:pt idx="169">
                  <c:v>5.0768828334448585E-4</c:v>
                </c:pt>
                <c:pt idx="170">
                  <c:v>3.712754955514682E-4</c:v>
                </c:pt>
                <c:pt idx="171">
                  <c:v>3.6187303553839842E-4</c:v>
                </c:pt>
                <c:pt idx="172">
                  <c:v>5.9089166792129549E-4</c:v>
                </c:pt>
                <c:pt idx="173">
                  <c:v>4.7897170027598593E-4</c:v>
                </c:pt>
                <c:pt idx="174">
                  <c:v>3.6832384935065918E-4</c:v>
                </c:pt>
                <c:pt idx="175">
                  <c:v>3.6811741936268043E-4</c:v>
                </c:pt>
                <c:pt idx="176">
                  <c:v>4.4747761894266161E-4</c:v>
                </c:pt>
                <c:pt idx="177">
                  <c:v>3.729092527018146E-4</c:v>
                </c:pt>
                <c:pt idx="178">
                  <c:v>3.5503960245241627E-4</c:v>
                </c:pt>
                <c:pt idx="179">
                  <c:v>3.6974348614936476E-4</c:v>
                </c:pt>
                <c:pt idx="180">
                  <c:v>3.9700684718420456E-4</c:v>
                </c:pt>
                <c:pt idx="181">
                  <c:v>4.5366957893164722E-4</c:v>
                </c:pt>
                <c:pt idx="182">
                  <c:v>3.5717783472626134E-4</c:v>
                </c:pt>
                <c:pt idx="183">
                  <c:v>4.665630598096694E-4</c:v>
                </c:pt>
                <c:pt idx="184">
                  <c:v>3.6217831218586386E-4</c:v>
                </c:pt>
                <c:pt idx="185">
                  <c:v>3.5470098381946936E-4</c:v>
                </c:pt>
                <c:pt idx="186">
                  <c:v>4.0230958040628819E-4</c:v>
                </c:pt>
                <c:pt idx="187">
                  <c:v>6.1846218638234355E-4</c:v>
                </c:pt>
                <c:pt idx="188">
                  <c:v>4.2860456886177747E-4</c:v>
                </c:pt>
                <c:pt idx="189">
                  <c:v>3.5470903359293001E-4</c:v>
                </c:pt>
                <c:pt idx="190">
                  <c:v>4.2350163591648642E-4</c:v>
                </c:pt>
                <c:pt idx="191">
                  <c:v>3.5631440230295548E-4</c:v>
                </c:pt>
                <c:pt idx="192">
                  <c:v>3.5814441352846285E-4</c:v>
                </c:pt>
                <c:pt idx="193">
                  <c:v>3.5953760732261754E-4</c:v>
                </c:pt>
                <c:pt idx="194">
                  <c:v>3.6590359032336479E-4</c:v>
                </c:pt>
                <c:pt idx="195">
                  <c:v>5.2766335405706247E-4</c:v>
                </c:pt>
                <c:pt idx="196">
                  <c:v>3.998506284931992E-4</c:v>
                </c:pt>
                <c:pt idx="197">
                  <c:v>5.0860698853541302E-4</c:v>
                </c:pt>
                <c:pt idx="198">
                  <c:v>4.9059059283955734E-4</c:v>
                </c:pt>
                <c:pt idx="199">
                  <c:v>3.589519799556612E-4</c:v>
                </c:pt>
                <c:pt idx="200">
                  <c:v>3.8086829494515887E-4</c:v>
                </c:pt>
                <c:pt idx="201">
                  <c:v>3.6246323120654099E-4</c:v>
                </c:pt>
                <c:pt idx="202">
                  <c:v>3.8422384273658147E-4</c:v>
                </c:pt>
                <c:pt idx="203">
                  <c:v>3.7495792408510941E-4</c:v>
                </c:pt>
                <c:pt idx="204">
                  <c:v>3.6685871244599853E-4</c:v>
                </c:pt>
                <c:pt idx="205">
                  <c:v>3.5635544623424713E-4</c:v>
                </c:pt>
                <c:pt idx="206">
                  <c:v>3.5563263794184842E-4</c:v>
                </c:pt>
                <c:pt idx="207">
                  <c:v>4.3119674403458921E-4</c:v>
                </c:pt>
                <c:pt idx="208">
                  <c:v>3.6525593320251633E-4</c:v>
                </c:pt>
                <c:pt idx="209">
                  <c:v>3.9881801386238769E-4</c:v>
                </c:pt>
                <c:pt idx="210">
                  <c:v>4.586892859259385E-4</c:v>
                </c:pt>
                <c:pt idx="211">
                  <c:v>4.4656929386104592E-4</c:v>
                </c:pt>
                <c:pt idx="212">
                  <c:v>3.6167869549678651E-4</c:v>
                </c:pt>
                <c:pt idx="213">
                  <c:v>3.5986894064947889E-4</c:v>
                </c:pt>
                <c:pt idx="214">
                  <c:v>4.98737003384742E-4</c:v>
                </c:pt>
                <c:pt idx="215">
                  <c:v>4.0245043642923124E-4</c:v>
                </c:pt>
                <c:pt idx="216">
                  <c:v>5.7790400396203888E-4</c:v>
                </c:pt>
                <c:pt idx="217">
                  <c:v>4.7232298878731684E-4</c:v>
                </c:pt>
                <c:pt idx="218">
                  <c:v>3.5996108750686434E-4</c:v>
                </c:pt>
                <c:pt idx="219">
                  <c:v>3.6731198849343771E-4</c:v>
                </c:pt>
                <c:pt idx="220">
                  <c:v>3.5534254124999759E-4</c:v>
                </c:pt>
                <c:pt idx="221">
                  <c:v>3.7372769887060019E-4</c:v>
                </c:pt>
                <c:pt idx="222">
                  <c:v>4.4685734361869062E-4</c:v>
                </c:pt>
                <c:pt idx="223">
                  <c:v>3.5513485133981652E-4</c:v>
                </c:pt>
                <c:pt idx="224">
                  <c:v>4.1842517005124201E-4</c:v>
                </c:pt>
                <c:pt idx="225">
                  <c:v>6.3893807278778212E-4</c:v>
                </c:pt>
                <c:pt idx="226">
                  <c:v>3.6318549258134596E-4</c:v>
                </c:pt>
                <c:pt idx="227">
                  <c:v>3.5700465087624424E-4</c:v>
                </c:pt>
                <c:pt idx="228">
                  <c:v>3.7850757700384904E-4</c:v>
                </c:pt>
                <c:pt idx="229">
                  <c:v>4.0320191847731136E-4</c:v>
                </c:pt>
                <c:pt idx="230">
                  <c:v>3.7377079413620688E-4</c:v>
                </c:pt>
                <c:pt idx="231">
                  <c:v>3.5673021680290758E-4</c:v>
                </c:pt>
                <c:pt idx="232">
                  <c:v>3.7853056789451312E-4</c:v>
                </c:pt>
                <c:pt idx="233">
                  <c:v>3.8978878729507811E-4</c:v>
                </c:pt>
                <c:pt idx="234">
                  <c:v>3.6942284515784622E-4</c:v>
                </c:pt>
                <c:pt idx="235">
                  <c:v>3.6727598462936819E-4</c:v>
                </c:pt>
                <c:pt idx="236">
                  <c:v>3.5760216102799828E-4</c:v>
                </c:pt>
                <c:pt idx="237">
                  <c:v>3.7362480726532232E-4</c:v>
                </c:pt>
                <c:pt idx="238">
                  <c:v>3.5492396019507806E-4</c:v>
                </c:pt>
                <c:pt idx="239">
                  <c:v>3.5468812097360741E-4</c:v>
                </c:pt>
                <c:pt idx="240">
                  <c:v>3.5498746936999103E-4</c:v>
                </c:pt>
                <c:pt idx="241">
                  <c:v>3.5506889670685346E-4</c:v>
                </c:pt>
                <c:pt idx="242">
                  <c:v>3.9619454609131583E-4</c:v>
                </c:pt>
                <c:pt idx="243">
                  <c:v>3.7300077218193879E-4</c:v>
                </c:pt>
                <c:pt idx="244">
                  <c:v>3.5474880783251074E-4</c:v>
                </c:pt>
                <c:pt idx="245">
                  <c:v>3.5530029681807339E-4</c:v>
                </c:pt>
                <c:pt idx="246">
                  <c:v>3.7874662142474999E-4</c:v>
                </c:pt>
                <c:pt idx="247">
                  <c:v>3.624244847570949E-4</c:v>
                </c:pt>
                <c:pt idx="248">
                  <c:v>3.6595590158044453E-4</c:v>
                </c:pt>
                <c:pt idx="249">
                  <c:v>3.6091769209026031E-4</c:v>
                </c:pt>
                <c:pt idx="250">
                  <c:v>4.5879695592681592E-4</c:v>
                </c:pt>
                <c:pt idx="251">
                  <c:v>4.3589932366632969E-4</c:v>
                </c:pt>
                <c:pt idx="252">
                  <c:v>3.742059634238379E-4</c:v>
                </c:pt>
                <c:pt idx="253">
                  <c:v>4.8916146650789904E-4</c:v>
                </c:pt>
                <c:pt idx="254">
                  <c:v>3.9112371504012873E-4</c:v>
                </c:pt>
                <c:pt idx="255">
                  <c:v>3.7725737697140617E-4</c:v>
                </c:pt>
                <c:pt idx="256">
                  <c:v>3.5515463864252026E-4</c:v>
                </c:pt>
                <c:pt idx="257">
                  <c:v>3.5573286450947729E-4</c:v>
                </c:pt>
                <c:pt idx="258">
                  <c:v>3.6074624619648427E-4</c:v>
                </c:pt>
                <c:pt idx="259">
                  <c:v>3.5789425379116206E-4</c:v>
                </c:pt>
                <c:pt idx="260">
                  <c:v>3.5468344100453319E-4</c:v>
                </c:pt>
                <c:pt idx="261">
                  <c:v>3.6053292805300971E-4</c:v>
                </c:pt>
                <c:pt idx="262">
                  <c:v>3.6375095009989061E-4</c:v>
                </c:pt>
                <c:pt idx="263">
                  <c:v>3.7858145396879269E-4</c:v>
                </c:pt>
                <c:pt idx="264">
                  <c:v>3.5691921800187158E-4</c:v>
                </c:pt>
                <c:pt idx="265">
                  <c:v>3.674972194577367E-4</c:v>
                </c:pt>
                <c:pt idx="266">
                  <c:v>5.0199282661624338E-4</c:v>
                </c:pt>
                <c:pt idx="267">
                  <c:v>3.5533364600077668E-4</c:v>
                </c:pt>
                <c:pt idx="268">
                  <c:v>3.7354816099471248E-4</c:v>
                </c:pt>
                <c:pt idx="269">
                  <c:v>3.6541539815362418E-4</c:v>
                </c:pt>
                <c:pt idx="270">
                  <c:v>3.632150226204943E-4</c:v>
                </c:pt>
                <c:pt idx="271">
                  <c:v>3.5541356033140753E-4</c:v>
                </c:pt>
                <c:pt idx="272">
                  <c:v>3.745206035163281E-4</c:v>
                </c:pt>
                <c:pt idx="273">
                  <c:v>5.5958015547861561E-4</c:v>
                </c:pt>
                <c:pt idx="274">
                  <c:v>7.6361122642624817E-4</c:v>
                </c:pt>
                <c:pt idx="275">
                  <c:v>3.5489908666013127E-4</c:v>
                </c:pt>
                <c:pt idx="276">
                  <c:v>3.6072536896898986E-4</c:v>
                </c:pt>
                <c:pt idx="277">
                  <c:v>3.5506589988029805E-4</c:v>
                </c:pt>
                <c:pt idx="278">
                  <c:v>3.6351388382951407E-4</c:v>
                </c:pt>
                <c:pt idx="279">
                  <c:v>3.8226727025805741E-4</c:v>
                </c:pt>
                <c:pt idx="280">
                  <c:v>3.912824909317183E-4</c:v>
                </c:pt>
                <c:pt idx="281">
                  <c:v>5.1465048795356532E-4</c:v>
                </c:pt>
                <c:pt idx="282">
                  <c:v>3.5792881127481103E-4</c:v>
                </c:pt>
                <c:pt idx="283">
                  <c:v>3.5986942647927227E-4</c:v>
                </c:pt>
                <c:pt idx="284">
                  <c:v>3.6433507097384353E-4</c:v>
                </c:pt>
                <c:pt idx="285">
                  <c:v>3.5705945802356288E-4</c:v>
                </c:pt>
                <c:pt idx="286">
                  <c:v>8.131088627731177E-4</c:v>
                </c:pt>
                <c:pt idx="287">
                  <c:v>3.6475555116205542E-4</c:v>
                </c:pt>
                <c:pt idx="288">
                  <c:v>3.6414190675714041E-4</c:v>
                </c:pt>
                <c:pt idx="289">
                  <c:v>3.7635087863295525E-4</c:v>
                </c:pt>
                <c:pt idx="290">
                  <c:v>3.6147388107648495E-4</c:v>
                </c:pt>
                <c:pt idx="291">
                  <c:v>3.826941307394472E-4</c:v>
                </c:pt>
                <c:pt idx="292">
                  <c:v>3.6222445835328872E-4</c:v>
                </c:pt>
                <c:pt idx="293">
                  <c:v>3.7829476519050346E-4</c:v>
                </c:pt>
                <c:pt idx="294">
                  <c:v>3.5552496255966632E-4</c:v>
                </c:pt>
                <c:pt idx="295">
                  <c:v>4.8148880507379395E-4</c:v>
                </c:pt>
                <c:pt idx="296">
                  <c:v>3.7690278261479884E-4</c:v>
                </c:pt>
                <c:pt idx="297">
                  <c:v>3.770978693082273E-4</c:v>
                </c:pt>
                <c:pt idx="298">
                  <c:v>3.6070583348219142E-4</c:v>
                </c:pt>
                <c:pt idx="299">
                  <c:v>5.9871457827987448E-4</c:v>
                </c:pt>
                <c:pt idx="300">
                  <c:v>3.6111064858516701E-4</c:v>
                </c:pt>
                <c:pt idx="301">
                  <c:v>4.7257276173462014E-4</c:v>
                </c:pt>
                <c:pt idx="302">
                  <c:v>6.207693199044228E-4</c:v>
                </c:pt>
                <c:pt idx="303">
                  <c:v>3.9683812991627473E-4</c:v>
                </c:pt>
                <c:pt idx="304">
                  <c:v>4.4901221105341719E-4</c:v>
                </c:pt>
                <c:pt idx="305">
                  <c:v>5.9507884995327505E-4</c:v>
                </c:pt>
                <c:pt idx="306">
                  <c:v>3.5606468609328083E-4</c:v>
                </c:pt>
                <c:pt idx="307">
                  <c:v>3.6029227643177364E-4</c:v>
                </c:pt>
                <c:pt idx="308">
                  <c:v>5.2158124481277467E-4</c:v>
                </c:pt>
                <c:pt idx="309">
                  <c:v>3.5468394447664414E-4</c:v>
                </c:pt>
                <c:pt idx="310">
                  <c:v>4.4367581329565249E-4</c:v>
                </c:pt>
                <c:pt idx="311">
                  <c:v>5.47971525341942E-4</c:v>
                </c:pt>
                <c:pt idx="312">
                  <c:v>3.546844139971757E-4</c:v>
                </c:pt>
                <c:pt idx="313">
                  <c:v>3.5856446757253323E-4</c:v>
                </c:pt>
                <c:pt idx="314">
                  <c:v>3.549480893565488E-4</c:v>
                </c:pt>
                <c:pt idx="315">
                  <c:v>3.8340972040964202E-4</c:v>
                </c:pt>
                <c:pt idx="316">
                  <c:v>3.6222661996449391E-4</c:v>
                </c:pt>
                <c:pt idx="317">
                  <c:v>3.8713180203771047E-4</c:v>
                </c:pt>
                <c:pt idx="318">
                  <c:v>4.3251386403838992E-4</c:v>
                </c:pt>
                <c:pt idx="319">
                  <c:v>3.5928098698526101E-4</c:v>
                </c:pt>
                <c:pt idx="320">
                  <c:v>3.5510439931387013E-4</c:v>
                </c:pt>
                <c:pt idx="321">
                  <c:v>3.916467995588924E-4</c:v>
                </c:pt>
                <c:pt idx="322">
                  <c:v>3.746542341981969E-4</c:v>
                </c:pt>
                <c:pt idx="323">
                  <c:v>3.6818743579202087E-4</c:v>
                </c:pt>
                <c:pt idx="324">
                  <c:v>3.8767796227199831E-4</c:v>
                </c:pt>
                <c:pt idx="325">
                  <c:v>3.8050793421292065E-4</c:v>
                </c:pt>
                <c:pt idx="326">
                  <c:v>3.5713038173924605E-4</c:v>
                </c:pt>
                <c:pt idx="327">
                  <c:v>3.8292477363150292E-4</c:v>
                </c:pt>
                <c:pt idx="328">
                  <c:v>3.5847184082764635E-4</c:v>
                </c:pt>
                <c:pt idx="329">
                  <c:v>3.5912175879458566E-4</c:v>
                </c:pt>
                <c:pt idx="330">
                  <c:v>3.8819862028668679E-4</c:v>
                </c:pt>
                <c:pt idx="331">
                  <c:v>3.7774116025199501E-4</c:v>
                </c:pt>
                <c:pt idx="332">
                  <c:v>3.7735207578870101E-4</c:v>
                </c:pt>
                <c:pt idx="333">
                  <c:v>4.2400334089456935E-4</c:v>
                </c:pt>
                <c:pt idx="334">
                  <c:v>3.6836133119782035E-4</c:v>
                </c:pt>
                <c:pt idx="335">
                  <c:v>4.2641089995905574E-4</c:v>
                </c:pt>
                <c:pt idx="336">
                  <c:v>3.9390724160344638E-4</c:v>
                </c:pt>
                <c:pt idx="337">
                  <c:v>4.9054154231483816E-4</c:v>
                </c:pt>
                <c:pt idx="338">
                  <c:v>4.4037914821252176E-4</c:v>
                </c:pt>
                <c:pt idx="339">
                  <c:v>3.9720610400226382E-4</c:v>
                </c:pt>
                <c:pt idx="340">
                  <c:v>4.7524375376960341E-4</c:v>
                </c:pt>
                <c:pt idx="341">
                  <c:v>3.6041954412979646E-4</c:v>
                </c:pt>
                <c:pt idx="342">
                  <c:v>4.154593366016371E-4</c:v>
                </c:pt>
                <c:pt idx="343">
                  <c:v>4.2541806490021102E-4</c:v>
                </c:pt>
                <c:pt idx="344">
                  <c:v>3.8372872269014927E-4</c:v>
                </c:pt>
                <c:pt idx="345">
                  <c:v>3.8226387939427174E-4</c:v>
                </c:pt>
                <c:pt idx="346">
                  <c:v>3.6371503182093708E-4</c:v>
                </c:pt>
                <c:pt idx="347">
                  <c:v>3.5479915966256414E-4</c:v>
                </c:pt>
                <c:pt idx="348">
                  <c:v>3.6142843886717932E-4</c:v>
                </c:pt>
                <c:pt idx="349">
                  <c:v>4.149103693740602E-4</c:v>
                </c:pt>
                <c:pt idx="350">
                  <c:v>4.4389041778690247E-4</c:v>
                </c:pt>
                <c:pt idx="351">
                  <c:v>3.6295674873271168E-4</c:v>
                </c:pt>
                <c:pt idx="352">
                  <c:v>3.5665124514818001E-4</c:v>
                </c:pt>
                <c:pt idx="353">
                  <c:v>3.6474559473190498E-4</c:v>
                </c:pt>
                <c:pt idx="354">
                  <c:v>3.5522312422998285E-4</c:v>
                </c:pt>
                <c:pt idx="355">
                  <c:v>3.5746148369715823E-4</c:v>
                </c:pt>
                <c:pt idx="356">
                  <c:v>4.352645692388944E-4</c:v>
                </c:pt>
                <c:pt idx="357">
                  <c:v>4.4517915937763422E-4</c:v>
                </c:pt>
                <c:pt idx="358">
                  <c:v>3.55396461922099E-4</c:v>
                </c:pt>
                <c:pt idx="359">
                  <c:v>3.8932360995473441E-4</c:v>
                </c:pt>
                <c:pt idx="360">
                  <c:v>3.5653247974659917E-4</c:v>
                </c:pt>
                <c:pt idx="361">
                  <c:v>3.8465784454989513E-4</c:v>
                </c:pt>
                <c:pt idx="362">
                  <c:v>4.3011943400880401E-4</c:v>
                </c:pt>
                <c:pt idx="363">
                  <c:v>3.6013617400249931E-4</c:v>
                </c:pt>
                <c:pt idx="364">
                  <c:v>3.8384566636213952E-4</c:v>
                </c:pt>
                <c:pt idx="365">
                  <c:v>3.6087160235429467E-4</c:v>
                </c:pt>
                <c:pt idx="366">
                  <c:v>3.5496301148814428E-4</c:v>
                </c:pt>
                <c:pt idx="367">
                  <c:v>5.9338941803163345E-4</c:v>
                </c:pt>
                <c:pt idx="368">
                  <c:v>4.2382624462789019E-4</c:v>
                </c:pt>
                <c:pt idx="369">
                  <c:v>4.1780687771894907E-4</c:v>
                </c:pt>
                <c:pt idx="370">
                  <c:v>4.952654138924695E-4</c:v>
                </c:pt>
                <c:pt idx="371">
                  <c:v>6.494926307441417E-4</c:v>
                </c:pt>
                <c:pt idx="372">
                  <c:v>4.3082225252589232E-4</c:v>
                </c:pt>
                <c:pt idx="373">
                  <c:v>4.2845856862976117E-4</c:v>
                </c:pt>
                <c:pt idx="374">
                  <c:v>5.6079286356378337E-4</c:v>
                </c:pt>
                <c:pt idx="375">
                  <c:v>4.7860600465358906E-4</c:v>
                </c:pt>
                <c:pt idx="376">
                  <c:v>3.9011921001811013E-4</c:v>
                </c:pt>
                <c:pt idx="377">
                  <c:v>4.0352390492302435E-4</c:v>
                </c:pt>
                <c:pt idx="378">
                  <c:v>3.8886047261408035E-4</c:v>
                </c:pt>
                <c:pt idx="379">
                  <c:v>4.1824670026220287E-4</c:v>
                </c:pt>
                <c:pt idx="380">
                  <c:v>6.9517914106886002E-4</c:v>
                </c:pt>
                <c:pt idx="381">
                  <c:v>3.9441681628371979E-4</c:v>
                </c:pt>
                <c:pt idx="382">
                  <c:v>3.9352920812587308E-4</c:v>
                </c:pt>
                <c:pt idx="383">
                  <c:v>4.9536345208200526E-4</c:v>
                </c:pt>
                <c:pt idx="384">
                  <c:v>4.2056722913456392E-4</c:v>
                </c:pt>
                <c:pt idx="385">
                  <c:v>5.3718513636534309E-4</c:v>
                </c:pt>
                <c:pt idx="386">
                  <c:v>4.0371868617070599E-4</c:v>
                </c:pt>
                <c:pt idx="387">
                  <c:v>4.4204985530853019E-4</c:v>
                </c:pt>
                <c:pt idx="388">
                  <c:v>3.6024209263273854E-4</c:v>
                </c:pt>
                <c:pt idx="389">
                  <c:v>4.1437547635849202E-4</c:v>
                </c:pt>
                <c:pt idx="390">
                  <c:v>3.5484417502825295E-4</c:v>
                </c:pt>
                <c:pt idx="391">
                  <c:v>3.5878051895111028E-4</c:v>
                </c:pt>
                <c:pt idx="392">
                  <c:v>5.1816053219205435E-4</c:v>
                </c:pt>
                <c:pt idx="393">
                  <c:v>4.8181427582452967E-4</c:v>
                </c:pt>
                <c:pt idx="394">
                  <c:v>4.186655556477389E-4</c:v>
                </c:pt>
                <c:pt idx="395">
                  <c:v>3.6942159819540758E-4</c:v>
                </c:pt>
                <c:pt idx="396">
                  <c:v>8.608793954370923E-4</c:v>
                </c:pt>
                <c:pt idx="397">
                  <c:v>3.5725857988123168E-4</c:v>
                </c:pt>
                <c:pt idx="398">
                  <c:v>3.5680013387556997E-4</c:v>
                </c:pt>
                <c:pt idx="399">
                  <c:v>3.5478644273523872E-4</c:v>
                </c:pt>
                <c:pt idx="400">
                  <c:v>5.6470819403414479E-4</c:v>
                </c:pt>
                <c:pt idx="401">
                  <c:v>3.5872483798005225E-4</c:v>
                </c:pt>
                <c:pt idx="402">
                  <c:v>7.677198215817186E-4</c:v>
                </c:pt>
                <c:pt idx="403">
                  <c:v>3.7268077638321262E-4</c:v>
                </c:pt>
                <c:pt idx="404">
                  <c:v>3.5857548883558218E-4</c:v>
                </c:pt>
                <c:pt idx="405">
                  <c:v>4.870175726416656E-4</c:v>
                </c:pt>
                <c:pt idx="406">
                  <c:v>3.5838945340575638E-4</c:v>
                </c:pt>
                <c:pt idx="407">
                  <c:v>4.0491844640540948E-4</c:v>
                </c:pt>
                <c:pt idx="408">
                  <c:v>4.4302497402790519E-4</c:v>
                </c:pt>
                <c:pt idx="409">
                  <c:v>3.5587231667677445E-4</c:v>
                </c:pt>
                <c:pt idx="410">
                  <c:v>7.7963731340226206E-4</c:v>
                </c:pt>
                <c:pt idx="411">
                  <c:v>3.7156770102005527E-4</c:v>
                </c:pt>
                <c:pt idx="412">
                  <c:v>4.0956993784971535E-4</c:v>
                </c:pt>
                <c:pt idx="413">
                  <c:v>3.8093851784383052E-4</c:v>
                </c:pt>
                <c:pt idx="414">
                  <c:v>5.7275961181253807E-4</c:v>
                </c:pt>
                <c:pt idx="415">
                  <c:v>4.5316013590042848E-4</c:v>
                </c:pt>
                <c:pt idx="416">
                  <c:v>5.6849492783652951E-4</c:v>
                </c:pt>
                <c:pt idx="417">
                  <c:v>3.7810177727969844E-4</c:v>
                </c:pt>
                <c:pt idx="418">
                  <c:v>4.1895329133210586E-4</c:v>
                </c:pt>
                <c:pt idx="419">
                  <c:v>4.1189393611756452E-4</c:v>
                </c:pt>
                <c:pt idx="420">
                  <c:v>4.8306941256212013E-4</c:v>
                </c:pt>
                <c:pt idx="421">
                  <c:v>3.8494672690663628E-4</c:v>
                </c:pt>
                <c:pt idx="422">
                  <c:v>4.6269901319075731E-4</c:v>
                </c:pt>
                <c:pt idx="423">
                  <c:v>3.5622063705358743E-4</c:v>
                </c:pt>
                <c:pt idx="424">
                  <c:v>5.102550909313069E-4</c:v>
                </c:pt>
                <c:pt idx="425">
                  <c:v>3.9186466091535946E-4</c:v>
                </c:pt>
                <c:pt idx="426">
                  <c:v>4.4006169445660783E-4</c:v>
                </c:pt>
                <c:pt idx="427">
                  <c:v>4.3611655668239241E-4</c:v>
                </c:pt>
                <c:pt idx="428">
                  <c:v>4.5130069460984389E-4</c:v>
                </c:pt>
                <c:pt idx="429">
                  <c:v>4.1764205697614019E-4</c:v>
                </c:pt>
                <c:pt idx="430">
                  <c:v>4.3342468476177302E-4</c:v>
                </c:pt>
                <c:pt idx="431">
                  <c:v>5.3335066296631112E-4</c:v>
                </c:pt>
                <c:pt idx="432">
                  <c:v>6.4275691037942926E-4</c:v>
                </c:pt>
                <c:pt idx="433">
                  <c:v>7.9024675941647402E-4</c:v>
                </c:pt>
                <c:pt idx="434">
                  <c:v>3.5867489550910699E-4</c:v>
                </c:pt>
                <c:pt idx="435">
                  <c:v>1.4927446845392025E-3</c:v>
                </c:pt>
                <c:pt idx="436">
                  <c:v>4.0513238552781572E-4</c:v>
                </c:pt>
                <c:pt idx="437">
                  <c:v>3.5961873196483252E-4</c:v>
                </c:pt>
                <c:pt idx="438">
                  <c:v>4.6902189893082173E-4</c:v>
                </c:pt>
                <c:pt idx="439">
                  <c:v>3.5484936750126799E-4</c:v>
                </c:pt>
                <c:pt idx="440">
                  <c:v>3.833313575164767E-4</c:v>
                </c:pt>
                <c:pt idx="441">
                  <c:v>8.430033988084183E-4</c:v>
                </c:pt>
                <c:pt idx="442">
                  <c:v>3.5975529135653662E-4</c:v>
                </c:pt>
                <c:pt idx="443">
                  <c:v>4.2982645931055358E-4</c:v>
                </c:pt>
                <c:pt idx="444">
                  <c:v>6.7097290672591087E-4</c:v>
                </c:pt>
                <c:pt idx="445">
                  <c:v>3.5668559688258451E-4</c:v>
                </c:pt>
                <c:pt idx="446">
                  <c:v>3.5925060055419874E-4</c:v>
                </c:pt>
                <c:pt idx="447">
                  <c:v>5.3520010986274173E-4</c:v>
                </c:pt>
                <c:pt idx="448">
                  <c:v>3.6968550761186359E-4</c:v>
                </c:pt>
                <c:pt idx="449">
                  <c:v>4.4786143337913599E-4</c:v>
                </c:pt>
                <c:pt idx="450">
                  <c:v>8.3717376326592873E-4</c:v>
                </c:pt>
                <c:pt idx="451">
                  <c:v>5.2887584456991785E-4</c:v>
                </c:pt>
                <c:pt idx="452">
                  <c:v>6.2985456516905544E-4</c:v>
                </c:pt>
                <c:pt idx="453">
                  <c:v>6.6114221034476307E-4</c:v>
                </c:pt>
                <c:pt idx="454">
                  <c:v>3.7476637623938238E-4</c:v>
                </c:pt>
                <c:pt idx="455">
                  <c:v>5.8576708400245956E-4</c:v>
                </c:pt>
                <c:pt idx="456">
                  <c:v>3.7493875000224066E-4</c:v>
                </c:pt>
                <c:pt idx="457">
                  <c:v>4.7063804917752555E-4</c:v>
                </c:pt>
                <c:pt idx="458">
                  <c:v>3.5469153241491985E-4</c:v>
                </c:pt>
                <c:pt idx="459">
                  <c:v>5.8319511338807487E-4</c:v>
                </c:pt>
                <c:pt idx="460">
                  <c:v>3.6259923056724966E-4</c:v>
                </c:pt>
                <c:pt idx="461">
                  <c:v>6.8416555515419478E-4</c:v>
                </c:pt>
                <c:pt idx="462">
                  <c:v>4.016705672320386E-4</c:v>
                </c:pt>
                <c:pt idx="463">
                  <c:v>3.5522790879842237E-4</c:v>
                </c:pt>
                <c:pt idx="464">
                  <c:v>7.5658025880983432E-4</c:v>
                </c:pt>
                <c:pt idx="465">
                  <c:v>3.8965326491005689E-4</c:v>
                </c:pt>
                <c:pt idx="466">
                  <c:v>6.0188159935782668E-4</c:v>
                </c:pt>
                <c:pt idx="467">
                  <c:v>7.3379358549398397E-4</c:v>
                </c:pt>
                <c:pt idx="468">
                  <c:v>3.8276242755021347E-4</c:v>
                </c:pt>
                <c:pt idx="469">
                  <c:v>4.1275986426839297E-4</c:v>
                </c:pt>
                <c:pt idx="470">
                  <c:v>8.4553328961675255E-4</c:v>
                </c:pt>
                <c:pt idx="471">
                  <c:v>1.2630836783165994E-3</c:v>
                </c:pt>
                <c:pt idx="472">
                  <c:v>7.3522551759550719E-4</c:v>
                </c:pt>
                <c:pt idx="473">
                  <c:v>3.6788178947273574E-4</c:v>
                </c:pt>
                <c:pt idx="474">
                  <c:v>5.0649298877148677E-4</c:v>
                </c:pt>
                <c:pt idx="475">
                  <c:v>6.5998950286474175E-4</c:v>
                </c:pt>
                <c:pt idx="476">
                  <c:v>3.6424223817310881E-4</c:v>
                </c:pt>
                <c:pt idx="477">
                  <c:v>3.9971978046241262E-4</c:v>
                </c:pt>
                <c:pt idx="478">
                  <c:v>4.0596865516961077E-4</c:v>
                </c:pt>
                <c:pt idx="479">
                  <c:v>3.5968446750085501E-4</c:v>
                </c:pt>
                <c:pt idx="480">
                  <c:v>3.8823940978120015E-4</c:v>
                </c:pt>
                <c:pt idx="481">
                  <c:v>5.823145470329026E-4</c:v>
                </c:pt>
                <c:pt idx="482">
                  <c:v>3.6511461114147118E-4</c:v>
                </c:pt>
                <c:pt idx="483">
                  <c:v>5.2355504391889498E-4</c:v>
                </c:pt>
                <c:pt idx="484">
                  <c:v>4.1111934007899702E-4</c:v>
                </c:pt>
                <c:pt idx="485">
                  <c:v>3.7964491241061109E-4</c:v>
                </c:pt>
                <c:pt idx="486">
                  <c:v>4.351661920948201E-4</c:v>
                </c:pt>
                <c:pt idx="487">
                  <c:v>3.8554481281805514E-4</c:v>
                </c:pt>
                <c:pt idx="488">
                  <c:v>4.179849496218468E-4</c:v>
                </c:pt>
                <c:pt idx="489">
                  <c:v>3.5559410967895535E-4</c:v>
                </c:pt>
                <c:pt idx="490">
                  <c:v>3.5480807557251528E-4</c:v>
                </c:pt>
                <c:pt idx="491">
                  <c:v>4.8969920032262927E-4</c:v>
                </c:pt>
                <c:pt idx="492">
                  <c:v>4.7264888166854437E-4</c:v>
                </c:pt>
                <c:pt idx="493">
                  <c:v>4.3819583358458412E-4</c:v>
                </c:pt>
                <c:pt idx="494">
                  <c:v>3.5477822666054573E-4</c:v>
                </c:pt>
                <c:pt idx="495">
                  <c:v>5.993747543435187E-4</c:v>
                </c:pt>
                <c:pt idx="496">
                  <c:v>3.8454594797940572E-4</c:v>
                </c:pt>
                <c:pt idx="497">
                  <c:v>4.1441797261856494E-4</c:v>
                </c:pt>
                <c:pt idx="498">
                  <c:v>4.5072710704620116E-4</c:v>
                </c:pt>
                <c:pt idx="499">
                  <c:v>9.388480922212461E-4</c:v>
                </c:pt>
                <c:pt idx="500">
                  <c:v>4.8901805721746831E-4</c:v>
                </c:pt>
                <c:pt idx="501">
                  <c:v>6.6629146401731075E-4</c:v>
                </c:pt>
                <c:pt idx="502">
                  <c:v>5.9981270566751099E-4</c:v>
                </c:pt>
                <c:pt idx="503">
                  <c:v>4.311081623646298E-4</c:v>
                </c:pt>
                <c:pt idx="504">
                  <c:v>1.3180688874289918E-3</c:v>
                </c:pt>
                <c:pt idx="505">
                  <c:v>1.3878822258780101E-3</c:v>
                </c:pt>
                <c:pt idx="506">
                  <c:v>7.2776649755984979E-4</c:v>
                </c:pt>
                <c:pt idx="507">
                  <c:v>3.8011532353185142E-4</c:v>
                </c:pt>
                <c:pt idx="508">
                  <c:v>5.1325974610268643E-4</c:v>
                </c:pt>
                <c:pt idx="509">
                  <c:v>9.8726354887208184E-4</c:v>
                </c:pt>
                <c:pt idx="510">
                  <c:v>4.9619353887563251E-4</c:v>
                </c:pt>
                <c:pt idx="511">
                  <c:v>1.9308272848854958E-3</c:v>
                </c:pt>
                <c:pt idx="512">
                  <c:v>3.970495843648715E-4</c:v>
                </c:pt>
                <c:pt idx="513">
                  <c:v>5.4269278334704988E-4</c:v>
                </c:pt>
                <c:pt idx="514">
                  <c:v>7.8198150818629508E-4</c:v>
                </c:pt>
                <c:pt idx="515">
                  <c:v>4.3729310679967094E-4</c:v>
                </c:pt>
                <c:pt idx="516">
                  <c:v>6.754402972307511E-4</c:v>
                </c:pt>
                <c:pt idx="517">
                  <c:v>5.2135076700732935E-4</c:v>
                </c:pt>
                <c:pt idx="518">
                  <c:v>4.3385489117114085E-4</c:v>
                </c:pt>
                <c:pt idx="519">
                  <c:v>3.9504408732786466E-4</c:v>
                </c:pt>
                <c:pt idx="520">
                  <c:v>4.4239228743222489E-4</c:v>
                </c:pt>
                <c:pt idx="521">
                  <c:v>6.4756108068819446E-4</c:v>
                </c:pt>
                <c:pt idx="522">
                  <c:v>3.5470129191685811E-4</c:v>
                </c:pt>
                <c:pt idx="523">
                  <c:v>7.5404356541381324E-4</c:v>
                </c:pt>
                <c:pt idx="524">
                  <c:v>6.0836324118348443E-4</c:v>
                </c:pt>
                <c:pt idx="525">
                  <c:v>4.4986458401900537E-4</c:v>
                </c:pt>
                <c:pt idx="526">
                  <c:v>9.2875680512619486E-4</c:v>
                </c:pt>
                <c:pt idx="527">
                  <c:v>7.4661754397139157E-4</c:v>
                </c:pt>
                <c:pt idx="528">
                  <c:v>3.8624692728933009E-4</c:v>
                </c:pt>
                <c:pt idx="529">
                  <c:v>3.637272859500914E-4</c:v>
                </c:pt>
                <c:pt idx="530">
                  <c:v>3.5750550986494327E-4</c:v>
                </c:pt>
                <c:pt idx="531">
                  <c:v>6.0680674462331081E-4</c:v>
                </c:pt>
                <c:pt idx="532">
                  <c:v>4.0896697604055087E-4</c:v>
                </c:pt>
                <c:pt idx="533">
                  <c:v>3.5538667569100875E-4</c:v>
                </c:pt>
                <c:pt idx="534">
                  <c:v>4.298932685087964E-4</c:v>
                </c:pt>
                <c:pt idx="535">
                  <c:v>3.6803287145966579E-4</c:v>
                </c:pt>
                <c:pt idx="536">
                  <c:v>8.7126024654387592E-4</c:v>
                </c:pt>
                <c:pt idx="537">
                  <c:v>5.5150485875884591E-4</c:v>
                </c:pt>
                <c:pt idx="538">
                  <c:v>5.8414646468675458E-4</c:v>
                </c:pt>
                <c:pt idx="539">
                  <c:v>4.670907140749517E-4</c:v>
                </c:pt>
                <c:pt idx="540">
                  <c:v>3.6360767817846315E-4</c:v>
                </c:pt>
                <c:pt idx="541">
                  <c:v>3.7383963575813201E-4</c:v>
                </c:pt>
                <c:pt idx="542">
                  <c:v>3.7519294678641641E-4</c:v>
                </c:pt>
                <c:pt idx="543">
                  <c:v>5.4521747027552812E-4</c:v>
                </c:pt>
                <c:pt idx="544">
                  <c:v>4.5807621633403247E-4</c:v>
                </c:pt>
                <c:pt idx="545">
                  <c:v>6.2233558185731657E-4</c:v>
                </c:pt>
                <c:pt idx="546">
                  <c:v>7.7039050900862727E-4</c:v>
                </c:pt>
                <c:pt idx="547">
                  <c:v>5.3101709924177393E-4</c:v>
                </c:pt>
                <c:pt idx="548">
                  <c:v>1.3333532016080324E-3</c:v>
                </c:pt>
                <c:pt idx="549">
                  <c:v>3.686966454641582E-4</c:v>
                </c:pt>
                <c:pt idx="550">
                  <c:v>3.8078275533367389E-4</c:v>
                </c:pt>
                <c:pt idx="551">
                  <c:v>1.0898639344867807E-3</c:v>
                </c:pt>
                <c:pt idx="552">
                  <c:v>5.3569555157196626E-4</c:v>
                </c:pt>
                <c:pt idx="553">
                  <c:v>5.4538470962792207E-4</c:v>
                </c:pt>
                <c:pt idx="554">
                  <c:v>4.7194415985889079E-4</c:v>
                </c:pt>
                <c:pt idx="555">
                  <c:v>3.6157480440138608E-4</c:v>
                </c:pt>
                <c:pt idx="556">
                  <c:v>3.6893406446271404E-4</c:v>
                </c:pt>
                <c:pt idx="557">
                  <c:v>3.6135557674330519E-4</c:v>
                </c:pt>
                <c:pt idx="558">
                  <c:v>3.6802762306549958E-4</c:v>
                </c:pt>
                <c:pt idx="559">
                  <c:v>4.2315775291289356E-4</c:v>
                </c:pt>
                <c:pt idx="560">
                  <c:v>1.0862577606647991E-3</c:v>
                </c:pt>
                <c:pt idx="561">
                  <c:v>3.5613838959476393E-4</c:v>
                </c:pt>
                <c:pt idx="562">
                  <c:v>8.5250732587598165E-4</c:v>
                </c:pt>
                <c:pt idx="563">
                  <c:v>2.0415084258029225E-3</c:v>
                </c:pt>
                <c:pt idx="564">
                  <c:v>9.0348036680253899E-4</c:v>
                </c:pt>
                <c:pt idx="565">
                  <c:v>1.0009783369218394E-3</c:v>
                </c:pt>
                <c:pt idx="566">
                  <c:v>3.5805151786576971E-4</c:v>
                </c:pt>
                <c:pt idx="567">
                  <c:v>4.4626318258868117E-4</c:v>
                </c:pt>
                <c:pt idx="568">
                  <c:v>4.43344424848455E-4</c:v>
                </c:pt>
                <c:pt idx="569">
                  <c:v>3.6666900869550647E-4</c:v>
                </c:pt>
                <c:pt idx="570">
                  <c:v>3.8522925806874525E-4</c:v>
                </c:pt>
                <c:pt idx="571">
                  <c:v>4.1680055365215406E-4</c:v>
                </c:pt>
                <c:pt idx="572">
                  <c:v>3.5481824494338054E-4</c:v>
                </c:pt>
                <c:pt idx="573">
                  <c:v>5.443045493669197E-4</c:v>
                </c:pt>
                <c:pt idx="574">
                  <c:v>3.6404746019702355E-4</c:v>
                </c:pt>
                <c:pt idx="575">
                  <c:v>5.068607096589742E-4</c:v>
                </c:pt>
                <c:pt idx="576">
                  <c:v>4.217346129318935E-4</c:v>
                </c:pt>
                <c:pt idx="577">
                  <c:v>4.7044614966117615E-4</c:v>
                </c:pt>
                <c:pt idx="578">
                  <c:v>1.5725901500578156E-3</c:v>
                </c:pt>
                <c:pt idx="579">
                  <c:v>1.0046160710159048E-3</c:v>
                </c:pt>
                <c:pt idx="580">
                  <c:v>6.3141012481459215E-4</c:v>
                </c:pt>
                <c:pt idx="581">
                  <c:v>7.0363349909071478E-4</c:v>
                </c:pt>
                <c:pt idx="582">
                  <c:v>4.0058524741714045E-4</c:v>
                </c:pt>
                <c:pt idx="583">
                  <c:v>1.3041807215384321E-3</c:v>
                </c:pt>
                <c:pt idx="584">
                  <c:v>4.0504518205421207E-4</c:v>
                </c:pt>
                <c:pt idx="585">
                  <c:v>1.0782094785931117E-3</c:v>
                </c:pt>
                <c:pt idx="586">
                  <c:v>8.9130590831271671E-4</c:v>
                </c:pt>
                <c:pt idx="587">
                  <c:v>5.0685486755151321E-4</c:v>
                </c:pt>
                <c:pt idx="588">
                  <c:v>3.8575996968365526E-4</c:v>
                </c:pt>
                <c:pt idx="589">
                  <c:v>4.6917565246872598E-3</c:v>
                </c:pt>
                <c:pt idx="590">
                  <c:v>1.3255105618957539E-3</c:v>
                </c:pt>
                <c:pt idx="591">
                  <c:v>3.8980029056008141E-4</c:v>
                </c:pt>
                <c:pt idx="592">
                  <c:v>4.3979067842585056E-4</c:v>
                </c:pt>
                <c:pt idx="593">
                  <c:v>3.9077665777600192E-4</c:v>
                </c:pt>
                <c:pt idx="594">
                  <c:v>4.0383546419447904E-4</c:v>
                </c:pt>
                <c:pt idx="595">
                  <c:v>5.3197600779588772E-4</c:v>
                </c:pt>
                <c:pt idx="596">
                  <c:v>1.8815846794248373E-3</c:v>
                </c:pt>
                <c:pt idx="597">
                  <c:v>4.4105517252230833E-4</c:v>
                </c:pt>
                <c:pt idx="598">
                  <c:v>3.5763822552231764E-4</c:v>
                </c:pt>
                <c:pt idx="599">
                  <c:v>4.6363052999631575E-4</c:v>
                </c:pt>
                <c:pt idx="600">
                  <c:v>3.7062305389778803E-4</c:v>
                </c:pt>
                <c:pt idx="601">
                  <c:v>4.2435720184527258E-4</c:v>
                </c:pt>
                <c:pt idx="602">
                  <c:v>4.7134312014423987E-4</c:v>
                </c:pt>
                <c:pt idx="603">
                  <c:v>5.1907976638073186E-4</c:v>
                </c:pt>
                <c:pt idx="604">
                  <c:v>9.9928514784545239E-4</c:v>
                </c:pt>
                <c:pt idx="605">
                  <c:v>6.1256510595775269E-4</c:v>
                </c:pt>
                <c:pt idx="606">
                  <c:v>3.5978579461810569E-4</c:v>
                </c:pt>
                <c:pt idx="607">
                  <c:v>3.9718342823837278E-4</c:v>
                </c:pt>
                <c:pt idx="608">
                  <c:v>3.7436585501240179E-4</c:v>
                </c:pt>
                <c:pt idx="609">
                  <c:v>3.7253115864409347E-4</c:v>
                </c:pt>
                <c:pt idx="610">
                  <c:v>4.8398383718765189E-4</c:v>
                </c:pt>
                <c:pt idx="611">
                  <c:v>5.1111293571702652E-4</c:v>
                </c:pt>
                <c:pt idx="612">
                  <c:v>4.1974499782937175E-4</c:v>
                </c:pt>
                <c:pt idx="613">
                  <c:v>3.9278776365491894E-4</c:v>
                </c:pt>
                <c:pt idx="614">
                  <c:v>5.1052891427730653E-4</c:v>
                </c:pt>
                <c:pt idx="615">
                  <c:v>6.0364433337614057E-4</c:v>
                </c:pt>
                <c:pt idx="616">
                  <c:v>4.2300268930905581E-4</c:v>
                </c:pt>
                <c:pt idx="617">
                  <c:v>4.2715281721374349E-4</c:v>
                </c:pt>
                <c:pt idx="618">
                  <c:v>6.8644401578727169E-4</c:v>
                </c:pt>
                <c:pt idx="619">
                  <c:v>1.0562766296395791E-3</c:v>
                </c:pt>
                <c:pt idx="620">
                  <c:v>3.5495847270286822E-4</c:v>
                </c:pt>
                <c:pt idx="621">
                  <c:v>5.0781882073136519E-4</c:v>
                </c:pt>
                <c:pt idx="622">
                  <c:v>5.1985618668880631E-4</c:v>
                </c:pt>
                <c:pt idx="623">
                  <c:v>8.5449802181242727E-4</c:v>
                </c:pt>
                <c:pt idx="624">
                  <c:v>1.0433832304604226E-3</c:v>
                </c:pt>
                <c:pt idx="625">
                  <c:v>3.7069711701797313E-4</c:v>
                </c:pt>
                <c:pt idx="626">
                  <c:v>3.8026837983696967E-4</c:v>
                </c:pt>
                <c:pt idx="627">
                  <c:v>4.7522648181996937E-4</c:v>
                </c:pt>
                <c:pt idx="628">
                  <c:v>4.1230475826560341E-4</c:v>
                </c:pt>
                <c:pt idx="629">
                  <c:v>4.4111695737804779E-4</c:v>
                </c:pt>
                <c:pt idx="630">
                  <c:v>3.7128106803250671E-4</c:v>
                </c:pt>
                <c:pt idx="631">
                  <c:v>3.6774464599694748E-4</c:v>
                </c:pt>
                <c:pt idx="632">
                  <c:v>6.2294239830414599E-4</c:v>
                </c:pt>
                <c:pt idx="633">
                  <c:v>4.0551852762023174E-4</c:v>
                </c:pt>
                <c:pt idx="634">
                  <c:v>1.0633462715284592E-3</c:v>
                </c:pt>
                <c:pt idx="635">
                  <c:v>3.9993713699580863E-4</c:v>
                </c:pt>
                <c:pt idx="636">
                  <c:v>3.5730932424169961E-4</c:v>
                </c:pt>
                <c:pt idx="637">
                  <c:v>2.0867132464660538E-3</c:v>
                </c:pt>
                <c:pt idx="638">
                  <c:v>3.9934830847582062E-4</c:v>
                </c:pt>
                <c:pt idx="639">
                  <c:v>4.3706878516873752E-4</c:v>
                </c:pt>
                <c:pt idx="640">
                  <c:v>6.5862713002895425E-4</c:v>
                </c:pt>
                <c:pt idx="641">
                  <c:v>1.0503983201496036E-3</c:v>
                </c:pt>
                <c:pt idx="642">
                  <c:v>1.0934791314174375E-3</c:v>
                </c:pt>
                <c:pt idx="643">
                  <c:v>3.6636044551429292E-4</c:v>
                </c:pt>
                <c:pt idx="644">
                  <c:v>3.7948626128474645E-4</c:v>
                </c:pt>
                <c:pt idx="645">
                  <c:v>4.7422098717454114E-4</c:v>
                </c:pt>
                <c:pt idx="646">
                  <c:v>7.5076049616921471E-4</c:v>
                </c:pt>
                <c:pt idx="647">
                  <c:v>4.1267342913399869E-4</c:v>
                </c:pt>
                <c:pt idx="648">
                  <c:v>4.380959096832982E-4</c:v>
                </c:pt>
                <c:pt idx="649">
                  <c:v>3.5518331219538946E-4</c:v>
                </c:pt>
                <c:pt idx="650">
                  <c:v>9.7686976780459031E-4</c:v>
                </c:pt>
                <c:pt idx="651">
                  <c:v>3.7038652384313776E-4</c:v>
                </c:pt>
                <c:pt idx="652">
                  <c:v>3.5758559856733589E-4</c:v>
                </c:pt>
                <c:pt idx="653">
                  <c:v>6.6148807959881539E-4</c:v>
                </c:pt>
                <c:pt idx="654">
                  <c:v>4.7205557838347136E-4</c:v>
                </c:pt>
                <c:pt idx="655">
                  <c:v>3.6744603093121934E-4</c:v>
                </c:pt>
                <c:pt idx="656">
                  <c:v>3.6821047892200904E-4</c:v>
                </c:pt>
                <c:pt idx="657">
                  <c:v>3.626676322981727E-4</c:v>
                </c:pt>
                <c:pt idx="658">
                  <c:v>5.2199700826401736E-4</c:v>
                </c:pt>
                <c:pt idx="659">
                  <c:v>5.8475406602574546E-4</c:v>
                </c:pt>
                <c:pt idx="660">
                  <c:v>4.5642811226922694E-4</c:v>
                </c:pt>
                <c:pt idx="661">
                  <c:v>1.081637723412653E-3</c:v>
                </c:pt>
                <c:pt idx="662">
                  <c:v>1.0439530546683552E-3</c:v>
                </c:pt>
                <c:pt idx="663">
                  <c:v>3.6014461595312451E-4</c:v>
                </c:pt>
                <c:pt idx="664">
                  <c:v>5.6527961938479662E-3</c:v>
                </c:pt>
                <c:pt idx="665">
                  <c:v>2.1352811961189355E-3</c:v>
                </c:pt>
                <c:pt idx="666">
                  <c:v>5.9358064977852018E-4</c:v>
                </c:pt>
                <c:pt idx="667">
                  <c:v>4.4701302136548171E-4</c:v>
                </c:pt>
                <c:pt idx="668">
                  <c:v>4.7567267720990914E-4</c:v>
                </c:pt>
                <c:pt idx="669">
                  <c:v>5.8935401287415318E-4</c:v>
                </c:pt>
                <c:pt idx="670">
                  <c:v>4.6448636293457612E-4</c:v>
                </c:pt>
                <c:pt idx="671">
                  <c:v>6.1514210474476663E-4</c:v>
                </c:pt>
                <c:pt idx="672">
                  <c:v>4.2120100385513996E-4</c:v>
                </c:pt>
                <c:pt idx="673">
                  <c:v>3.764142396059843E-4</c:v>
                </c:pt>
                <c:pt idx="674">
                  <c:v>4.0066261925696296E-4</c:v>
                </c:pt>
                <c:pt idx="675">
                  <c:v>4.2290009685841634E-4</c:v>
                </c:pt>
                <c:pt idx="676">
                  <c:v>7.2235692294141183E-4</c:v>
                </c:pt>
                <c:pt idx="677">
                  <c:v>4.524640196745095E-4</c:v>
                </c:pt>
                <c:pt idx="678">
                  <c:v>4.016345410725946E-4</c:v>
                </c:pt>
                <c:pt idx="679">
                  <c:v>3.7447795162415856E-4</c:v>
                </c:pt>
                <c:pt idx="680">
                  <c:v>5.7169971565477627E-4</c:v>
                </c:pt>
                <c:pt idx="681">
                  <c:v>4.6409800938830044E-4</c:v>
                </c:pt>
                <c:pt idx="682">
                  <c:v>3.5744403344890749E-4</c:v>
                </c:pt>
                <c:pt idx="683">
                  <c:v>4.0315930054078149E-4</c:v>
                </c:pt>
                <c:pt idx="684">
                  <c:v>5.7521593284305694E-4</c:v>
                </c:pt>
                <c:pt idx="685">
                  <c:v>3.6328888223266829E-4</c:v>
                </c:pt>
                <c:pt idx="686">
                  <c:v>4.329348161524264E-4</c:v>
                </c:pt>
                <c:pt idx="687">
                  <c:v>7.8071719040076807E-4</c:v>
                </c:pt>
                <c:pt idx="688">
                  <c:v>5.8493901271576467E-4</c:v>
                </c:pt>
                <c:pt idx="689">
                  <c:v>3.548001910863258E-4</c:v>
                </c:pt>
                <c:pt idx="690">
                  <c:v>4.5496099929745687E-4</c:v>
                </c:pt>
                <c:pt idx="691">
                  <c:v>3.5838932186810565E-4</c:v>
                </c:pt>
                <c:pt idx="692">
                  <c:v>5.4695513091499468E-4</c:v>
                </c:pt>
                <c:pt idx="693">
                  <c:v>4.0871090358083598E-4</c:v>
                </c:pt>
                <c:pt idx="694">
                  <c:v>3.9168705016664421E-4</c:v>
                </c:pt>
                <c:pt idx="695">
                  <c:v>1.0842483400591977E-3</c:v>
                </c:pt>
                <c:pt idx="696">
                  <c:v>3.6265180167722869E-4</c:v>
                </c:pt>
                <c:pt idx="697">
                  <c:v>4.8270419965129217E-4</c:v>
                </c:pt>
                <c:pt idx="698">
                  <c:v>1.0535556487480968E-3</c:v>
                </c:pt>
                <c:pt idx="699">
                  <c:v>5.3220505229646176E-4</c:v>
                </c:pt>
                <c:pt idx="700">
                  <c:v>4.5995009610945637E-4</c:v>
                </c:pt>
                <c:pt idx="701">
                  <c:v>8.9311042099615658E-4</c:v>
                </c:pt>
                <c:pt idx="702">
                  <c:v>5.1890451578970136E-4</c:v>
                </c:pt>
                <c:pt idx="703">
                  <c:v>4.9390306309150844E-4</c:v>
                </c:pt>
                <c:pt idx="704">
                  <c:v>3.5544077170879235E-4</c:v>
                </c:pt>
                <c:pt idx="705">
                  <c:v>3.5764337201030607E-4</c:v>
                </c:pt>
                <c:pt idx="706">
                  <c:v>2.1487304308447554E-3</c:v>
                </c:pt>
                <c:pt idx="707">
                  <c:v>2.8123552833705513E-3</c:v>
                </c:pt>
                <c:pt idx="708">
                  <c:v>3.5953305520540501E-4</c:v>
                </c:pt>
                <c:pt idx="709">
                  <c:v>3.9614651029466058E-4</c:v>
                </c:pt>
                <c:pt idx="710">
                  <c:v>1.1273761573254719E-3</c:v>
                </c:pt>
                <c:pt idx="711">
                  <c:v>4.8572398403050863E-4</c:v>
                </c:pt>
                <c:pt idx="712">
                  <c:v>3.9360687814882906E-4</c:v>
                </c:pt>
                <c:pt idx="713">
                  <c:v>6.3531477029496052E-4</c:v>
                </c:pt>
                <c:pt idx="714">
                  <c:v>5.9373689848692189E-4</c:v>
                </c:pt>
                <c:pt idx="715">
                  <c:v>3.7017851288870994E-4</c:v>
                </c:pt>
                <c:pt idx="716">
                  <c:v>1.313738564686885E-3</c:v>
                </c:pt>
                <c:pt idx="717">
                  <c:v>5.4406220436764585E-4</c:v>
                </c:pt>
                <c:pt idx="718">
                  <c:v>7.6907424506828838E-4</c:v>
                </c:pt>
                <c:pt idx="719">
                  <c:v>9.0117623300598306E-4</c:v>
                </c:pt>
                <c:pt idx="720">
                  <c:v>1.3690435698355929E-3</c:v>
                </c:pt>
                <c:pt idx="721">
                  <c:v>4.0899083451874927E-4</c:v>
                </c:pt>
                <c:pt idx="722">
                  <c:v>3.554429424939758E-4</c:v>
                </c:pt>
                <c:pt idx="723">
                  <c:v>3.8258067974652652E-4</c:v>
                </c:pt>
                <c:pt idx="724">
                  <c:v>4.2588562178684871E-4</c:v>
                </c:pt>
                <c:pt idx="725">
                  <c:v>4.938939757095054E-4</c:v>
                </c:pt>
                <c:pt idx="726">
                  <c:v>3.6004790665467717E-4</c:v>
                </c:pt>
                <c:pt idx="727">
                  <c:v>6.2287938649233218E-4</c:v>
                </c:pt>
                <c:pt idx="728">
                  <c:v>6.0790753215807832E-4</c:v>
                </c:pt>
                <c:pt idx="729">
                  <c:v>3.6258658211854681E-4</c:v>
                </c:pt>
                <c:pt idx="730">
                  <c:v>5.6765457478310339E-4</c:v>
                </c:pt>
                <c:pt idx="731">
                  <c:v>7.6770300936027753E-4</c:v>
                </c:pt>
                <c:pt idx="732">
                  <c:v>4.6980045543925915E-4</c:v>
                </c:pt>
                <c:pt idx="733">
                  <c:v>6.6514437910482013E-4</c:v>
                </c:pt>
                <c:pt idx="734">
                  <c:v>1.1295948605122607E-3</c:v>
                </c:pt>
                <c:pt idx="735">
                  <c:v>3.8084048193293726E-4</c:v>
                </c:pt>
                <c:pt idx="736">
                  <c:v>7.2212291833481472E-4</c:v>
                </c:pt>
                <c:pt idx="737">
                  <c:v>3.6025690392800324E-4</c:v>
                </c:pt>
                <c:pt idx="738">
                  <c:v>4.1694891278866978E-4</c:v>
                </c:pt>
                <c:pt idx="739">
                  <c:v>3.9170161354359955E-4</c:v>
                </c:pt>
                <c:pt idx="740">
                  <c:v>4.5033509289099145E-4</c:v>
                </c:pt>
                <c:pt idx="741">
                  <c:v>3.5790088758531441E-4</c:v>
                </c:pt>
                <c:pt idx="742">
                  <c:v>2.0114841119177936E-3</c:v>
                </c:pt>
                <c:pt idx="743">
                  <c:v>8.6358638724489496E-4</c:v>
                </c:pt>
                <c:pt idx="744">
                  <c:v>4.3492442234570989E-4</c:v>
                </c:pt>
                <c:pt idx="745">
                  <c:v>4.2305545408177867E-4</c:v>
                </c:pt>
                <c:pt idx="746">
                  <c:v>5.9134809320751983E-4</c:v>
                </c:pt>
                <c:pt idx="747">
                  <c:v>3.5918545186243325E-4</c:v>
                </c:pt>
                <c:pt idx="748">
                  <c:v>6.9969551309905452E-4</c:v>
                </c:pt>
                <c:pt idx="749">
                  <c:v>3.5533888054413735E-4</c:v>
                </c:pt>
                <c:pt idx="750">
                  <c:v>3.8455108958695213E-4</c:v>
                </c:pt>
                <c:pt idx="751">
                  <c:v>4.2045209441994385E-4</c:v>
                </c:pt>
                <c:pt idx="752">
                  <c:v>6.5443785824989586E-4</c:v>
                </c:pt>
                <c:pt idx="753">
                  <c:v>5.2648442873233742E-4</c:v>
                </c:pt>
                <c:pt idx="754">
                  <c:v>3.5526719662978064E-4</c:v>
                </c:pt>
                <c:pt idx="755">
                  <c:v>3.629551413910171E-4</c:v>
                </c:pt>
                <c:pt idx="756">
                  <c:v>5.1644334709797048E-4</c:v>
                </c:pt>
                <c:pt idx="757">
                  <c:v>3.7354089543895649E-4</c:v>
                </c:pt>
                <c:pt idx="758">
                  <c:v>3.9082322442622781E-4</c:v>
                </c:pt>
                <c:pt idx="759">
                  <c:v>3.712577790671914E-4</c:v>
                </c:pt>
                <c:pt idx="760">
                  <c:v>3.5813663223473343E-4</c:v>
                </c:pt>
                <c:pt idx="761">
                  <c:v>5.0175421325071676E-4</c:v>
                </c:pt>
                <c:pt idx="762">
                  <c:v>3.6241315314983175E-4</c:v>
                </c:pt>
                <c:pt idx="763">
                  <c:v>3.9624047597462979E-4</c:v>
                </c:pt>
                <c:pt idx="764">
                  <c:v>3.5470108664788588E-4</c:v>
                </c:pt>
                <c:pt idx="765">
                  <c:v>4.0950663677711673E-4</c:v>
                </c:pt>
                <c:pt idx="766">
                  <c:v>3.9546062292113306E-4</c:v>
                </c:pt>
                <c:pt idx="767">
                  <c:v>3.6270813576633594E-4</c:v>
                </c:pt>
                <c:pt idx="768">
                  <c:v>4.3059631338009672E-4</c:v>
                </c:pt>
                <c:pt idx="769">
                  <c:v>9.2001758729132806E-4</c:v>
                </c:pt>
                <c:pt idx="770">
                  <c:v>6.6544808848566423E-4</c:v>
                </c:pt>
                <c:pt idx="771">
                  <c:v>3.6585683523602337E-4</c:v>
                </c:pt>
                <c:pt idx="772">
                  <c:v>3.5499617476426133E-4</c:v>
                </c:pt>
                <c:pt idx="773">
                  <c:v>4.0513066395669867E-4</c:v>
                </c:pt>
                <c:pt idx="774">
                  <c:v>4.7346154016928658E-4</c:v>
                </c:pt>
                <c:pt idx="775">
                  <c:v>3.5469629377620274E-4</c:v>
                </c:pt>
                <c:pt idx="776">
                  <c:v>3.6275205115134638E-4</c:v>
                </c:pt>
                <c:pt idx="777">
                  <c:v>4.4773173526930701E-4</c:v>
                </c:pt>
                <c:pt idx="778">
                  <c:v>4.8552851452093578E-4</c:v>
                </c:pt>
                <c:pt idx="779">
                  <c:v>3.549777020081321E-4</c:v>
                </c:pt>
                <c:pt idx="780">
                  <c:v>3.8607898714288863E-4</c:v>
                </c:pt>
                <c:pt idx="781">
                  <c:v>3.9733428534028222E-4</c:v>
                </c:pt>
                <c:pt idx="782">
                  <c:v>3.6129313253303598E-4</c:v>
                </c:pt>
                <c:pt idx="783">
                  <c:v>3.8344264452199627E-4</c:v>
                </c:pt>
                <c:pt idx="784">
                  <c:v>3.871341290807137E-4</c:v>
                </c:pt>
                <c:pt idx="785">
                  <c:v>4.1795996904431297E-4</c:v>
                </c:pt>
                <c:pt idx="786">
                  <c:v>3.5483402722168497E-4</c:v>
                </c:pt>
                <c:pt idx="787">
                  <c:v>3.9801151353333444E-4</c:v>
                </c:pt>
                <c:pt idx="788">
                  <c:v>3.7649573770116287E-4</c:v>
                </c:pt>
                <c:pt idx="789">
                  <c:v>3.547630131204216E-4</c:v>
                </c:pt>
                <c:pt idx="790">
                  <c:v>3.5919671189627651E-4</c:v>
                </c:pt>
                <c:pt idx="791">
                  <c:v>3.5539300834836406E-4</c:v>
                </c:pt>
                <c:pt idx="792">
                  <c:v>3.7724211930875614E-4</c:v>
                </c:pt>
                <c:pt idx="793">
                  <c:v>7.4499314297887744E-4</c:v>
                </c:pt>
                <c:pt idx="794">
                  <c:v>4.0196042170839767E-4</c:v>
                </c:pt>
                <c:pt idx="795">
                  <c:v>3.5936158220302303E-4</c:v>
                </c:pt>
                <c:pt idx="796">
                  <c:v>6.1521953584570057E-4</c:v>
                </c:pt>
                <c:pt idx="797">
                  <c:v>3.6108211969595902E-4</c:v>
                </c:pt>
                <c:pt idx="798">
                  <c:v>3.6812465648480895E-4</c:v>
                </c:pt>
                <c:pt idx="799">
                  <c:v>3.5789090024662494E-4</c:v>
                </c:pt>
                <c:pt idx="800">
                  <c:v>6.9510981345754922E-4</c:v>
                </c:pt>
                <c:pt idx="801">
                  <c:v>3.8816151828079137E-4</c:v>
                </c:pt>
                <c:pt idx="802">
                  <c:v>3.6280166778863076E-4</c:v>
                </c:pt>
                <c:pt idx="803">
                  <c:v>3.6043012683453931E-4</c:v>
                </c:pt>
                <c:pt idx="804">
                  <c:v>5.2230341815169871E-4</c:v>
                </c:pt>
                <c:pt idx="805">
                  <c:v>3.5478669069411302E-4</c:v>
                </c:pt>
                <c:pt idx="806">
                  <c:v>3.8962760472491199E-4</c:v>
                </c:pt>
                <c:pt idx="807">
                  <c:v>3.586984263278984E-4</c:v>
                </c:pt>
                <c:pt idx="808">
                  <c:v>3.5713187366554335E-4</c:v>
                </c:pt>
                <c:pt idx="809">
                  <c:v>3.8960389534401874E-4</c:v>
                </c:pt>
                <c:pt idx="810">
                  <c:v>4.1519375415180118E-4</c:v>
                </c:pt>
                <c:pt idx="811">
                  <c:v>4.0720049506698023E-4</c:v>
                </c:pt>
                <c:pt idx="812">
                  <c:v>4.4152850897444056E-4</c:v>
                </c:pt>
                <c:pt idx="813">
                  <c:v>4.0321251860986665E-4</c:v>
                </c:pt>
                <c:pt idx="814">
                  <c:v>8.1640268810373906E-4</c:v>
                </c:pt>
                <c:pt idx="815">
                  <c:v>3.5534063577877397E-4</c:v>
                </c:pt>
                <c:pt idx="816">
                  <c:v>6.3463288752579059E-4</c:v>
                </c:pt>
                <c:pt idx="817">
                  <c:v>3.6830267379483838E-4</c:v>
                </c:pt>
                <c:pt idx="818">
                  <c:v>3.5791276374669452E-4</c:v>
                </c:pt>
                <c:pt idx="819">
                  <c:v>3.7126412080115028E-4</c:v>
                </c:pt>
                <c:pt idx="820">
                  <c:v>3.559405878185381E-4</c:v>
                </c:pt>
                <c:pt idx="821">
                  <c:v>4.7174794436327146E-4</c:v>
                </c:pt>
                <c:pt idx="822">
                  <c:v>4.5086828332656668E-4</c:v>
                </c:pt>
                <c:pt idx="823">
                  <c:v>3.9167003541926864E-4</c:v>
                </c:pt>
                <c:pt idx="824">
                  <c:v>4.2717881783668884E-4</c:v>
                </c:pt>
                <c:pt idx="825">
                  <c:v>4.1587008423968574E-4</c:v>
                </c:pt>
                <c:pt idx="826">
                  <c:v>6.3351996250435869E-4</c:v>
                </c:pt>
                <c:pt idx="827">
                  <c:v>6.4064738098120648E-4</c:v>
                </c:pt>
                <c:pt idx="828">
                  <c:v>4.1277475778597912E-4</c:v>
                </c:pt>
                <c:pt idx="829">
                  <c:v>4.199343466512734E-4</c:v>
                </c:pt>
                <c:pt idx="830">
                  <c:v>3.7778273447617173E-4</c:v>
                </c:pt>
                <c:pt idx="831">
                  <c:v>3.6309683993251371E-4</c:v>
                </c:pt>
                <c:pt idx="832">
                  <c:v>3.6257375504286876E-4</c:v>
                </c:pt>
                <c:pt idx="833">
                  <c:v>3.5780129555932136E-4</c:v>
                </c:pt>
                <c:pt idx="834">
                  <c:v>3.9581837399153537E-4</c:v>
                </c:pt>
                <c:pt idx="835">
                  <c:v>3.5484774832500086E-4</c:v>
                </c:pt>
                <c:pt idx="836">
                  <c:v>5.4268093483603554E-4</c:v>
                </c:pt>
                <c:pt idx="837">
                  <c:v>3.5901155595290606E-4</c:v>
                </c:pt>
                <c:pt idx="838">
                  <c:v>4.4445455062867259E-4</c:v>
                </c:pt>
                <c:pt idx="839">
                  <c:v>3.5490164542142054E-4</c:v>
                </c:pt>
                <c:pt idx="840">
                  <c:v>5.5665785232290768E-4</c:v>
                </c:pt>
                <c:pt idx="841">
                  <c:v>3.5471182979832756E-4</c:v>
                </c:pt>
                <c:pt idx="842">
                  <c:v>3.6399484204238203E-4</c:v>
                </c:pt>
                <c:pt idx="843">
                  <c:v>3.6650924183693551E-4</c:v>
                </c:pt>
                <c:pt idx="844">
                  <c:v>3.6959576868605645E-4</c:v>
                </c:pt>
                <c:pt idx="845">
                  <c:v>4.9439263276723354E-4</c:v>
                </c:pt>
                <c:pt idx="846">
                  <c:v>3.9471084669196821E-4</c:v>
                </c:pt>
                <c:pt idx="847">
                  <c:v>4.5915165284926893E-4</c:v>
                </c:pt>
                <c:pt idx="848">
                  <c:v>3.5495442154651708E-4</c:v>
                </c:pt>
                <c:pt idx="849">
                  <c:v>3.6261978958099467E-4</c:v>
                </c:pt>
                <c:pt idx="850">
                  <c:v>7.7598632838291721E-4</c:v>
                </c:pt>
                <c:pt idx="851">
                  <c:v>3.6721190889181689E-4</c:v>
                </c:pt>
                <c:pt idx="852">
                  <c:v>3.5592246854220389E-4</c:v>
                </c:pt>
                <c:pt idx="853">
                  <c:v>3.9023032349622339E-4</c:v>
                </c:pt>
                <c:pt idx="854">
                  <c:v>4.5258210867375623E-4</c:v>
                </c:pt>
                <c:pt idx="855">
                  <c:v>6.1646823922705885E-4</c:v>
                </c:pt>
                <c:pt idx="856">
                  <c:v>3.6591844495921164E-4</c:v>
                </c:pt>
                <c:pt idx="857">
                  <c:v>3.614447619914607E-4</c:v>
                </c:pt>
                <c:pt idx="858">
                  <c:v>3.547457628469042E-4</c:v>
                </c:pt>
                <c:pt idx="859">
                  <c:v>4.1539805417938112E-4</c:v>
                </c:pt>
                <c:pt idx="860">
                  <c:v>5.3675988129706738E-4</c:v>
                </c:pt>
                <c:pt idx="861">
                  <c:v>3.5470048150473398E-4</c:v>
                </c:pt>
                <c:pt idx="862">
                  <c:v>4.05598514596E-4</c:v>
                </c:pt>
                <c:pt idx="863">
                  <c:v>3.9530487896405716E-4</c:v>
                </c:pt>
                <c:pt idx="864">
                  <c:v>3.5678953476451337E-4</c:v>
                </c:pt>
                <c:pt idx="865">
                  <c:v>3.5574025995553616E-4</c:v>
                </c:pt>
                <c:pt idx="866">
                  <c:v>3.7890937439076576E-4</c:v>
                </c:pt>
                <c:pt idx="867">
                  <c:v>3.5505683406648718E-4</c:v>
                </c:pt>
                <c:pt idx="868">
                  <c:v>3.9463008737593481E-4</c:v>
                </c:pt>
                <c:pt idx="869">
                  <c:v>4.2280259734745189E-4</c:v>
                </c:pt>
                <c:pt idx="870">
                  <c:v>3.7891514122338657E-4</c:v>
                </c:pt>
                <c:pt idx="871">
                  <c:v>4.5078353835360704E-4</c:v>
                </c:pt>
                <c:pt idx="872">
                  <c:v>3.6328978701358439E-4</c:v>
                </c:pt>
                <c:pt idx="873">
                  <c:v>4.9774341666459891E-4</c:v>
                </c:pt>
                <c:pt idx="874">
                  <c:v>3.8125006855711118E-4</c:v>
                </c:pt>
                <c:pt idx="875">
                  <c:v>6.4404194102585656E-4</c:v>
                </c:pt>
                <c:pt idx="876">
                  <c:v>3.8839883194186466E-4</c:v>
                </c:pt>
                <c:pt idx="877">
                  <c:v>3.7663803109153966E-4</c:v>
                </c:pt>
                <c:pt idx="878">
                  <c:v>4.1738588972591457E-4</c:v>
                </c:pt>
                <c:pt idx="879">
                  <c:v>4.3859858513699984E-4</c:v>
                </c:pt>
                <c:pt idx="880">
                  <c:v>3.8634789011755133E-4</c:v>
                </c:pt>
                <c:pt idx="881">
                  <c:v>3.803658459224461E-4</c:v>
                </c:pt>
                <c:pt idx="882">
                  <c:v>4.17852026452513E-4</c:v>
                </c:pt>
                <c:pt idx="883">
                  <c:v>3.620541406008246E-4</c:v>
                </c:pt>
                <c:pt idx="884">
                  <c:v>3.6979473282404104E-4</c:v>
                </c:pt>
                <c:pt idx="885">
                  <c:v>3.6038082881727804E-4</c:v>
                </c:pt>
                <c:pt idx="886">
                  <c:v>3.5510585150757781E-4</c:v>
                </c:pt>
                <c:pt idx="887">
                  <c:v>4.6816198582750939E-4</c:v>
                </c:pt>
                <c:pt idx="888">
                  <c:v>6.0282878187645477E-4</c:v>
                </c:pt>
                <c:pt idx="889">
                  <c:v>3.5476674616604173E-4</c:v>
                </c:pt>
                <c:pt idx="890">
                  <c:v>5.2764155627399293E-4</c:v>
                </c:pt>
                <c:pt idx="891">
                  <c:v>4.3335477389350467E-4</c:v>
                </c:pt>
                <c:pt idx="892">
                  <c:v>4.59325147701118E-4</c:v>
                </c:pt>
                <c:pt idx="893">
                  <c:v>3.5469174798076936E-4</c:v>
                </c:pt>
                <c:pt idx="894">
                  <c:v>4.1763992643565115E-4</c:v>
                </c:pt>
                <c:pt idx="895">
                  <c:v>3.5475986580366423E-4</c:v>
                </c:pt>
                <c:pt idx="896">
                  <c:v>3.5976274741008159E-4</c:v>
                </c:pt>
                <c:pt idx="897">
                  <c:v>3.6923698536875599E-4</c:v>
                </c:pt>
                <c:pt idx="898">
                  <c:v>4.5955450877496393E-4</c:v>
                </c:pt>
                <c:pt idx="899">
                  <c:v>3.647603070081955E-4</c:v>
                </c:pt>
                <c:pt idx="900">
                  <c:v>3.785911459773564E-4</c:v>
                </c:pt>
                <c:pt idx="901">
                  <c:v>3.556107662717325E-4</c:v>
                </c:pt>
                <c:pt idx="902">
                  <c:v>3.7171539150611057E-4</c:v>
                </c:pt>
                <c:pt idx="903">
                  <c:v>4.2904618865589791E-4</c:v>
                </c:pt>
                <c:pt idx="904">
                  <c:v>3.5711580026152233E-4</c:v>
                </c:pt>
                <c:pt idx="905">
                  <c:v>3.8388176918049597E-4</c:v>
                </c:pt>
                <c:pt idx="906">
                  <c:v>6.2915534492572031E-4</c:v>
                </c:pt>
                <c:pt idx="907">
                  <c:v>5.0456211676121491E-4</c:v>
                </c:pt>
                <c:pt idx="908">
                  <c:v>3.7693264450182774E-4</c:v>
                </c:pt>
                <c:pt idx="909">
                  <c:v>3.6033526000059515E-4</c:v>
                </c:pt>
                <c:pt idx="910">
                  <c:v>6.6682048389415385E-4</c:v>
                </c:pt>
                <c:pt idx="911">
                  <c:v>3.572925886431763E-4</c:v>
                </c:pt>
                <c:pt idx="912">
                  <c:v>3.7525309736724489E-4</c:v>
                </c:pt>
                <c:pt idx="913">
                  <c:v>4.6690874613173309E-4</c:v>
                </c:pt>
                <c:pt idx="914">
                  <c:v>3.6639860482977376E-4</c:v>
                </c:pt>
                <c:pt idx="915">
                  <c:v>5.7497811588881067E-4</c:v>
                </c:pt>
                <c:pt idx="916">
                  <c:v>3.5510906587180453E-4</c:v>
                </c:pt>
                <c:pt idx="917">
                  <c:v>6.2233495572144675E-4</c:v>
                </c:pt>
                <c:pt idx="918">
                  <c:v>3.5548564790255398E-4</c:v>
                </c:pt>
                <c:pt idx="919">
                  <c:v>4.0387470151365308E-4</c:v>
                </c:pt>
                <c:pt idx="920">
                  <c:v>5.7360821314292906E-4</c:v>
                </c:pt>
                <c:pt idx="921">
                  <c:v>3.7478638118933086E-4</c:v>
                </c:pt>
                <c:pt idx="922">
                  <c:v>3.8859981397246918E-4</c:v>
                </c:pt>
                <c:pt idx="923">
                  <c:v>3.9873869534576376E-4</c:v>
                </c:pt>
                <c:pt idx="924">
                  <c:v>4.1896979129062574E-4</c:v>
                </c:pt>
                <c:pt idx="925">
                  <c:v>3.6696529444167815E-4</c:v>
                </c:pt>
                <c:pt idx="926">
                  <c:v>4.1802768559023033E-4</c:v>
                </c:pt>
                <c:pt idx="927">
                  <c:v>3.764761473376977E-4</c:v>
                </c:pt>
                <c:pt idx="928">
                  <c:v>3.8593461966634639E-4</c:v>
                </c:pt>
                <c:pt idx="929">
                  <c:v>3.5468300811465061E-4</c:v>
                </c:pt>
                <c:pt idx="930">
                  <c:v>3.60584622610435E-4</c:v>
                </c:pt>
                <c:pt idx="931">
                  <c:v>4.0066863950362114E-4</c:v>
                </c:pt>
                <c:pt idx="932">
                  <c:v>3.8776947231732712E-4</c:v>
                </c:pt>
                <c:pt idx="933">
                  <c:v>4.0655193836963466E-4</c:v>
                </c:pt>
                <c:pt idx="934">
                  <c:v>3.5655110156828772E-4</c:v>
                </c:pt>
                <c:pt idx="935">
                  <c:v>3.6381267090396534E-4</c:v>
                </c:pt>
                <c:pt idx="936">
                  <c:v>3.7202437047572734E-4</c:v>
                </c:pt>
                <c:pt idx="937">
                  <c:v>3.8821942716319634E-4</c:v>
                </c:pt>
                <c:pt idx="938">
                  <c:v>4.1771414067927814E-4</c:v>
                </c:pt>
                <c:pt idx="939">
                  <c:v>3.5802726714881237E-4</c:v>
                </c:pt>
                <c:pt idx="940">
                  <c:v>3.7760013232799835E-4</c:v>
                </c:pt>
                <c:pt idx="941">
                  <c:v>4.0829797001866675E-4</c:v>
                </c:pt>
                <c:pt idx="942">
                  <c:v>3.5652319682779698E-4</c:v>
                </c:pt>
                <c:pt idx="943">
                  <c:v>3.7627671186054652E-4</c:v>
                </c:pt>
                <c:pt idx="944">
                  <c:v>4.4172792425024095E-4</c:v>
                </c:pt>
                <c:pt idx="945">
                  <c:v>3.8400736046447382E-4</c:v>
                </c:pt>
                <c:pt idx="946">
                  <c:v>3.8768943420459045E-4</c:v>
                </c:pt>
                <c:pt idx="947">
                  <c:v>3.6367977534706661E-4</c:v>
                </c:pt>
                <c:pt idx="948">
                  <c:v>1.1073630104208483E-3</c:v>
                </c:pt>
                <c:pt idx="949">
                  <c:v>3.8231714106730071E-4</c:v>
                </c:pt>
                <c:pt idx="950">
                  <c:v>4.1670459201905531E-4</c:v>
                </c:pt>
                <c:pt idx="951">
                  <c:v>7.1344978834042452E-4</c:v>
                </c:pt>
                <c:pt idx="952">
                  <c:v>4.1027438747499276E-4</c:v>
                </c:pt>
                <c:pt idx="953">
                  <c:v>4.1886195904198827E-4</c:v>
                </c:pt>
                <c:pt idx="954">
                  <c:v>3.6033518407207359E-4</c:v>
                </c:pt>
                <c:pt idx="955">
                  <c:v>4.7965590242448849E-4</c:v>
                </c:pt>
                <c:pt idx="956">
                  <c:v>3.6104765740026533E-4</c:v>
                </c:pt>
                <c:pt idx="957">
                  <c:v>3.6494700405724213E-4</c:v>
                </c:pt>
                <c:pt idx="958">
                  <c:v>3.5606286289410706E-4</c:v>
                </c:pt>
                <c:pt idx="959">
                  <c:v>3.8183265259639356E-4</c:v>
                </c:pt>
                <c:pt idx="960">
                  <c:v>3.7023524218867678E-4</c:v>
                </c:pt>
                <c:pt idx="961">
                  <c:v>3.9786147316047765E-4</c:v>
                </c:pt>
                <c:pt idx="962">
                  <c:v>5.0328845975550803E-4</c:v>
                </c:pt>
                <c:pt idx="963">
                  <c:v>4.2469516490559753E-4</c:v>
                </c:pt>
                <c:pt idx="964">
                  <c:v>5.2014686878539668E-4</c:v>
                </c:pt>
                <c:pt idx="965">
                  <c:v>3.5560148951826987E-4</c:v>
                </c:pt>
                <c:pt idx="966">
                  <c:v>4.3742725977215143E-4</c:v>
                </c:pt>
                <c:pt idx="967">
                  <c:v>4.0422009919324943E-4</c:v>
                </c:pt>
                <c:pt idx="968">
                  <c:v>4.2158315632933631E-4</c:v>
                </c:pt>
                <c:pt idx="969">
                  <c:v>1.2787462897888829E-3</c:v>
                </c:pt>
                <c:pt idx="970">
                  <c:v>4.9039215324898086E-4</c:v>
                </c:pt>
                <c:pt idx="971">
                  <c:v>4.037921687845723E-4</c:v>
                </c:pt>
                <c:pt idx="972">
                  <c:v>3.7355425698618256E-4</c:v>
                </c:pt>
                <c:pt idx="973">
                  <c:v>4.9856811360550674E-4</c:v>
                </c:pt>
                <c:pt idx="974">
                  <c:v>3.6608480877918661E-4</c:v>
                </c:pt>
                <c:pt idx="975">
                  <c:v>4.4235774494106803E-4</c:v>
                </c:pt>
                <c:pt idx="976">
                  <c:v>4.7263628964771951E-4</c:v>
                </c:pt>
                <c:pt idx="977">
                  <c:v>5.7174522016942937E-4</c:v>
                </c:pt>
                <c:pt idx="978">
                  <c:v>3.5546307662561317E-4</c:v>
                </c:pt>
                <c:pt idx="979">
                  <c:v>4.6154147494320514E-4</c:v>
                </c:pt>
                <c:pt idx="980">
                  <c:v>3.5477449808433097E-4</c:v>
                </c:pt>
                <c:pt idx="981">
                  <c:v>9.5196724602967424E-4</c:v>
                </c:pt>
                <c:pt idx="982">
                  <c:v>4.9816569752242899E-4</c:v>
                </c:pt>
                <c:pt idx="983">
                  <c:v>4.7631583354028513E-4</c:v>
                </c:pt>
                <c:pt idx="984">
                  <c:v>8.9153666839631124E-4</c:v>
                </c:pt>
                <c:pt idx="985">
                  <c:v>3.5523707327957056E-4</c:v>
                </c:pt>
                <c:pt idx="986">
                  <c:v>4.2662123416500761E-4</c:v>
                </c:pt>
                <c:pt idx="987">
                  <c:v>5.7356863262226175E-4</c:v>
                </c:pt>
                <c:pt idx="988">
                  <c:v>4.1670920167808983E-4</c:v>
                </c:pt>
                <c:pt idx="989">
                  <c:v>5.9776440968143437E-4</c:v>
                </c:pt>
                <c:pt idx="990">
                  <c:v>3.8197678685084275E-4</c:v>
                </c:pt>
                <c:pt idx="991">
                  <c:v>3.676489839982165E-4</c:v>
                </c:pt>
                <c:pt idx="992">
                  <c:v>1.1446723344091317E-3</c:v>
                </c:pt>
                <c:pt idx="993">
                  <c:v>3.8648845524038905E-4</c:v>
                </c:pt>
                <c:pt idx="994">
                  <c:v>1.4796896156313182E-3</c:v>
                </c:pt>
                <c:pt idx="995">
                  <c:v>3.5590261630837744E-4</c:v>
                </c:pt>
                <c:pt idx="996">
                  <c:v>1.0476194567921554E-3</c:v>
                </c:pt>
                <c:pt idx="997">
                  <c:v>1.1700068808273077E-3</c:v>
                </c:pt>
                <c:pt idx="998">
                  <c:v>4.013045974698781E-4</c:v>
                </c:pt>
                <c:pt idx="999">
                  <c:v>3.5468875123756714E-4</c:v>
                </c:pt>
                <c:pt idx="1000">
                  <c:v>4.7527138083413672E-4</c:v>
                </c:pt>
                <c:pt idx="1001">
                  <c:v>6.6932072177714646E-4</c:v>
                </c:pt>
                <c:pt idx="1002">
                  <c:v>3.6774157342332823E-4</c:v>
                </c:pt>
                <c:pt idx="1003">
                  <c:v>6.461841679584674E-4</c:v>
                </c:pt>
                <c:pt idx="1004">
                  <c:v>4.1141115793354779E-4</c:v>
                </c:pt>
                <c:pt idx="1005">
                  <c:v>8.6439802891542664E-4</c:v>
                </c:pt>
                <c:pt idx="1006">
                  <c:v>6.5703149672480298E-4</c:v>
                </c:pt>
                <c:pt idx="1007">
                  <c:v>8.9463830025560923E-4</c:v>
                </c:pt>
                <c:pt idx="1008">
                  <c:v>3.5814854342016989E-4</c:v>
                </c:pt>
                <c:pt idx="1009">
                  <c:v>3.8344741408089097E-4</c:v>
                </c:pt>
                <c:pt idx="1010">
                  <c:v>4.9559422436016936E-4</c:v>
                </c:pt>
                <c:pt idx="1011">
                  <c:v>5.5131731906246054E-4</c:v>
                </c:pt>
                <c:pt idx="1012">
                  <c:v>8.2698584389101872E-4</c:v>
                </c:pt>
                <c:pt idx="1013">
                  <c:v>4.3485610951577542E-4</c:v>
                </c:pt>
                <c:pt idx="1014">
                  <c:v>6.7672587544364638E-4</c:v>
                </c:pt>
                <c:pt idx="1015">
                  <c:v>3.5705597848119565E-4</c:v>
                </c:pt>
                <c:pt idx="1016">
                  <c:v>7.3506026489812671E-4</c:v>
                </c:pt>
                <c:pt idx="1017">
                  <c:v>7.1330252761799516E-4</c:v>
                </c:pt>
                <c:pt idx="1018">
                  <c:v>4.2407637607642977E-4</c:v>
                </c:pt>
                <c:pt idx="1019">
                  <c:v>5.0149929040473377E-4</c:v>
                </c:pt>
                <c:pt idx="1020">
                  <c:v>4.2812176354476523E-4</c:v>
                </c:pt>
                <c:pt idx="1021">
                  <c:v>3.6148676504303408E-4</c:v>
                </c:pt>
                <c:pt idx="1022">
                  <c:v>3.5469082595195115E-4</c:v>
                </c:pt>
                <c:pt idx="1023">
                  <c:v>5.820388686068761E-4</c:v>
                </c:pt>
                <c:pt idx="1024">
                  <c:v>3.5486162727492736E-4</c:v>
                </c:pt>
                <c:pt idx="1025">
                  <c:v>3.7028908278362896E-4</c:v>
                </c:pt>
                <c:pt idx="1026">
                  <c:v>3.84766128034197E-4</c:v>
                </c:pt>
                <c:pt idx="1027">
                  <c:v>7.4994636091430303E-4</c:v>
                </c:pt>
                <c:pt idx="1028">
                  <c:v>3.6432214864692516E-4</c:v>
                </c:pt>
                <c:pt idx="1029">
                  <c:v>3.5477360226264829E-4</c:v>
                </c:pt>
                <c:pt idx="1030">
                  <c:v>7.9738368604177203E-4</c:v>
                </c:pt>
                <c:pt idx="1031">
                  <c:v>3.7649245863338003E-3</c:v>
                </c:pt>
                <c:pt idx="1032">
                  <c:v>1.4222844005147199E-2</c:v>
                </c:pt>
                <c:pt idx="1033">
                  <c:v>9.6989145958782316E-4</c:v>
                </c:pt>
                <c:pt idx="1034">
                  <c:v>2.1183372195186121E-3</c:v>
                </c:pt>
                <c:pt idx="1035">
                  <c:v>3.5588806378770172E-3</c:v>
                </c:pt>
                <c:pt idx="1036">
                  <c:v>9.4642471376705302E-4</c:v>
                </c:pt>
                <c:pt idx="1037">
                  <c:v>1.8274519504343388E-3</c:v>
                </c:pt>
                <c:pt idx="1038">
                  <c:v>3.0678585149940137E-3</c:v>
                </c:pt>
                <c:pt idx="1039">
                  <c:v>4.5289977436539794E-3</c:v>
                </c:pt>
                <c:pt idx="1040">
                  <c:v>5.6397645293612838E-4</c:v>
                </c:pt>
                <c:pt idx="1041">
                  <c:v>3.5601717457401315E-4</c:v>
                </c:pt>
                <c:pt idx="1042">
                  <c:v>3.7137736952769457E-4</c:v>
                </c:pt>
                <c:pt idx="1043">
                  <c:v>4.8012253112659099E-4</c:v>
                </c:pt>
                <c:pt idx="1044">
                  <c:v>1.7001162910142923E-3</c:v>
                </c:pt>
                <c:pt idx="1045">
                  <c:v>1.1196779689910965E-3</c:v>
                </c:pt>
                <c:pt idx="1046">
                  <c:v>1.1433977624028353E-3</c:v>
                </c:pt>
                <c:pt idx="1047">
                  <c:v>5.4500707229176439E-4</c:v>
                </c:pt>
                <c:pt idx="1048">
                  <c:v>3.850546926662171E-4</c:v>
                </c:pt>
                <c:pt idx="1049">
                  <c:v>1.138209731672214E-3</c:v>
                </c:pt>
                <c:pt idx="1050">
                  <c:v>1.245360680154837E-3</c:v>
                </c:pt>
                <c:pt idx="1051">
                  <c:v>2.1642176139354151E-3</c:v>
                </c:pt>
                <c:pt idx="1052">
                  <c:v>1.1507580413129765E-3</c:v>
                </c:pt>
                <c:pt idx="1053">
                  <c:v>2.2534369332125265E-3</c:v>
                </c:pt>
                <c:pt idx="1054">
                  <c:v>3.6885974341688737E-3</c:v>
                </c:pt>
                <c:pt idx="1055">
                  <c:v>4.1642708974425969E-4</c:v>
                </c:pt>
                <c:pt idx="1056">
                  <c:v>1.4737792631752454E-3</c:v>
                </c:pt>
                <c:pt idx="1057">
                  <c:v>6.5459692024373052E-4</c:v>
                </c:pt>
                <c:pt idx="1058">
                  <c:v>4.2419350765136312E-4</c:v>
                </c:pt>
                <c:pt idx="1059">
                  <c:v>4.1094780493683512E-4</c:v>
                </c:pt>
                <c:pt idx="1060">
                  <c:v>3.6704257692551597E-4</c:v>
                </c:pt>
                <c:pt idx="1061">
                  <c:v>3.9372323905318795E-4</c:v>
                </c:pt>
                <c:pt idx="1062">
                  <c:v>1.3754563408879021E-3</c:v>
                </c:pt>
                <c:pt idx="1063">
                  <c:v>1.3121977932133446E-3</c:v>
                </c:pt>
                <c:pt idx="1064">
                  <c:v>3.5674898306686798E-4</c:v>
                </c:pt>
                <c:pt idx="1065">
                  <c:v>7.3040067213332954E-4</c:v>
                </c:pt>
                <c:pt idx="1066">
                  <c:v>4.9415588338958232E-4</c:v>
                </c:pt>
                <c:pt idx="1067">
                  <c:v>3.6093675728588451E-4</c:v>
                </c:pt>
                <c:pt idx="1068">
                  <c:v>6.3635020545805946E-4</c:v>
                </c:pt>
                <c:pt idx="1069">
                  <c:v>3.621482863260253E-4</c:v>
                </c:pt>
                <c:pt idx="1070">
                  <c:v>5.98998839073143E-4</c:v>
                </c:pt>
                <c:pt idx="1071">
                  <c:v>5.1245885962512762E-4</c:v>
                </c:pt>
                <c:pt idx="1072">
                  <c:v>1.7839158493423552E-3</c:v>
                </c:pt>
                <c:pt idx="1073">
                  <c:v>8.4917568278046745E-4</c:v>
                </c:pt>
                <c:pt idx="1074">
                  <c:v>3.6753927826791593E-4</c:v>
                </c:pt>
                <c:pt idx="1075">
                  <c:v>5.0091283697184822E-4</c:v>
                </c:pt>
                <c:pt idx="1076">
                  <c:v>3.7911756529446423E-4</c:v>
                </c:pt>
                <c:pt idx="1077">
                  <c:v>4.8308964881691786E-4</c:v>
                </c:pt>
                <c:pt idx="1078">
                  <c:v>3.5478375193254293E-4</c:v>
                </c:pt>
                <c:pt idx="1079">
                  <c:v>4.2474935037002329E-4</c:v>
                </c:pt>
                <c:pt idx="1080">
                  <c:v>5.3888752087021203E-4</c:v>
                </c:pt>
                <c:pt idx="1081">
                  <c:v>5.1825932477071388E-4</c:v>
                </c:pt>
                <c:pt idx="1082">
                  <c:v>5.6201659801645323E-4</c:v>
                </c:pt>
                <c:pt idx="1083">
                  <c:v>4.9891412175868933E-4</c:v>
                </c:pt>
                <c:pt idx="1084">
                  <c:v>9.4752828296873156E-4</c:v>
                </c:pt>
                <c:pt idx="1085">
                  <c:v>4.0997579542150788E-4</c:v>
                </c:pt>
                <c:pt idx="1086">
                  <c:v>3.8591440964135079E-4</c:v>
                </c:pt>
                <c:pt idx="1087">
                  <c:v>9.8315837121762699E-4</c:v>
                </c:pt>
                <c:pt idx="1088">
                  <c:v>6.4307416900150527E-4</c:v>
                </c:pt>
                <c:pt idx="1089">
                  <c:v>4.9175324380815351E-4</c:v>
                </c:pt>
                <c:pt idx="1090">
                  <c:v>3.6033959980323886E-4</c:v>
                </c:pt>
                <c:pt idx="1091">
                  <c:v>3.5613458808245131E-4</c:v>
                </c:pt>
                <c:pt idx="1092">
                  <c:v>3.9547344057851987E-4</c:v>
                </c:pt>
                <c:pt idx="1093">
                  <c:v>3.5576002157286534E-4</c:v>
                </c:pt>
                <c:pt idx="1094">
                  <c:v>3.6578945775031269E-4</c:v>
                </c:pt>
                <c:pt idx="1095">
                  <c:v>4.808882670393725E-4</c:v>
                </c:pt>
                <c:pt idx="1096">
                  <c:v>4.0584989782327846E-4</c:v>
                </c:pt>
                <c:pt idx="1097">
                  <c:v>5.5280469263603897E-4</c:v>
                </c:pt>
                <c:pt idx="1098">
                  <c:v>3.8850125846471656E-4</c:v>
                </c:pt>
                <c:pt idx="1099">
                  <c:v>9.4615977002893864E-4</c:v>
                </c:pt>
                <c:pt idx="1100">
                  <c:v>4.7234636890452033E-4</c:v>
                </c:pt>
                <c:pt idx="1101">
                  <c:v>3.8413180816191137E-4</c:v>
                </c:pt>
                <c:pt idx="1102">
                  <c:v>3.6901164480748869E-4</c:v>
                </c:pt>
                <c:pt idx="1103">
                  <c:v>6.3066687171610836E-4</c:v>
                </c:pt>
                <c:pt idx="1104">
                  <c:v>3.6849157687252401E-4</c:v>
                </c:pt>
                <c:pt idx="1105">
                  <c:v>6.2465877788150936E-4</c:v>
                </c:pt>
                <c:pt idx="1106">
                  <c:v>3.7457182314478462E-4</c:v>
                </c:pt>
                <c:pt idx="1107">
                  <c:v>3.68477125246784E-4</c:v>
                </c:pt>
                <c:pt idx="1108">
                  <c:v>3.5897952539897784E-4</c:v>
                </c:pt>
                <c:pt idx="1109">
                  <c:v>3.7432436615295641E-4</c:v>
                </c:pt>
                <c:pt idx="1110">
                  <c:v>3.9947787078326534E-4</c:v>
                </c:pt>
                <c:pt idx="1111">
                  <c:v>3.6021585939762023E-4</c:v>
                </c:pt>
                <c:pt idx="1112">
                  <c:v>4.723401821763206E-4</c:v>
                </c:pt>
                <c:pt idx="1113">
                  <c:v>6.1153541850772356E-4</c:v>
                </c:pt>
                <c:pt idx="1114">
                  <c:v>1.9190158826196944E-3</c:v>
                </c:pt>
                <c:pt idx="1115">
                  <c:v>4.878299072725029E-4</c:v>
                </c:pt>
                <c:pt idx="1116">
                  <c:v>1.0467966883448841E-3</c:v>
                </c:pt>
                <c:pt idx="1117">
                  <c:v>3.5480322034306996E-4</c:v>
                </c:pt>
                <c:pt idx="1118">
                  <c:v>5.6417640669146653E-4</c:v>
                </c:pt>
                <c:pt idx="1119">
                  <c:v>5.2661420528141059E-4</c:v>
                </c:pt>
                <c:pt idx="1120">
                  <c:v>5.0706461523009256E-4</c:v>
                </c:pt>
                <c:pt idx="1121">
                  <c:v>8.7477173544232378E-4</c:v>
                </c:pt>
                <c:pt idx="1122">
                  <c:v>1.3291439159029508E-3</c:v>
                </c:pt>
                <c:pt idx="1123">
                  <c:v>1.2149621227853769E-3</c:v>
                </c:pt>
                <c:pt idx="1124">
                  <c:v>4.243207261494354E-4</c:v>
                </c:pt>
                <c:pt idx="1125">
                  <c:v>7.1416096929615769E-4</c:v>
                </c:pt>
                <c:pt idx="1126">
                  <c:v>3.579996843371262E-4</c:v>
                </c:pt>
                <c:pt idx="1127">
                  <c:v>4.3921935075395715E-4</c:v>
                </c:pt>
                <c:pt idx="1128">
                  <c:v>9.121531149153076E-4</c:v>
                </c:pt>
                <c:pt idx="1129">
                  <c:v>3.8320812058965941E-4</c:v>
                </c:pt>
                <c:pt idx="1130">
                  <c:v>3.8088778125428349E-4</c:v>
                </c:pt>
                <c:pt idx="1131">
                  <c:v>7.5830319253331188E-4</c:v>
                </c:pt>
                <c:pt idx="1132">
                  <c:v>3.5658085923706573E-4</c:v>
                </c:pt>
                <c:pt idx="1133">
                  <c:v>4.0455999913884493E-4</c:v>
                </c:pt>
                <c:pt idx="1134">
                  <c:v>4.6515671174915017E-4</c:v>
                </c:pt>
                <c:pt idx="1135">
                  <c:v>3.6089163079389505E-4</c:v>
                </c:pt>
                <c:pt idx="1136">
                  <c:v>4.2238801336503699E-4</c:v>
                </c:pt>
                <c:pt idx="1137">
                  <c:v>3.7238281772583723E-4</c:v>
                </c:pt>
                <c:pt idx="1138">
                  <c:v>3.5919778422745843E-4</c:v>
                </c:pt>
                <c:pt idx="1139">
                  <c:v>3.5606370201654705E-4</c:v>
                </c:pt>
                <c:pt idx="1140">
                  <c:v>7.2519435267275696E-4</c:v>
                </c:pt>
                <c:pt idx="1141">
                  <c:v>5.5091489484076052E-4</c:v>
                </c:pt>
                <c:pt idx="1142">
                  <c:v>3.5570675255107025E-4</c:v>
                </c:pt>
                <c:pt idx="1143">
                  <c:v>3.941147185433027E-4</c:v>
                </c:pt>
                <c:pt idx="1144">
                  <c:v>6.0138469523977498E-4</c:v>
                </c:pt>
                <c:pt idx="1145">
                  <c:v>3.9214863526264212E-4</c:v>
                </c:pt>
                <c:pt idx="1146">
                  <c:v>3.5482426829785518E-4</c:v>
                </c:pt>
                <c:pt idx="1147">
                  <c:v>3.7680042219885292E-4</c:v>
                </c:pt>
                <c:pt idx="1148">
                  <c:v>3.5542581442498582E-4</c:v>
                </c:pt>
                <c:pt idx="1149">
                  <c:v>3.8063693949276728E-4</c:v>
                </c:pt>
                <c:pt idx="1150">
                  <c:v>4.2814302403160529E-4</c:v>
                </c:pt>
                <c:pt idx="1151">
                  <c:v>3.8736014216948333E-4</c:v>
                </c:pt>
                <c:pt idx="1152">
                  <c:v>3.7440071329054826E-4</c:v>
                </c:pt>
                <c:pt idx="1153">
                  <c:v>5.5693039288353036E-4</c:v>
                </c:pt>
                <c:pt idx="1154">
                  <c:v>4.0051435112964444E-4</c:v>
                </c:pt>
                <c:pt idx="1155">
                  <c:v>3.7728553281886438E-4</c:v>
                </c:pt>
                <c:pt idx="1156">
                  <c:v>4.832916224998898E-4</c:v>
                </c:pt>
                <c:pt idx="1157">
                  <c:v>3.5518059274940476E-4</c:v>
                </c:pt>
                <c:pt idx="1158">
                  <c:v>4.3068648494422351E-4</c:v>
                </c:pt>
                <c:pt idx="1159">
                  <c:v>5.1158588393469763E-4</c:v>
                </c:pt>
                <c:pt idx="1160">
                  <c:v>5.5683779789547291E-4</c:v>
                </c:pt>
                <c:pt idx="1161">
                  <c:v>4.0223475655322622E-4</c:v>
                </c:pt>
                <c:pt idx="1162">
                  <c:v>3.6436831908572177E-4</c:v>
                </c:pt>
                <c:pt idx="1163">
                  <c:v>3.7951466211001494E-4</c:v>
                </c:pt>
                <c:pt idx="1164">
                  <c:v>3.9648067274201449E-4</c:v>
                </c:pt>
                <c:pt idx="1165">
                  <c:v>4.5475296810889524E-4</c:v>
                </c:pt>
                <c:pt idx="1166">
                  <c:v>4.8255850316326237E-4</c:v>
                </c:pt>
                <c:pt idx="1167">
                  <c:v>3.6004683709418443E-4</c:v>
                </c:pt>
                <c:pt idx="1168">
                  <c:v>3.6503732102226457E-4</c:v>
                </c:pt>
                <c:pt idx="1169">
                  <c:v>3.5955896248153349E-4</c:v>
                </c:pt>
                <c:pt idx="1170">
                  <c:v>5.7685893175499095E-4</c:v>
                </c:pt>
                <c:pt idx="1171">
                  <c:v>5.6291772719029595E-4</c:v>
                </c:pt>
                <c:pt idx="1172">
                  <c:v>3.5573568414989709E-4</c:v>
                </c:pt>
                <c:pt idx="1173">
                  <c:v>3.6173940713371685E-4</c:v>
                </c:pt>
                <c:pt idx="1174">
                  <c:v>1.2803388444038713E-3</c:v>
                </c:pt>
                <c:pt idx="1175">
                  <c:v>3.5495574169144064E-4</c:v>
                </c:pt>
                <c:pt idx="1176">
                  <c:v>5.3231070547578882E-4</c:v>
                </c:pt>
                <c:pt idx="1177">
                  <c:v>4.8299615495847733E-4</c:v>
                </c:pt>
                <c:pt idx="1178">
                  <c:v>9.5329492062772969E-4</c:v>
                </c:pt>
                <c:pt idx="1179">
                  <c:v>2.3383580514487971E-3</c:v>
                </c:pt>
                <c:pt idx="1180">
                  <c:v>4.8232985193964056E-4</c:v>
                </c:pt>
                <c:pt idx="1181">
                  <c:v>1.2028917429481312E-3</c:v>
                </c:pt>
                <c:pt idx="1182">
                  <c:v>1.0104290848875733E-3</c:v>
                </c:pt>
                <c:pt idx="1183">
                  <c:v>3.6175821747527466E-4</c:v>
                </c:pt>
                <c:pt idx="1184">
                  <c:v>4.7789177691217753E-4</c:v>
                </c:pt>
                <c:pt idx="1185">
                  <c:v>1.1946678049685601E-3</c:v>
                </c:pt>
                <c:pt idx="1186">
                  <c:v>1.9969033971176855E-3</c:v>
                </c:pt>
                <c:pt idx="1187">
                  <c:v>3.6932278673783921E-4</c:v>
                </c:pt>
                <c:pt idx="1188">
                  <c:v>4.7420762661090887E-4</c:v>
                </c:pt>
                <c:pt idx="1189">
                  <c:v>1.4069366473428737E-3</c:v>
                </c:pt>
                <c:pt idx="1190">
                  <c:v>3.8147582970694062E-4</c:v>
                </c:pt>
                <c:pt idx="1191">
                  <c:v>7.6573992829731194E-4</c:v>
                </c:pt>
                <c:pt idx="1192">
                  <c:v>6.0513501826579233E-4</c:v>
                </c:pt>
                <c:pt idx="1193">
                  <c:v>3.6787143273731319E-4</c:v>
                </c:pt>
                <c:pt idx="1194">
                  <c:v>9.2200694796292231E-4</c:v>
                </c:pt>
                <c:pt idx="1195">
                  <c:v>1.2020870056614671E-3</c:v>
                </c:pt>
                <c:pt idx="1196">
                  <c:v>1.9616189206887943E-3</c:v>
                </c:pt>
                <c:pt idx="1197">
                  <c:v>3.6912818866110191E-4</c:v>
                </c:pt>
                <c:pt idx="1198">
                  <c:v>6.7580570545870775E-4</c:v>
                </c:pt>
                <c:pt idx="1199">
                  <c:v>7.5711019490001558E-4</c:v>
                </c:pt>
                <c:pt idx="1200">
                  <c:v>3.778946086705483E-4</c:v>
                </c:pt>
                <c:pt idx="1201">
                  <c:v>4.1843544695422064E-4</c:v>
                </c:pt>
                <c:pt idx="1202">
                  <c:v>3.6938934026124976E-4</c:v>
                </c:pt>
                <c:pt idx="1203">
                  <c:v>4.6383940545957039E-4</c:v>
                </c:pt>
                <c:pt idx="1204">
                  <c:v>3.5539616703085563E-4</c:v>
                </c:pt>
                <c:pt idx="1205">
                  <c:v>4.799450018860413E-4</c:v>
                </c:pt>
                <c:pt idx="1206">
                  <c:v>3.5969550647220103E-4</c:v>
                </c:pt>
                <c:pt idx="1207">
                  <c:v>3.9975004222188678E-4</c:v>
                </c:pt>
                <c:pt idx="1208">
                  <c:v>3.5511258567093079E-4</c:v>
                </c:pt>
                <c:pt idx="1209">
                  <c:v>3.5483244470236333E-4</c:v>
                </c:pt>
                <c:pt idx="1210">
                  <c:v>3.5522816261290575E-4</c:v>
                </c:pt>
                <c:pt idx="1211">
                  <c:v>5.1493020667324431E-4</c:v>
                </c:pt>
                <c:pt idx="1212">
                  <c:v>3.7221531294670855E-4</c:v>
                </c:pt>
                <c:pt idx="1213">
                  <c:v>3.6647703049925913E-4</c:v>
                </c:pt>
                <c:pt idx="1214">
                  <c:v>3.8557661105062882E-4</c:v>
                </c:pt>
                <c:pt idx="1215">
                  <c:v>5.2166945238360019E-4</c:v>
                </c:pt>
                <c:pt idx="1216">
                  <c:v>3.5964310494304681E-4</c:v>
                </c:pt>
                <c:pt idx="1217">
                  <c:v>4.3734626026905557E-4</c:v>
                </c:pt>
                <c:pt idx="1218">
                  <c:v>5.9804814895891628E-4</c:v>
                </c:pt>
                <c:pt idx="1219">
                  <c:v>4.1801101620882289E-4</c:v>
                </c:pt>
                <c:pt idx="1220">
                  <c:v>1.0700809684192096E-3</c:v>
                </c:pt>
                <c:pt idx="1221">
                  <c:v>4.3161253690914036E-4</c:v>
                </c:pt>
                <c:pt idx="1222">
                  <c:v>7.1732388406660688E-4</c:v>
                </c:pt>
                <c:pt idx="1223">
                  <c:v>7.5297750035686342E-4</c:v>
                </c:pt>
                <c:pt idx="1224">
                  <c:v>3.9319616161672923E-4</c:v>
                </c:pt>
                <c:pt idx="1225">
                  <c:v>3.7631648011310592E-4</c:v>
                </c:pt>
                <c:pt idx="1226">
                  <c:v>4.6306924770067159E-4</c:v>
                </c:pt>
                <c:pt idx="1227">
                  <c:v>3.7455127891706944E-4</c:v>
                </c:pt>
                <c:pt idx="1228">
                  <c:v>3.5481605662743157E-4</c:v>
                </c:pt>
                <c:pt idx="1229">
                  <c:v>3.5623351373628275E-4</c:v>
                </c:pt>
                <c:pt idx="1230">
                  <c:v>4.2822450441702654E-4</c:v>
                </c:pt>
                <c:pt idx="1231">
                  <c:v>3.5537847593832911E-4</c:v>
                </c:pt>
                <c:pt idx="1232">
                  <c:v>3.7878149574838539E-4</c:v>
                </c:pt>
                <c:pt idx="1233">
                  <c:v>3.6901387168198518E-4</c:v>
                </c:pt>
                <c:pt idx="1234">
                  <c:v>3.7187158998573276E-4</c:v>
                </c:pt>
                <c:pt idx="1235">
                  <c:v>3.6452163845215982E-4</c:v>
                </c:pt>
                <c:pt idx="1236">
                  <c:v>4.8737921096154931E-4</c:v>
                </c:pt>
                <c:pt idx="1237">
                  <c:v>4.519865582168043E-4</c:v>
                </c:pt>
                <c:pt idx="1238">
                  <c:v>3.6687453365489149E-4</c:v>
                </c:pt>
                <c:pt idx="1239">
                  <c:v>4.3666041597027809E-4</c:v>
                </c:pt>
                <c:pt idx="1240">
                  <c:v>4.0143260089715605E-4</c:v>
                </c:pt>
                <c:pt idx="1241">
                  <c:v>5.5769743108614813E-4</c:v>
                </c:pt>
                <c:pt idx="1242">
                  <c:v>3.5504483731798692E-4</c:v>
                </c:pt>
                <c:pt idx="1243">
                  <c:v>4.5325648812708928E-4</c:v>
                </c:pt>
                <c:pt idx="1244">
                  <c:v>3.5479559369327313E-4</c:v>
                </c:pt>
                <c:pt idx="1245">
                  <c:v>5.9576284487424674E-4</c:v>
                </c:pt>
                <c:pt idx="1246">
                  <c:v>4.4915634171646316E-4</c:v>
                </c:pt>
                <c:pt idx="1247">
                  <c:v>7.3032775377284017E-4</c:v>
                </c:pt>
                <c:pt idx="1248">
                  <c:v>3.5731842046442545E-4</c:v>
                </c:pt>
                <c:pt idx="1249">
                  <c:v>3.5492276017886839E-4</c:v>
                </c:pt>
                <c:pt idx="1250">
                  <c:v>3.6431071241238127E-4</c:v>
                </c:pt>
                <c:pt idx="1251">
                  <c:v>3.8489747915127154E-4</c:v>
                </c:pt>
                <c:pt idx="1252">
                  <c:v>5.1386993471123053E-4</c:v>
                </c:pt>
                <c:pt idx="1253">
                  <c:v>9.6170682828766306E-4</c:v>
                </c:pt>
                <c:pt idx="1254">
                  <c:v>3.5556610545211929E-4</c:v>
                </c:pt>
                <c:pt idx="1255">
                  <c:v>3.7232397042518593E-4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974E-AD09-8C97C834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10272"/>
        <c:axId val="498494256"/>
      </c:scatterChart>
      <c:valAx>
        <c:axId val="11728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8494256"/>
        <c:crosses val="autoZero"/>
        <c:crossBetween val="midCat"/>
      </c:valAx>
      <c:valAx>
        <c:axId val="498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728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Time-varying variance TGARCH(1,1)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'TGARCH(1,1)'!$F$1</c:f>
              <c:strCache>
                <c:ptCount val="1"/>
                <c:pt idx="0">
                  <c:v>Time-varying variance TGARCH(1,1)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935157134459573E-2"/>
                  <c:y val="-0.35797707312305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yVal>
            <c:numRef>
              <c:f>'TGARCH(1,1)'!$F$2:$F$1258</c:f>
              <c:numCache>
                <c:formatCode>General</c:formatCode>
                <c:ptCount val="1257"/>
                <c:pt idx="0">
                  <c:v>0</c:v>
                </c:pt>
                <c:pt idx="1">
                  <c:v>5.5574927249023472E-4</c:v>
                </c:pt>
                <c:pt idx="2">
                  <c:v>4.5117510763861563E-4</c:v>
                </c:pt>
                <c:pt idx="3">
                  <c:v>3.7332169551713827E-4</c:v>
                </c:pt>
                <c:pt idx="4">
                  <c:v>3.1536135906542659E-4</c:v>
                </c:pt>
                <c:pt idx="5">
                  <c:v>2.7221102679284974E-4</c:v>
                </c:pt>
                <c:pt idx="6">
                  <c:v>2.4008645179516953E-4</c:v>
                </c:pt>
                <c:pt idx="7">
                  <c:v>3.5782617981553545E-4</c:v>
                </c:pt>
                <c:pt idx="8">
                  <c:v>3.0382525192401705E-4</c:v>
                </c:pt>
                <c:pt idx="9">
                  <c:v>7.9131739919638801E-4</c:v>
                </c:pt>
                <c:pt idx="10">
                  <c:v>6.2655095192253594E-4</c:v>
                </c:pt>
                <c:pt idx="11">
                  <c:v>5.0388556758402289E-4</c:v>
                </c:pt>
                <c:pt idx="12">
                  <c:v>4.1327911647157323E-4</c:v>
                </c:pt>
                <c:pt idx="13">
                  <c:v>4.2845650796330707E-4</c:v>
                </c:pt>
                <c:pt idx="14">
                  <c:v>3.5640814420306074E-4</c:v>
                </c:pt>
                <c:pt idx="15">
                  <c:v>3.0276955225768385E-4</c:v>
                </c:pt>
                <c:pt idx="16">
                  <c:v>2.6283667390035285E-4</c:v>
                </c:pt>
                <c:pt idx="17">
                  <c:v>2.3310743015873307E-4</c:v>
                </c:pt>
                <c:pt idx="18">
                  <c:v>2.1108722664001087E-4</c:v>
                </c:pt>
                <c:pt idx="19">
                  <c:v>2.1861116562109704E-4</c:v>
                </c:pt>
                <c:pt idx="20">
                  <c:v>2.0018240773821307E-4</c:v>
                </c:pt>
                <c:pt idx="21">
                  <c:v>1.8646255939537567E-4</c:v>
                </c:pt>
                <c:pt idx="22">
                  <c:v>1.7624840173229822E-4</c:v>
                </c:pt>
                <c:pt idx="23">
                  <c:v>1.6864416193611493E-4</c:v>
                </c:pt>
                <c:pt idx="24">
                  <c:v>1.6298295473868895E-4</c:v>
                </c:pt>
                <c:pt idx="25">
                  <c:v>2.9513286963967519E-4</c:v>
                </c:pt>
                <c:pt idx="26">
                  <c:v>2.5715131365918478E-4</c:v>
                </c:pt>
                <c:pt idx="27">
                  <c:v>6.9665487442640466E-4</c:v>
                </c:pt>
                <c:pt idx="28">
                  <c:v>5.5607656119864991E-4</c:v>
                </c:pt>
                <c:pt idx="29">
                  <c:v>4.5141876765478797E-4</c:v>
                </c:pt>
                <c:pt idx="30">
                  <c:v>3.7350309561422256E-4</c:v>
                </c:pt>
                <c:pt idx="31">
                  <c:v>3.1549640787540008E-4</c:v>
                </c:pt>
                <c:pt idx="32">
                  <c:v>2.7231156797980828E-4</c:v>
                </c:pt>
                <c:pt idx="33">
                  <c:v>2.4016130273444856E-4</c:v>
                </c:pt>
                <c:pt idx="34">
                  <c:v>2.1622606162099254E-4</c:v>
                </c:pt>
                <c:pt idx="35">
                  <c:v>1.9840674464842225E-4</c:v>
                </c:pt>
                <c:pt idx="36">
                  <c:v>1.8514061309521127E-4</c:v>
                </c:pt>
                <c:pt idx="37">
                  <c:v>2.7692668063235374E-4</c:v>
                </c:pt>
                <c:pt idx="38">
                  <c:v>3.0287178057702556E-4</c:v>
                </c:pt>
                <c:pt idx="39">
                  <c:v>2.6291278087655956E-4</c:v>
                </c:pt>
                <c:pt idx="40">
                  <c:v>2.3316409030794245E-4</c:v>
                </c:pt>
                <c:pt idx="41">
                  <c:v>2.1101677437958581E-4</c:v>
                </c:pt>
                <c:pt idx="42">
                  <c:v>2.7090873640340852E-3</c:v>
                </c:pt>
                <c:pt idx="43">
                  <c:v>2.0542930298874914E-3</c:v>
                </c:pt>
                <c:pt idx="44">
                  <c:v>2.175591374323986E-3</c:v>
                </c:pt>
                <c:pt idx="45">
                  <c:v>1.6571157422563699E-3</c:v>
                </c:pt>
                <c:pt idx="46">
                  <c:v>1.2711208159227206E-3</c:v>
                </c:pt>
                <c:pt idx="47">
                  <c:v>9.8375517337331592E-4</c:v>
                </c:pt>
                <c:pt idx="48">
                  <c:v>7.6981709573534219E-4</c:v>
                </c:pt>
                <c:pt idx="49">
                  <c:v>6.105443982152728E-4</c:v>
                </c:pt>
                <c:pt idx="50">
                  <c:v>5.0959078429857788E-4</c:v>
                </c:pt>
                <c:pt idx="51">
                  <c:v>4.1681101963286028E-4</c:v>
                </c:pt>
                <c:pt idx="52">
                  <c:v>3.7888737119113182E-4</c:v>
                </c:pt>
                <c:pt idx="53">
                  <c:v>3.1950489530687521E-4</c:v>
                </c:pt>
                <c:pt idx="54">
                  <c:v>2.8274323327037704E-4</c:v>
                </c:pt>
                <c:pt idx="55">
                  <c:v>8.5614478420583144E-4</c:v>
                </c:pt>
                <c:pt idx="56">
                  <c:v>6.7870870202904729E-4</c:v>
                </c:pt>
                <c:pt idx="57">
                  <c:v>1.3198525068165616E-3</c:v>
                </c:pt>
                <c:pt idx="58">
                  <c:v>1.0200349602587084E-3</c:v>
                </c:pt>
                <c:pt idx="59">
                  <c:v>7.9682668461492382E-4</c:v>
                </c:pt>
                <c:pt idx="60">
                  <c:v>6.3571525302376418E-4</c:v>
                </c:pt>
                <c:pt idx="61">
                  <c:v>8.4395880674588766E-4</c:v>
                </c:pt>
                <c:pt idx="62">
                  <c:v>6.6574144607968238E-4</c:v>
                </c:pt>
                <c:pt idx="63">
                  <c:v>5.3306212086742626E-4</c:v>
                </c:pt>
                <c:pt idx="64">
                  <c:v>4.3428496878205269E-4</c:v>
                </c:pt>
                <c:pt idx="65">
                  <c:v>4.5780139959767155E-4</c:v>
                </c:pt>
                <c:pt idx="66">
                  <c:v>3.7825483975460452E-4</c:v>
                </c:pt>
                <c:pt idx="67">
                  <c:v>3.1904843457385986E-4</c:v>
                </c:pt>
                <c:pt idx="68">
                  <c:v>2.7495598210268521E-4</c:v>
                </c:pt>
                <c:pt idx="69">
                  <c:v>6.0201935397217565E-4</c:v>
                </c:pt>
                <c:pt idx="70">
                  <c:v>6.4902730896950617E-4</c:v>
                </c:pt>
                <c:pt idx="71">
                  <c:v>5.2061877401842404E-4</c:v>
                </c:pt>
                <c:pt idx="72">
                  <c:v>4.2502114141340544E-4</c:v>
                </c:pt>
                <c:pt idx="73">
                  <c:v>3.5385058126983224E-4</c:v>
                </c:pt>
                <c:pt idx="74">
                  <c:v>3.0113347022271833E-4</c:v>
                </c:pt>
                <c:pt idx="75">
                  <c:v>2.6161864295443565E-4</c:v>
                </c:pt>
                <c:pt idx="76">
                  <c:v>3.1029581214344075E-4</c:v>
                </c:pt>
                <c:pt idx="77">
                  <c:v>2.6843982658582326E-4</c:v>
                </c:pt>
                <c:pt idx="78">
                  <c:v>4.5192213779283633E-4</c:v>
                </c:pt>
                <c:pt idx="79">
                  <c:v>3.7387784479689812E-4</c:v>
                </c:pt>
                <c:pt idx="80">
                  <c:v>3.1577540128263816E-4</c:v>
                </c:pt>
                <c:pt idx="81">
                  <c:v>2.7251927309266956E-4</c:v>
                </c:pt>
                <c:pt idx="82">
                  <c:v>3.6357434773338123E-4</c:v>
                </c:pt>
                <c:pt idx="83">
                  <c:v>5.6528447276862361E-4</c:v>
                </c:pt>
                <c:pt idx="84">
                  <c:v>7.5464425745825313E-4</c:v>
                </c:pt>
                <c:pt idx="85">
                  <c:v>9.6739018521068451E-4</c:v>
                </c:pt>
                <c:pt idx="86">
                  <c:v>1.0221914116774172E-3</c:v>
                </c:pt>
                <c:pt idx="87">
                  <c:v>2.0472036093313571E-3</c:v>
                </c:pt>
                <c:pt idx="88">
                  <c:v>1.5615335724775425E-3</c:v>
                </c:pt>
                <c:pt idx="89">
                  <c:v>1.1999617675495903E-3</c:v>
                </c:pt>
                <c:pt idx="90">
                  <c:v>1.1394113908800665E-3</c:v>
                </c:pt>
                <c:pt idx="91">
                  <c:v>1.0395822454728485E-3</c:v>
                </c:pt>
                <c:pt idx="92">
                  <c:v>9.573672376211093E-4</c:v>
                </c:pt>
                <c:pt idx="93">
                  <c:v>7.5017179576984303E-4</c:v>
                </c:pt>
                <c:pt idx="94">
                  <c:v>1.2755457975724956E-3</c:v>
                </c:pt>
                <c:pt idx="95">
                  <c:v>9.870494853144987E-4</c:v>
                </c:pt>
                <c:pt idx="96">
                  <c:v>1.0830571918130625E-3</c:v>
                </c:pt>
                <c:pt idx="97">
                  <c:v>8.4374549838673988E-4</c:v>
                </c:pt>
                <c:pt idx="98">
                  <c:v>6.655826421952119E-4</c:v>
                </c:pt>
                <c:pt idx="99">
                  <c:v>5.3294389449400298E-4</c:v>
                </c:pt>
                <c:pt idx="100">
                  <c:v>4.5698667114263148E-4</c:v>
                </c:pt>
                <c:pt idx="101">
                  <c:v>3.7764829041933296E-4</c:v>
                </c:pt>
                <c:pt idx="102">
                  <c:v>3.1858242400513892E-4</c:v>
                </c:pt>
                <c:pt idx="103">
                  <c:v>2.8011276188355148E-4</c:v>
                </c:pt>
                <c:pt idx="104">
                  <c:v>2.4596913839719997E-4</c:v>
                </c:pt>
                <c:pt idx="105">
                  <c:v>2.6516372447324703E-4</c:v>
                </c:pt>
                <c:pt idx="106">
                  <c:v>5.1243667404307571E-4</c:v>
                </c:pt>
                <c:pt idx="107">
                  <c:v>5.8306946850515868E-4</c:v>
                </c:pt>
                <c:pt idx="108">
                  <c:v>4.7151445706213139E-4</c:v>
                </c:pt>
                <c:pt idx="109">
                  <c:v>3.8846394174208804E-4</c:v>
                </c:pt>
                <c:pt idx="110">
                  <c:v>3.2663446401891695E-4</c:v>
                </c:pt>
                <c:pt idx="111">
                  <c:v>2.8060363205130966E-4</c:v>
                </c:pt>
                <c:pt idx="112">
                  <c:v>2.4633458159746687E-4</c:v>
                </c:pt>
                <c:pt idx="113">
                  <c:v>2.6642178253958443E-4</c:v>
                </c:pt>
                <c:pt idx="114">
                  <c:v>2.3577647313685677E-4</c:v>
                </c:pt>
                <c:pt idx="115">
                  <c:v>2.1296164209416062E-4</c:v>
                </c:pt>
                <c:pt idx="116">
                  <c:v>2.0431689927608544E-4</c:v>
                </c:pt>
                <c:pt idx="117">
                  <c:v>3.2605233219552496E-4</c:v>
                </c:pt>
                <c:pt idx="118">
                  <c:v>2.8017024634060497E-4</c:v>
                </c:pt>
                <c:pt idx="119">
                  <c:v>2.4603344832780847E-4</c:v>
                </c:pt>
                <c:pt idx="120">
                  <c:v>2.2059775869900261E-4</c:v>
                </c:pt>
                <c:pt idx="121">
                  <c:v>2.0166138727231988E-4</c:v>
                </c:pt>
                <c:pt idx="122">
                  <c:v>2.8143947726801913E-4</c:v>
                </c:pt>
                <c:pt idx="123">
                  <c:v>2.4695685194711377E-4</c:v>
                </c:pt>
                <c:pt idx="124">
                  <c:v>3.1256238597182916E-4</c:v>
                </c:pt>
                <c:pt idx="125">
                  <c:v>3.1275637900817844E-4</c:v>
                </c:pt>
                <c:pt idx="126">
                  <c:v>2.7027167029640593E-4</c:v>
                </c:pt>
                <c:pt idx="127">
                  <c:v>2.3864263896833664E-4</c:v>
                </c:pt>
                <c:pt idx="128">
                  <c:v>5.7238730902225174E-4</c:v>
                </c:pt>
                <c:pt idx="129">
                  <c:v>4.6356179910162914E-4</c:v>
                </c:pt>
                <c:pt idx="130">
                  <c:v>4.560833572708547E-4</c:v>
                </c:pt>
                <c:pt idx="131">
                  <c:v>5.3179862436648689E-4</c:v>
                </c:pt>
                <c:pt idx="132">
                  <c:v>4.3334432044944346E-4</c:v>
                </c:pt>
                <c:pt idx="133">
                  <c:v>3.6004702461291745E-4</c:v>
                </c:pt>
                <c:pt idx="134">
                  <c:v>3.0547862726307664E-4</c:v>
                </c:pt>
                <c:pt idx="135">
                  <c:v>3.043610704850611E-4</c:v>
                </c:pt>
                <c:pt idx="136">
                  <c:v>2.640215279666574E-4</c:v>
                </c:pt>
                <c:pt idx="137">
                  <c:v>2.3424752536402177E-4</c:v>
                </c:pt>
                <c:pt idx="138">
                  <c:v>2.2161403956538932E-4</c:v>
                </c:pt>
                <c:pt idx="139">
                  <c:v>2.0241798841978532E-4</c:v>
                </c:pt>
                <c:pt idx="140">
                  <c:v>1.88126905310834E-4</c:v>
                </c:pt>
                <c:pt idx="141">
                  <c:v>3.0841957532563657E-4</c:v>
                </c:pt>
                <c:pt idx="142">
                  <c:v>3.7025935041146824E-4</c:v>
                </c:pt>
                <c:pt idx="143">
                  <c:v>3.130815032720937E-4</c:v>
                </c:pt>
                <c:pt idx="144">
                  <c:v>2.8630509854325276E-4</c:v>
                </c:pt>
                <c:pt idx="145">
                  <c:v>3.2651207356219837E-4</c:v>
                </c:pt>
                <c:pt idx="146">
                  <c:v>2.8051314690727777E-4</c:v>
                </c:pt>
                <c:pt idx="147">
                  <c:v>2.4626721718466776E-4</c:v>
                </c:pt>
                <c:pt idx="148">
                  <c:v>4.465155250007372E-4</c:v>
                </c:pt>
                <c:pt idx="149">
                  <c:v>3.6985272774736876E-4</c:v>
                </c:pt>
                <c:pt idx="150">
                  <c:v>3.1277878068386179E-4</c:v>
                </c:pt>
                <c:pt idx="151">
                  <c:v>6.134133524411669E-4</c:v>
                </c:pt>
                <c:pt idx="152">
                  <c:v>6.402264865251557E-4</c:v>
                </c:pt>
                <c:pt idx="153">
                  <c:v>5.1838211685274814E-4</c:v>
                </c:pt>
                <c:pt idx="154">
                  <c:v>4.2335599407667177E-4</c:v>
                </c:pt>
                <c:pt idx="155">
                  <c:v>3.5261091177752837E-4</c:v>
                </c:pt>
                <c:pt idx="156">
                  <c:v>2.9994258728631185E-4</c:v>
                </c:pt>
                <c:pt idx="157">
                  <c:v>2.6073205399464774E-4</c:v>
                </c:pt>
                <c:pt idx="158">
                  <c:v>2.3154058196912127E-4</c:v>
                </c:pt>
                <c:pt idx="159">
                  <c:v>2.6390114783566237E-4</c:v>
                </c:pt>
                <c:pt idx="160">
                  <c:v>2.3389991009960384E-4</c:v>
                </c:pt>
                <c:pt idx="161">
                  <c:v>2.4690982495945791E-4</c:v>
                </c:pt>
                <c:pt idx="162">
                  <c:v>3.5368185618810143E-4</c:v>
                </c:pt>
                <c:pt idx="163">
                  <c:v>3.007398843689502E-4</c:v>
                </c:pt>
                <c:pt idx="164">
                  <c:v>2.6132562601548069E-4</c:v>
                </c:pt>
                <c:pt idx="165">
                  <c:v>2.3637500114033982E-4</c:v>
                </c:pt>
                <c:pt idx="166">
                  <c:v>2.1340723443895752E-4</c:v>
                </c:pt>
                <c:pt idx="167">
                  <c:v>3.989163595518099E-4</c:v>
                </c:pt>
                <c:pt idx="168">
                  <c:v>3.3441608381536272E-4</c:v>
                </c:pt>
                <c:pt idx="169">
                  <c:v>2.8639689517557122E-4</c:v>
                </c:pt>
                <c:pt idx="170">
                  <c:v>4.3293001764977052E-4</c:v>
                </c:pt>
                <c:pt idx="171">
                  <c:v>3.7354941685220844E-4</c:v>
                </c:pt>
                <c:pt idx="172">
                  <c:v>3.1553089312743156E-4</c:v>
                </c:pt>
                <c:pt idx="173">
                  <c:v>2.7233724157272991E-4</c:v>
                </c:pt>
                <c:pt idx="174">
                  <c:v>3.856489997430397E-4</c:v>
                </c:pt>
                <c:pt idx="175">
                  <c:v>3.2453879498000162E-4</c:v>
                </c:pt>
                <c:pt idx="176">
                  <c:v>2.7904344760624718E-4</c:v>
                </c:pt>
                <c:pt idx="177">
                  <c:v>3.5071968751796491E-4</c:v>
                </c:pt>
                <c:pt idx="178">
                  <c:v>2.9853460796462329E-4</c:v>
                </c:pt>
                <c:pt idx="179">
                  <c:v>2.5968384103932106E-4</c:v>
                </c:pt>
                <c:pt idx="180">
                  <c:v>2.4293420035424569E-4</c:v>
                </c:pt>
                <c:pt idx="181">
                  <c:v>2.6165349851724889E-4</c:v>
                </c:pt>
                <c:pt idx="182">
                  <c:v>3.4557531461665704E-4</c:v>
                </c:pt>
                <c:pt idx="183">
                  <c:v>2.9530515045080084E-4</c:v>
                </c:pt>
                <c:pt idx="184">
                  <c:v>2.5727957333984507E-4</c:v>
                </c:pt>
                <c:pt idx="185">
                  <c:v>2.2897027792087793E-4</c:v>
                </c:pt>
                <c:pt idx="186">
                  <c:v>2.0789456341482635E-4</c:v>
                </c:pt>
                <c:pt idx="187">
                  <c:v>2.419286803375152E-4</c:v>
                </c:pt>
                <c:pt idx="188">
                  <c:v>2.1754183953899984E-4</c:v>
                </c:pt>
                <c:pt idx="189">
                  <c:v>2.813355698260459E-4</c:v>
                </c:pt>
                <c:pt idx="190">
                  <c:v>2.4687949489708222E-4</c:v>
                </c:pt>
                <c:pt idx="191">
                  <c:v>2.9685344331666108E-4</c:v>
                </c:pt>
                <c:pt idx="192">
                  <c:v>2.5860729941109515E-4</c:v>
                </c:pt>
                <c:pt idx="193">
                  <c:v>2.2995874390725356E-4</c:v>
                </c:pt>
                <c:pt idx="194">
                  <c:v>2.0863045693034766E-4</c:v>
                </c:pt>
                <c:pt idx="195">
                  <c:v>1.927519661174948E-4</c:v>
                </c:pt>
                <c:pt idx="196">
                  <c:v>3.8899185938047801E-4</c:v>
                </c:pt>
                <c:pt idx="197">
                  <c:v>3.7379471191503267E-4</c:v>
                </c:pt>
                <c:pt idx="198">
                  <c:v>4.9917882247434533E-4</c:v>
                </c:pt>
                <c:pt idx="199">
                  <c:v>4.0905951852314318E-4</c:v>
                </c:pt>
                <c:pt idx="200">
                  <c:v>3.4196746647980334E-4</c:v>
                </c:pt>
                <c:pt idx="201">
                  <c:v>2.9201875127641462E-4</c:v>
                </c:pt>
                <c:pt idx="202">
                  <c:v>2.5968073980412061E-4</c:v>
                </c:pt>
                <c:pt idx="203">
                  <c:v>2.3075789919981202E-4</c:v>
                </c:pt>
                <c:pt idx="204">
                  <c:v>2.0922541235197492E-4</c:v>
                </c:pt>
                <c:pt idx="205">
                  <c:v>1.9319489874525787E-4</c:v>
                </c:pt>
                <c:pt idx="206">
                  <c:v>1.8126049616969312E-4</c:v>
                </c:pt>
                <c:pt idx="207">
                  <c:v>1.7237556781805468E-4</c:v>
                </c:pt>
                <c:pt idx="208">
                  <c:v>1.6576091314104727E-4</c:v>
                </c:pt>
                <c:pt idx="209">
                  <c:v>1.6838264514213564E-4</c:v>
                </c:pt>
                <c:pt idx="210">
                  <c:v>2.083173253111153E-4</c:v>
                </c:pt>
                <c:pt idx="211">
                  <c:v>3.1221106303918179E-4</c:v>
                </c:pt>
                <c:pt idx="212">
                  <c:v>2.6986569326631484E-4</c:v>
                </c:pt>
                <c:pt idx="213">
                  <c:v>2.4246739568958918E-4</c:v>
                </c:pt>
                <c:pt idx="214">
                  <c:v>2.1794290253941389E-4</c:v>
                </c:pt>
                <c:pt idx="215">
                  <c:v>1.9968489899714238E-4</c:v>
                </c:pt>
                <c:pt idx="216">
                  <c:v>2.3598651851998787E-4</c:v>
                </c:pt>
                <c:pt idx="217">
                  <c:v>4.8647917936854275E-4</c:v>
                </c:pt>
                <c:pt idx="218">
                  <c:v>3.9960488362441254E-4</c:v>
                </c:pt>
                <c:pt idx="219">
                  <c:v>3.3492867646629093E-4</c:v>
                </c:pt>
                <c:pt idx="220">
                  <c:v>2.8677851033797561E-4</c:v>
                </c:pt>
                <c:pt idx="221">
                  <c:v>2.5093165722062756E-4</c:v>
                </c:pt>
                <c:pt idx="222">
                  <c:v>2.4072053121164009E-4</c:v>
                </c:pt>
                <c:pt idx="223">
                  <c:v>3.2140893148235763E-4</c:v>
                </c:pt>
                <c:pt idx="224">
                  <c:v>2.7671332569600488E-4</c:v>
                </c:pt>
                <c:pt idx="225">
                  <c:v>2.4343832491315011E-4</c:v>
                </c:pt>
                <c:pt idx="226">
                  <c:v>5.7200579452020939E-4</c:v>
                </c:pt>
                <c:pt idx="227">
                  <c:v>4.6327776904697877E-4</c:v>
                </c:pt>
                <c:pt idx="228">
                  <c:v>3.8233188926555531E-4</c:v>
                </c:pt>
                <c:pt idx="229">
                  <c:v>3.438677379511663E-4</c:v>
                </c:pt>
                <c:pt idx="230">
                  <c:v>2.9343346606962019E-4</c:v>
                </c:pt>
                <c:pt idx="231">
                  <c:v>2.5588614107389154E-4</c:v>
                </c:pt>
                <c:pt idx="232">
                  <c:v>2.2829228752585014E-4</c:v>
                </c:pt>
                <c:pt idx="233">
                  <c:v>2.2921421894028197E-4</c:v>
                </c:pt>
                <c:pt idx="234">
                  <c:v>2.428885058059344E-4</c:v>
                </c:pt>
                <c:pt idx="235">
                  <c:v>2.1825641075134047E-4</c:v>
                </c:pt>
                <c:pt idx="236">
                  <c:v>2.0951218247212112E-4</c:v>
                </c:pt>
                <c:pt idx="237">
                  <c:v>1.9340839346816143E-4</c:v>
                </c:pt>
                <c:pt idx="238">
                  <c:v>1.9778275599169755E-4</c:v>
                </c:pt>
                <c:pt idx="239">
                  <c:v>1.8467606579406813E-4</c:v>
                </c:pt>
                <c:pt idx="240">
                  <c:v>1.7491839232899745E-4</c:v>
                </c:pt>
                <c:pt idx="241">
                  <c:v>1.6765399605386726E-4</c:v>
                </c:pt>
                <c:pt idx="242">
                  <c:v>1.6224579568407317E-4</c:v>
                </c:pt>
                <c:pt idx="243">
                  <c:v>1.5821949671412651E-4</c:v>
                </c:pt>
                <c:pt idx="244">
                  <c:v>1.5522199619880984E-4</c:v>
                </c:pt>
                <c:pt idx="245">
                  <c:v>1.5299041592958739E-4</c:v>
                </c:pt>
                <c:pt idx="246">
                  <c:v>1.5132904824256404E-4</c:v>
                </c:pt>
                <c:pt idx="247">
                  <c:v>1.7216050285866156E-4</c:v>
                </c:pt>
                <c:pt idx="248">
                  <c:v>1.7041257622269759E-4</c:v>
                </c:pt>
                <c:pt idx="249">
                  <c:v>1.6429950444721571E-4</c:v>
                </c:pt>
                <c:pt idx="250">
                  <c:v>1.631966726866512E-4</c:v>
                </c:pt>
                <c:pt idx="251">
                  <c:v>1.5892740596937691E-4</c:v>
                </c:pt>
                <c:pt idx="252">
                  <c:v>2.467828467593088E-4</c:v>
                </c:pt>
                <c:pt idx="253">
                  <c:v>2.211556711146893E-4</c:v>
                </c:pt>
                <c:pt idx="254">
                  <c:v>3.605705333754148E-4</c:v>
                </c:pt>
                <c:pt idx="255">
                  <c:v>3.0586836925617538E-4</c:v>
                </c:pt>
                <c:pt idx="256">
                  <c:v>2.8553611879168534E-4</c:v>
                </c:pt>
                <c:pt idx="257">
                  <c:v>2.5000672111229893E-4</c:v>
                </c:pt>
                <c:pt idx="258">
                  <c:v>2.235557822605668E-4</c:v>
                </c:pt>
                <c:pt idx="259">
                  <c:v>2.0716203916798211E-4</c:v>
                </c:pt>
                <c:pt idx="260">
                  <c:v>1.9165875792996441E-4</c:v>
                </c:pt>
                <c:pt idx="261">
                  <c:v>1.8011686949919229E-4</c:v>
                </c:pt>
                <c:pt idx="262">
                  <c:v>1.746380454093498E-4</c:v>
                </c:pt>
                <c:pt idx="263">
                  <c:v>1.6744528327759711E-4</c:v>
                </c:pt>
                <c:pt idx="264">
                  <c:v>1.6209041312080781E-4</c:v>
                </c:pt>
                <c:pt idx="265">
                  <c:v>1.5856035214909097E-4</c:v>
                </c:pt>
                <c:pt idx="266">
                  <c:v>1.5547575637647694E-4</c:v>
                </c:pt>
                <c:pt idx="267">
                  <c:v>3.2813530383071511E-4</c:v>
                </c:pt>
                <c:pt idx="268">
                  <c:v>2.8172097781794365E-4</c:v>
                </c:pt>
                <c:pt idx="269">
                  <c:v>2.6344574096896436E-4</c:v>
                </c:pt>
                <c:pt idx="270">
                  <c:v>2.4126621261047248E-4</c:v>
                </c:pt>
                <c:pt idx="271">
                  <c:v>2.2260437768676782E-4</c:v>
                </c:pt>
                <c:pt idx="272">
                  <c:v>2.0315527570305159E-4</c:v>
                </c:pt>
                <c:pt idx="273">
                  <c:v>1.8867580121449719E-4</c:v>
                </c:pt>
                <c:pt idx="274">
                  <c:v>4.2737444636179676E-4</c:v>
                </c:pt>
                <c:pt idx="275">
                  <c:v>8.7374718171500244E-4</c:v>
                </c:pt>
                <c:pt idx="276">
                  <c:v>6.8791830626489369E-4</c:v>
                </c:pt>
                <c:pt idx="277">
                  <c:v>5.5285266688309708E-4</c:v>
                </c:pt>
                <c:pt idx="278">
                  <c:v>4.4901864164717455E-4</c:v>
                </c:pt>
                <c:pt idx="279">
                  <c:v>3.7171624893484107E-4</c:v>
                </c:pt>
                <c:pt idx="280">
                  <c:v>3.402424337316825E-4</c:v>
                </c:pt>
                <c:pt idx="281">
                  <c:v>3.2730457599669912E-4</c:v>
                </c:pt>
                <c:pt idx="282">
                  <c:v>2.811025172592177E-4</c:v>
                </c:pt>
                <c:pt idx="283">
                  <c:v>2.467059918377273E-4</c:v>
                </c:pt>
                <c:pt idx="284">
                  <c:v>2.210984541348364E-4</c:v>
                </c:pt>
                <c:pt idx="285">
                  <c:v>2.0867105964529856E-4</c:v>
                </c:pt>
                <c:pt idx="286">
                  <c:v>1.9331529527899136E-4</c:v>
                </c:pt>
                <c:pt idx="287">
                  <c:v>7.6529982603973021E-4</c:v>
                </c:pt>
                <c:pt idx="288">
                  <c:v>6.0718137963630214E-4</c:v>
                </c:pt>
                <c:pt idx="289">
                  <c:v>4.8946530139345275E-4</c:v>
                </c:pt>
                <c:pt idx="290">
                  <c:v>4.0182799283097618E-4</c:v>
                </c:pt>
                <c:pt idx="291">
                  <c:v>3.4052593211717945E-4</c:v>
                </c:pt>
                <c:pt idx="292">
                  <c:v>2.9094555725206001E-4</c:v>
                </c:pt>
                <c:pt idx="293">
                  <c:v>2.5866032216398317E-4</c:v>
                </c:pt>
                <c:pt idx="294">
                  <c:v>2.2999821830552644E-4</c:v>
                </c:pt>
                <c:pt idx="295">
                  <c:v>2.0865984484466995E-4</c:v>
                </c:pt>
                <c:pt idx="296">
                  <c:v>1.9277384484259265E-4</c:v>
                </c:pt>
                <c:pt idx="297">
                  <c:v>2.0094234352279058E-4</c:v>
                </c:pt>
                <c:pt idx="298">
                  <c:v>2.0724202071995879E-4</c:v>
                </c:pt>
                <c:pt idx="299">
                  <c:v>1.9171830262474626E-4</c:v>
                </c:pt>
                <c:pt idx="300">
                  <c:v>4.807244280438621E-4</c:v>
                </c:pt>
                <c:pt idx="301">
                  <c:v>3.9532058427406452E-4</c:v>
                </c:pt>
                <c:pt idx="302">
                  <c:v>4.6905239443251477E-4</c:v>
                </c:pt>
                <c:pt idx="303">
                  <c:v>3.8663098446392661E-4</c:v>
                </c:pt>
                <c:pt idx="304">
                  <c:v>3.6843154329125292E-4</c:v>
                </c:pt>
                <c:pt idx="305">
                  <c:v>3.1172073676527425E-4</c:v>
                </c:pt>
                <c:pt idx="306">
                  <c:v>5.6530599075758578E-4</c:v>
                </c:pt>
                <c:pt idx="307">
                  <c:v>4.5837888542971892E-4</c:v>
                </c:pt>
                <c:pt idx="308">
                  <c:v>3.8159290913892066E-4</c:v>
                </c:pt>
                <c:pt idx="309">
                  <c:v>5.2171813101148943E-4</c:v>
                </c:pt>
                <c:pt idx="310">
                  <c:v>4.2583959110574764E-4</c:v>
                </c:pt>
                <c:pt idx="311">
                  <c:v>4.5522959064136674E-4</c:v>
                </c:pt>
                <c:pt idx="312">
                  <c:v>3.7634017849140435E-4</c:v>
                </c:pt>
                <c:pt idx="313">
                  <c:v>3.1760856036328679E-4</c:v>
                </c:pt>
                <c:pt idx="314">
                  <c:v>2.7541076519064118E-4</c:v>
                </c:pt>
                <c:pt idx="315">
                  <c:v>2.424685941963796E-4</c:v>
                </c:pt>
                <c:pt idx="316">
                  <c:v>2.1794379480418328E-4</c:v>
                </c:pt>
                <c:pt idx="317">
                  <c:v>2.043139405681175E-4</c:v>
                </c:pt>
                <c:pt idx="318">
                  <c:v>1.8953840445286535E-4</c:v>
                </c:pt>
                <c:pt idx="319">
                  <c:v>1.7853830797465102E-4</c:v>
                </c:pt>
                <c:pt idx="320">
                  <c:v>1.7034895216473778E-4</c:v>
                </c:pt>
                <c:pt idx="321">
                  <c:v>1.642521375855036E-4</c:v>
                </c:pt>
                <c:pt idx="322">
                  <c:v>1.5971317885952338E-4</c:v>
                </c:pt>
                <c:pt idx="323">
                  <c:v>1.7382984525114535E-4</c:v>
                </c:pt>
                <c:pt idx="324">
                  <c:v>1.6684359413111802E-4</c:v>
                </c:pt>
                <c:pt idx="325">
                  <c:v>1.6164246736712838E-4</c:v>
                </c:pt>
                <c:pt idx="326">
                  <c:v>1.577703306302251E-4</c:v>
                </c:pt>
                <c:pt idx="327">
                  <c:v>1.5546075599783725E-4</c:v>
                </c:pt>
                <c:pt idx="328">
                  <c:v>1.5316816791123694E-4</c:v>
                </c:pt>
                <c:pt idx="329">
                  <c:v>1.5146138110223745E-4</c:v>
                </c:pt>
                <c:pt idx="330">
                  <c:v>1.5214186202964887E-4</c:v>
                </c:pt>
                <c:pt idx="331">
                  <c:v>1.506973165278242E-4</c:v>
                </c:pt>
                <c:pt idx="332">
                  <c:v>1.4962188076946689E-4</c:v>
                </c:pt>
                <c:pt idx="333">
                  <c:v>1.4882123996660354E-4</c:v>
                </c:pt>
                <c:pt idx="334">
                  <c:v>2.2447145238271062E-4</c:v>
                </c:pt>
                <c:pt idx="335">
                  <c:v>2.0454527614886982E-4</c:v>
                </c:pt>
                <c:pt idx="336">
                  <c:v>1.8971062924980469E-4</c:v>
                </c:pt>
                <c:pt idx="337">
                  <c:v>2.1834076961344559E-4</c:v>
                </c:pt>
                <c:pt idx="338">
                  <c:v>1.9998110322050968E-4</c:v>
                </c:pt>
                <c:pt idx="339">
                  <c:v>1.8631269213513108E-4</c:v>
                </c:pt>
                <c:pt idx="340">
                  <c:v>2.1973782556365033E-4</c:v>
                </c:pt>
                <c:pt idx="341">
                  <c:v>2.0102118394027806E-4</c:v>
                </c:pt>
                <c:pt idx="342">
                  <c:v>1.8708701180606151E-4</c:v>
                </c:pt>
                <c:pt idx="343">
                  <c:v>2.4243417207105904E-4</c:v>
                </c:pt>
                <c:pt idx="344">
                  <c:v>2.1791816820785826E-4</c:v>
                </c:pt>
                <c:pt idx="345">
                  <c:v>2.2742332812635579E-4</c:v>
                </c:pt>
                <c:pt idx="346">
                  <c:v>2.328152993061307E-4</c:v>
                </c:pt>
                <c:pt idx="347">
                  <c:v>2.1075710632823832E-4</c:v>
                </c:pt>
                <c:pt idx="348">
                  <c:v>1.9433521483142713E-4</c:v>
                </c:pt>
                <c:pt idx="349">
                  <c:v>1.821094391025031E-4</c:v>
                </c:pt>
                <c:pt idx="350">
                  <c:v>1.7300758916012756E-4</c:v>
                </c:pt>
                <c:pt idx="351">
                  <c:v>1.6623144061868753E-4</c:v>
                </c:pt>
                <c:pt idx="352">
                  <c:v>1.6649752182588306E-4</c:v>
                </c:pt>
                <c:pt idx="353">
                  <c:v>1.6138482333199295E-4</c:v>
                </c:pt>
                <c:pt idx="354">
                  <c:v>1.6461870582672831E-4</c:v>
                </c:pt>
                <c:pt idx="355">
                  <c:v>1.5998608171650727E-4</c:v>
                </c:pt>
                <c:pt idx="356">
                  <c:v>1.5653718404117149E-4</c:v>
                </c:pt>
                <c:pt idx="357">
                  <c:v>2.4421092879755506E-4</c:v>
                </c:pt>
                <c:pt idx="358">
                  <c:v>2.1924092869907302E-4</c:v>
                </c:pt>
                <c:pt idx="359">
                  <c:v>2.0065125398258061E-4</c:v>
                </c:pt>
                <c:pt idx="360">
                  <c:v>1.8681160621718051E-4</c:v>
                </c:pt>
                <c:pt idx="361">
                  <c:v>1.767744382444604E-4</c:v>
                </c:pt>
                <c:pt idx="362">
                  <c:v>1.6903578578919963E-4</c:v>
                </c:pt>
                <c:pt idx="363">
                  <c:v>1.6327451100666456E-4</c:v>
                </c:pt>
                <c:pt idx="364">
                  <c:v>1.6176152450594723E-4</c:v>
                </c:pt>
                <c:pt idx="365">
                  <c:v>1.8575067225570817E-4</c:v>
                </c:pt>
                <c:pt idx="366">
                  <c:v>1.7571841573674039E-4</c:v>
                </c:pt>
                <c:pt idx="367">
                  <c:v>1.6824959777020146E-4</c:v>
                </c:pt>
                <c:pt idx="368">
                  <c:v>4.5628444283177651E-4</c:v>
                </c:pt>
                <c:pt idx="369">
                  <c:v>3.7712549523214752E-4</c:v>
                </c:pt>
                <c:pt idx="370">
                  <c:v>3.1819321325484681E-4</c:v>
                </c:pt>
                <c:pt idx="371">
                  <c:v>2.7431928662537808E-4</c:v>
                </c:pt>
                <c:pt idx="372">
                  <c:v>2.4165600983882093E-4</c:v>
                </c:pt>
                <c:pt idx="373">
                  <c:v>3.0204456260766289E-4</c:v>
                </c:pt>
                <c:pt idx="374">
                  <c:v>2.6229693334314184E-4</c:v>
                </c:pt>
                <c:pt idx="375">
                  <c:v>4.8376237858920512E-4</c:v>
                </c:pt>
                <c:pt idx="376">
                  <c:v>5.425842670684208E-4</c:v>
                </c:pt>
                <c:pt idx="377">
                  <c:v>4.4137401963432457E-4</c:v>
                </c:pt>
                <c:pt idx="378">
                  <c:v>3.6602497797012622E-4</c:v>
                </c:pt>
                <c:pt idx="379">
                  <c:v>3.4365245857711347E-4</c:v>
                </c:pt>
                <c:pt idx="380">
                  <c:v>2.9327319480325944E-4</c:v>
                </c:pt>
                <c:pt idx="381">
                  <c:v>6.8325648466794502E-4</c:v>
                </c:pt>
                <c:pt idx="382">
                  <c:v>5.4610172313888992E-4</c:v>
                </c:pt>
                <c:pt idx="383">
                  <c:v>4.4399269660355483E-4</c:v>
                </c:pt>
                <c:pt idx="384">
                  <c:v>5.3441735031205045E-4</c:v>
                </c:pt>
                <c:pt idx="385">
                  <c:v>4.3529391048979853E-4</c:v>
                </c:pt>
                <c:pt idx="386">
                  <c:v>3.6149845611222755E-4</c:v>
                </c:pt>
                <c:pt idx="387">
                  <c:v>3.0655918951133569E-4</c:v>
                </c:pt>
                <c:pt idx="388">
                  <c:v>3.6438800179119338E-4</c:v>
                </c:pt>
                <c:pt idx="389">
                  <c:v>3.0871039952489458E-4</c:v>
                </c:pt>
                <c:pt idx="390">
                  <c:v>3.316518514804908E-4</c:v>
                </c:pt>
                <c:pt idx="391">
                  <c:v>2.8433897848580706E-4</c:v>
                </c:pt>
                <c:pt idx="392">
                  <c:v>2.4911547366382041E-4</c:v>
                </c:pt>
                <c:pt idx="393">
                  <c:v>4.1867426185385371E-4</c:v>
                </c:pt>
                <c:pt idx="394">
                  <c:v>4.9822300331690849E-4</c:v>
                </c:pt>
                <c:pt idx="395">
                  <c:v>4.7800799596209558E-4</c:v>
                </c:pt>
                <c:pt idx="396">
                  <c:v>4.0513148491568463E-4</c:v>
                </c:pt>
                <c:pt idx="397">
                  <c:v>3.3904312259713977E-4</c:v>
                </c:pt>
                <c:pt idx="398">
                  <c:v>2.9048930461712732E-4</c:v>
                </c:pt>
                <c:pt idx="399">
                  <c:v>2.5369427068947751E-4</c:v>
                </c:pt>
                <c:pt idx="400">
                  <c:v>2.2630109050527346E-4</c:v>
                </c:pt>
                <c:pt idx="401">
                  <c:v>4.6206248672776097E-4</c:v>
                </c:pt>
                <c:pt idx="402">
                  <c:v>3.814271354444155E-4</c:v>
                </c:pt>
                <c:pt idx="403">
                  <c:v>3.2139569991796482E-4</c:v>
                </c:pt>
                <c:pt idx="404">
                  <c:v>2.7670347505615375E-4</c:v>
                </c:pt>
                <c:pt idx="405">
                  <c:v>2.4496589017400486E-4</c:v>
                </c:pt>
                <c:pt idx="406">
                  <c:v>2.1980298261803035E-4</c:v>
                </c:pt>
                <c:pt idx="407">
                  <c:v>2.024682871624737E-4</c:v>
                </c:pt>
                <c:pt idx="408">
                  <c:v>1.8816435173700692E-4</c:v>
                </c:pt>
                <c:pt idx="409">
                  <c:v>2.7746835565260199E-4</c:v>
                </c:pt>
                <c:pt idx="410">
                  <c:v>2.4400042988868037E-4</c:v>
                </c:pt>
                <c:pt idx="411">
                  <c:v>2.1908421639515936E-4</c:v>
                </c:pt>
                <c:pt idx="412">
                  <c:v>2.0053458474980778E-4</c:v>
                </c:pt>
                <c:pt idx="413">
                  <c:v>1.8672474826451267E-4</c:v>
                </c:pt>
                <c:pt idx="414">
                  <c:v>1.7644359619654808E-4</c:v>
                </c:pt>
                <c:pt idx="415">
                  <c:v>4.3543868938826627E-4</c:v>
                </c:pt>
                <c:pt idx="416">
                  <c:v>4.7431208273160516E-4</c:v>
                </c:pt>
                <c:pt idx="417">
                  <c:v>3.9054671911369039E-4</c:v>
                </c:pt>
                <c:pt idx="418">
                  <c:v>3.2818505087082935E-4</c:v>
                </c:pt>
                <c:pt idx="419">
                  <c:v>3.5177223915001623E-4</c:v>
                </c:pt>
                <c:pt idx="420">
                  <c:v>2.9931821198484658E-4</c:v>
                </c:pt>
                <c:pt idx="421">
                  <c:v>2.6026721884408815E-4</c:v>
                </c:pt>
                <c:pt idx="422">
                  <c:v>2.603586868125319E-4</c:v>
                </c:pt>
                <c:pt idx="423">
                  <c:v>2.3126261743416042E-4</c:v>
                </c:pt>
                <c:pt idx="424">
                  <c:v>2.0960116516587218E-4</c:v>
                </c:pt>
                <c:pt idx="425">
                  <c:v>1.9347463933623132E-4</c:v>
                </c:pt>
                <c:pt idx="426">
                  <c:v>2.1872568870494747E-4</c:v>
                </c:pt>
                <c:pt idx="427">
                  <c:v>2.9650647929703304E-4</c:v>
                </c:pt>
                <c:pt idx="428">
                  <c:v>2.5817393907436319E-4</c:v>
                </c:pt>
                <c:pt idx="429">
                  <c:v>3.399968838147928E-4</c:v>
                </c:pt>
                <c:pt idx="430">
                  <c:v>3.5895282957727715E-4</c:v>
                </c:pt>
                <c:pt idx="431">
                  <c:v>3.9261047490802268E-4</c:v>
                </c:pt>
                <c:pt idx="432">
                  <c:v>5.4514380729234126E-4</c:v>
                </c:pt>
                <c:pt idx="433">
                  <c:v>8.0164231012957022E-4</c:v>
                </c:pt>
                <c:pt idx="434">
                  <c:v>6.342376453533574E-4</c:v>
                </c:pt>
                <c:pt idx="435">
                  <c:v>5.1121709096739346E-4</c:v>
                </c:pt>
                <c:pt idx="436">
                  <c:v>4.1802177301064586E-4</c:v>
                </c:pt>
                <c:pt idx="437">
                  <c:v>3.4863968894644349E-4</c:v>
                </c:pt>
                <c:pt idx="438">
                  <c:v>2.9698608987480145E-4</c:v>
                </c:pt>
                <c:pt idx="439">
                  <c:v>2.5853099973099675E-4</c:v>
                </c:pt>
                <c:pt idx="440">
                  <c:v>2.2990194029378109E-4</c:v>
                </c:pt>
                <c:pt idx="441">
                  <c:v>2.0858816775561759E-4</c:v>
                </c:pt>
                <c:pt idx="442">
                  <c:v>1.9272048265737624E-4</c:v>
                </c:pt>
                <c:pt idx="443">
                  <c:v>1.8090730270877174E-4</c:v>
                </c:pt>
                <c:pt idx="444">
                  <c:v>2.5558002321284407E-4</c:v>
                </c:pt>
                <c:pt idx="445">
                  <c:v>2.277049962268165E-4</c:v>
                </c:pt>
                <c:pt idx="446">
                  <c:v>2.0729014887098097E-4</c:v>
                </c:pt>
                <c:pt idx="447">
                  <c:v>1.9380659632223604E-4</c:v>
                </c:pt>
                <c:pt idx="448">
                  <c:v>1.817158930033352E-4</c:v>
                </c:pt>
                <c:pt idx="449">
                  <c:v>1.7271460181769176E-4</c:v>
                </c:pt>
                <c:pt idx="450">
                  <c:v>2.720427976331587E-4</c:v>
                </c:pt>
                <c:pt idx="451">
                  <c:v>8.559638473656406E-4</c:v>
                </c:pt>
                <c:pt idx="452">
                  <c:v>6.7467896306804042E-4</c:v>
                </c:pt>
                <c:pt idx="453">
                  <c:v>8.8111685923521763E-4</c:v>
                </c:pt>
                <c:pt idx="454">
                  <c:v>6.9340488645415748E-4</c:v>
                </c:pt>
                <c:pt idx="455">
                  <c:v>5.7127668419076471E-4</c:v>
                </c:pt>
                <c:pt idx="456">
                  <c:v>4.6273496072485803E-4</c:v>
                </c:pt>
                <c:pt idx="457">
                  <c:v>3.9973798852779239E-4</c:v>
                </c:pt>
                <c:pt idx="458">
                  <c:v>3.3502777045296461E-4</c:v>
                </c:pt>
                <c:pt idx="459">
                  <c:v>2.8685228386506252E-4</c:v>
                </c:pt>
                <c:pt idx="460">
                  <c:v>5.3125643117884439E-4</c:v>
                </c:pt>
                <c:pt idx="461">
                  <c:v>4.3791538331123799E-4</c:v>
                </c:pt>
                <c:pt idx="462">
                  <c:v>7.7639092001532874E-4</c:v>
                </c:pt>
                <c:pt idx="463">
                  <c:v>6.154384812960237E-4</c:v>
                </c:pt>
                <c:pt idx="464">
                  <c:v>4.9561255142748721E-4</c:v>
                </c:pt>
                <c:pt idx="465">
                  <c:v>4.064044997626119E-4</c:v>
                </c:pt>
                <c:pt idx="466">
                  <c:v>3.7464404580956739E-4</c:v>
                </c:pt>
                <c:pt idx="467">
                  <c:v>3.1634582289003871E-4</c:v>
                </c:pt>
                <c:pt idx="468">
                  <c:v>7.5153706747289461E-4</c:v>
                </c:pt>
                <c:pt idx="469">
                  <c:v>6.2357993946717265E-4</c:v>
                </c:pt>
                <c:pt idx="470">
                  <c:v>5.6408874823438994E-4</c:v>
                </c:pt>
                <c:pt idx="471">
                  <c:v>4.5738368356086195E-4</c:v>
                </c:pt>
                <c:pt idx="472">
                  <c:v>1.5654537300680898E-3</c:v>
                </c:pt>
                <c:pt idx="473">
                  <c:v>1.2028802478923314E-3</c:v>
                </c:pt>
                <c:pt idx="474">
                  <c:v>9.4317152442254513E-4</c:v>
                </c:pt>
                <c:pt idx="475">
                  <c:v>7.3960336606663417E-4</c:v>
                </c:pt>
                <c:pt idx="476">
                  <c:v>5.8805086980926119E-4</c:v>
                </c:pt>
                <c:pt idx="477">
                  <c:v>4.7522301250908176E-4</c:v>
                </c:pt>
                <c:pt idx="478">
                  <c:v>3.912248884443299E-4</c:v>
                </c:pt>
                <c:pt idx="479">
                  <c:v>3.2868993461971074E-4</c:v>
                </c:pt>
                <c:pt idx="480">
                  <c:v>2.8213388954860107E-4</c:v>
                </c:pt>
                <c:pt idx="481">
                  <c:v>2.4747382825325082E-4</c:v>
                </c:pt>
                <c:pt idx="482">
                  <c:v>2.216700932675462E-4</c:v>
                </c:pt>
                <c:pt idx="483">
                  <c:v>2.0986530166975374E-4</c:v>
                </c:pt>
                <c:pt idx="484">
                  <c:v>1.9367128377630115E-4</c:v>
                </c:pt>
                <c:pt idx="485">
                  <c:v>2.4202628911484405E-4</c:v>
                </c:pt>
                <c:pt idx="486">
                  <c:v>2.1761450735689579E-4</c:v>
                </c:pt>
                <c:pt idx="487">
                  <c:v>2.895590117629205E-4</c:v>
                </c:pt>
                <c:pt idx="488">
                  <c:v>2.5300168592846131E-4</c:v>
                </c:pt>
                <c:pt idx="489">
                  <c:v>2.9460823096081435E-4</c:v>
                </c:pt>
                <c:pt idx="490">
                  <c:v>2.5676215413184759E-4</c:v>
                </c:pt>
                <c:pt idx="491">
                  <c:v>2.2858506948151864E-4</c:v>
                </c:pt>
                <c:pt idx="492">
                  <c:v>3.6679017164613755E-4</c:v>
                </c:pt>
                <c:pt idx="493">
                  <c:v>3.1049876780847704E-4</c:v>
                </c:pt>
                <c:pt idx="494">
                  <c:v>3.6249469567994214E-4</c:v>
                </c:pt>
                <c:pt idx="495">
                  <c:v>3.0730087030550755E-4</c:v>
                </c:pt>
                <c:pt idx="496">
                  <c:v>2.6621015120166589E-4</c:v>
                </c:pt>
                <c:pt idx="497">
                  <c:v>2.3561891776175843E-4</c:v>
                </c:pt>
                <c:pt idx="498">
                  <c:v>2.1284434521144692E-4</c:v>
                </c:pt>
                <c:pt idx="499">
                  <c:v>1.9588912319111598E-4</c:v>
                </c:pt>
                <c:pt idx="500">
                  <c:v>9.3505251571567635E-4</c:v>
                </c:pt>
                <c:pt idx="501">
                  <c:v>8.91869091543992E-4</c:v>
                </c:pt>
                <c:pt idx="502">
                  <c:v>1.0907670584810996E-3</c:v>
                </c:pt>
                <c:pt idx="503">
                  <c:v>1.1514860747164051E-3</c:v>
                </c:pt>
                <c:pt idx="504">
                  <c:v>8.9468945791293223E-4</c:v>
                </c:pt>
                <c:pt idx="505">
                  <c:v>1.9652028737703513E-3</c:v>
                </c:pt>
                <c:pt idx="506">
                  <c:v>2.8564610078442723E-3</c:v>
                </c:pt>
                <c:pt idx="507">
                  <c:v>2.1640098136043702E-3</c:v>
                </c:pt>
                <c:pt idx="508">
                  <c:v>1.648493497737434E-3</c:v>
                </c:pt>
                <c:pt idx="509">
                  <c:v>1.2647017242006177E-3</c:v>
                </c:pt>
                <c:pt idx="510">
                  <c:v>1.7955941355565449E-3</c:v>
                </c:pt>
                <c:pt idx="511">
                  <c:v>1.5417231380624355E-3</c:v>
                </c:pt>
                <c:pt idx="512">
                  <c:v>1.1852132881616532E-3</c:v>
                </c:pt>
                <c:pt idx="513">
                  <c:v>9.1979870599335123E-4</c:v>
                </c:pt>
                <c:pt idx="514">
                  <c:v>7.2220276173773118E-4</c:v>
                </c:pt>
                <c:pt idx="515">
                  <c:v>5.7509646159664934E-4</c:v>
                </c:pt>
                <c:pt idx="516">
                  <c:v>5.5835380639108556E-4</c:v>
                </c:pt>
                <c:pt idx="517">
                  <c:v>4.5311413198038318E-4</c:v>
                </c:pt>
                <c:pt idx="518">
                  <c:v>3.7476526106133747E-4</c:v>
                </c:pt>
                <c:pt idx="519">
                  <c:v>4.0491885070669984E-4</c:v>
                </c:pt>
                <c:pt idx="520">
                  <c:v>3.7990925390229946E-4</c:v>
                </c:pt>
                <c:pt idx="521">
                  <c:v>3.2026566691777195E-4</c:v>
                </c:pt>
                <c:pt idx="522">
                  <c:v>2.7586218767891563E-4</c:v>
                </c:pt>
                <c:pt idx="523">
                  <c:v>2.4280466937393803E-4</c:v>
                </c:pt>
                <c:pt idx="524">
                  <c:v>2.1819399617408549E-4</c:v>
                </c:pt>
                <c:pt idx="525">
                  <c:v>5.1307243532748483E-4</c:v>
                </c:pt>
                <c:pt idx="526">
                  <c:v>5.2795422312235975E-4</c:v>
                </c:pt>
                <c:pt idx="527">
                  <c:v>4.304822392189213E-4</c:v>
                </c:pt>
                <c:pt idx="528">
                  <c:v>8.5351070658684365E-4</c:v>
                </c:pt>
                <c:pt idx="529">
                  <c:v>7.0352541209088267E-4</c:v>
                </c:pt>
                <c:pt idx="530">
                  <c:v>5.6119154156734517E-4</c:v>
                </c:pt>
                <c:pt idx="531">
                  <c:v>4.5602500626475584E-4</c:v>
                </c:pt>
                <c:pt idx="532">
                  <c:v>3.7693234980277406E-4</c:v>
                </c:pt>
                <c:pt idx="533">
                  <c:v>3.1804942027563698E-4</c:v>
                </c:pt>
                <c:pt idx="534">
                  <c:v>2.7421223557613962E-4</c:v>
                </c:pt>
                <c:pt idx="535">
                  <c:v>3.2512676373309696E-4</c:v>
                </c:pt>
                <c:pt idx="536">
                  <c:v>2.7948117879649127E-4</c:v>
                </c:pt>
                <c:pt idx="537">
                  <c:v>2.4549893719181024E-4</c:v>
                </c:pt>
                <c:pt idx="538">
                  <c:v>4.5917579928600509E-4</c:v>
                </c:pt>
                <c:pt idx="539">
                  <c:v>3.7927805333232985E-4</c:v>
                </c:pt>
                <c:pt idx="540">
                  <c:v>4.5013858598175167E-4</c:v>
                </c:pt>
                <c:pt idx="541">
                  <c:v>3.7255002549864787E-4</c:v>
                </c:pt>
                <c:pt idx="542">
                  <c:v>3.3138586528250348E-4</c:v>
                </c:pt>
                <c:pt idx="543">
                  <c:v>3.0223252489768222E-4</c:v>
                </c:pt>
                <c:pt idx="544">
                  <c:v>4.9324620499702914E-4</c:v>
                </c:pt>
                <c:pt idx="545">
                  <c:v>4.0464280131506474E-4</c:v>
                </c:pt>
                <c:pt idx="546">
                  <c:v>6.7020623906960462E-4</c:v>
                </c:pt>
                <c:pt idx="547">
                  <c:v>5.3638607156954003E-4</c:v>
                </c:pt>
                <c:pt idx="548">
                  <c:v>6.4916045559161725E-4</c:v>
                </c:pt>
                <c:pt idx="549">
                  <c:v>5.2071789906387388E-4</c:v>
                </c:pt>
                <c:pt idx="550">
                  <c:v>4.2509493806314121E-4</c:v>
                </c:pt>
                <c:pt idx="551">
                  <c:v>3.5390552142635382E-4</c:v>
                </c:pt>
                <c:pt idx="552">
                  <c:v>1.2552140526839286E-3</c:v>
                </c:pt>
                <c:pt idx="553">
                  <c:v>1.1903728283422647E-3</c:v>
                </c:pt>
                <c:pt idx="554">
                  <c:v>1.154666322762172E-3</c:v>
                </c:pt>
                <c:pt idx="555">
                  <c:v>8.9705709012980839E-4</c:v>
                </c:pt>
                <c:pt idx="556">
                  <c:v>7.0527207532350151E-4</c:v>
                </c:pt>
                <c:pt idx="557">
                  <c:v>5.6249189804333959E-4</c:v>
                </c:pt>
                <c:pt idx="558">
                  <c:v>4.5619485995231101E-4</c:v>
                </c:pt>
                <c:pt idx="559">
                  <c:v>3.8743041372386433E-4</c:v>
                </c:pt>
                <c:pt idx="560">
                  <c:v>4.0106572835819779E-4</c:v>
                </c:pt>
                <c:pt idx="561">
                  <c:v>1.2854782113568975E-3</c:v>
                </c:pt>
                <c:pt idx="562">
                  <c:v>9.9444397232584898E-4</c:v>
                </c:pt>
                <c:pt idx="563">
                  <c:v>7.7777469665059622E-4</c:v>
                </c:pt>
                <c:pt idx="564">
                  <c:v>2.8587954008556116E-3</c:v>
                </c:pt>
                <c:pt idx="565">
                  <c:v>2.1657477233588793E-3</c:v>
                </c:pt>
                <c:pt idx="566">
                  <c:v>1.6497873374208751E-3</c:v>
                </c:pt>
                <c:pt idx="567">
                  <c:v>1.2656649624367248E-3</c:v>
                </c:pt>
                <c:pt idx="568">
                  <c:v>9.7969339759416138E-4</c:v>
                </c:pt>
                <c:pt idx="569">
                  <c:v>7.6679318343225809E-4</c:v>
                </c:pt>
                <c:pt idx="570">
                  <c:v>6.1726488503101036E-4</c:v>
                </c:pt>
                <c:pt idx="571">
                  <c:v>4.9697227314156333E-4</c:v>
                </c:pt>
                <c:pt idx="572">
                  <c:v>4.7478386177052646E-4</c:v>
                </c:pt>
                <c:pt idx="573">
                  <c:v>3.9089794934344676E-4</c:v>
                </c:pt>
                <c:pt idx="574">
                  <c:v>3.2844653487948048E-4</c:v>
                </c:pt>
                <c:pt idx="575">
                  <c:v>2.8195268322184442E-4</c:v>
                </c:pt>
                <c:pt idx="576">
                  <c:v>4.285561206394835E-4</c:v>
                </c:pt>
                <c:pt idx="577">
                  <c:v>3.5648230388429645E-4</c:v>
                </c:pt>
                <c:pt idx="578">
                  <c:v>4.3743220811829112E-4</c:v>
                </c:pt>
                <c:pt idx="579">
                  <c:v>1.9689431959473416E-3</c:v>
                </c:pt>
                <c:pt idx="580">
                  <c:v>1.5032702315784963E-3</c:v>
                </c:pt>
                <c:pt idx="581">
                  <c:v>1.5000305657953308E-3</c:v>
                </c:pt>
                <c:pt idx="582">
                  <c:v>1.5928402074983706E-3</c:v>
                </c:pt>
                <c:pt idx="583">
                  <c:v>1.2709183894157646E-3</c:v>
                </c:pt>
                <c:pt idx="584">
                  <c:v>9.8360447081410614E-4</c:v>
                </c:pt>
                <c:pt idx="585">
                  <c:v>8.2273338862290282E-4</c:v>
                </c:pt>
                <c:pt idx="586">
                  <c:v>6.4993953910845177E-4</c:v>
                </c:pt>
                <c:pt idx="587">
                  <c:v>5.2129791144264097E-4</c:v>
                </c:pt>
                <c:pt idx="588">
                  <c:v>6.0673642358571151E-4</c:v>
                </c:pt>
                <c:pt idx="589">
                  <c:v>4.8913404035176306E-4</c:v>
                </c:pt>
                <c:pt idx="590">
                  <c:v>6.2670766355547433E-3</c:v>
                </c:pt>
                <c:pt idx="591">
                  <c:v>4.7031461713161801E-3</c:v>
                </c:pt>
                <c:pt idx="592">
                  <c:v>3.5388306529043389E-3</c:v>
                </c:pt>
                <c:pt idx="593">
                  <c:v>2.7679200833909249E-3</c:v>
                </c:pt>
                <c:pt idx="594">
                  <c:v>2.1340669184774469E-3</c:v>
                </c:pt>
                <c:pt idx="595">
                  <c:v>1.6777673303030349E-3</c:v>
                </c:pt>
                <c:pt idx="596">
                  <c:v>1.5001377885589895E-3</c:v>
                </c:pt>
                <c:pt idx="597">
                  <c:v>1.1542538121027124E-3</c:v>
                </c:pt>
                <c:pt idx="598">
                  <c:v>9.9423324866693532E-4</c:v>
                </c:pt>
                <c:pt idx="599">
                  <c:v>7.7761781702469213E-4</c:v>
                </c:pt>
                <c:pt idx="600">
                  <c:v>7.4230333045432941E-4</c:v>
                </c:pt>
                <c:pt idx="601">
                  <c:v>5.9006094027443589E-4</c:v>
                </c:pt>
                <c:pt idx="602">
                  <c:v>4.767194704969653E-4</c:v>
                </c:pt>
                <c:pt idx="603">
                  <c:v>3.9233897202910906E-4</c:v>
                </c:pt>
                <c:pt idx="604">
                  <c:v>5.2648796327862631E-4</c:v>
                </c:pt>
                <c:pt idx="605">
                  <c:v>1.2621213312573735E-3</c:v>
                </c:pt>
                <c:pt idx="606">
                  <c:v>9.7705523377039074E-4</c:v>
                </c:pt>
                <c:pt idx="607">
                  <c:v>7.6482912227329573E-4</c:v>
                </c:pt>
                <c:pt idx="608">
                  <c:v>6.0683094992579616E-4</c:v>
                </c:pt>
                <c:pt idx="609">
                  <c:v>4.8920441335566309E-4</c:v>
                </c:pt>
                <c:pt idx="610">
                  <c:v>4.0163376681011891E-4</c:v>
                </c:pt>
                <c:pt idx="611">
                  <c:v>4.8830889415175374E-4</c:v>
                </c:pt>
                <c:pt idx="612">
                  <c:v>5.8766026099154114E-4</c:v>
                </c:pt>
                <c:pt idx="613">
                  <c:v>5.4592143995331368E-4</c:v>
                </c:pt>
                <c:pt idx="614">
                  <c:v>4.822064593918272E-4</c:v>
                </c:pt>
                <c:pt idx="615">
                  <c:v>5.8236466167227202E-4</c:v>
                </c:pt>
                <c:pt idx="616">
                  <c:v>7.7800783560109455E-4</c:v>
                </c:pt>
                <c:pt idx="617">
                  <c:v>6.166422431968994E-4</c:v>
                </c:pt>
                <c:pt idx="618">
                  <c:v>5.7665620616852761E-4</c:v>
                </c:pt>
                <c:pt idx="619">
                  <c:v>4.6673990919511913E-4</c:v>
                </c:pt>
                <c:pt idx="620">
                  <c:v>1.2941017220143435E-3</c:v>
                </c:pt>
                <c:pt idx="621">
                  <c:v>1.0008640066632084E-3</c:v>
                </c:pt>
                <c:pt idx="622">
                  <c:v>9.6500480300377534E-4</c:v>
                </c:pt>
                <c:pt idx="623">
                  <c:v>9.5382889314665341E-4</c:v>
                </c:pt>
                <c:pt idx="624">
                  <c:v>7.4753756779404772E-4</c:v>
                </c:pt>
                <c:pt idx="625">
                  <c:v>1.4858415243797886E-3</c:v>
                </c:pt>
                <c:pt idx="626">
                  <c:v>1.1568006053869432E-3</c:v>
                </c:pt>
                <c:pt idx="627">
                  <c:v>8.9864602163125323E-4</c:v>
                </c:pt>
                <c:pt idx="628">
                  <c:v>8.471479999072253E-4</c:v>
                </c:pt>
                <c:pt idx="629">
                  <c:v>6.6811573775943823E-4</c:v>
                </c:pt>
                <c:pt idx="630">
                  <c:v>5.3482973439704807E-4</c:v>
                </c:pt>
                <c:pt idx="631">
                  <c:v>4.3560092234274723E-4</c:v>
                </c:pt>
                <c:pt idx="632">
                  <c:v>3.7180492412212327E-4</c:v>
                </c:pt>
                <c:pt idx="633">
                  <c:v>6.4655565877718476E-4</c:v>
                </c:pt>
                <c:pt idx="634">
                  <c:v>5.723802440718048E-4</c:v>
                </c:pt>
                <c:pt idx="635">
                  <c:v>1.3822418528001001E-3</c:v>
                </c:pt>
                <c:pt idx="636">
                  <c:v>1.1133536583583059E-3</c:v>
                </c:pt>
                <c:pt idx="637">
                  <c:v>8.6697850355561335E-4</c:v>
                </c:pt>
                <c:pt idx="638">
                  <c:v>2.9866875626907105E-3</c:v>
                </c:pt>
                <c:pt idx="639">
                  <c:v>2.3071255555539984E-3</c:v>
                </c:pt>
                <c:pt idx="640">
                  <c:v>1.7550403571351153E-3</c:v>
                </c:pt>
                <c:pt idx="641">
                  <c:v>1.7232798562733026E-3</c:v>
                </c:pt>
                <c:pt idx="642">
                  <c:v>1.3203786994881463E-3</c:v>
                </c:pt>
                <c:pt idx="643">
                  <c:v>1.0204267003694166E-3</c:v>
                </c:pt>
                <c:pt idx="644">
                  <c:v>7.9711832743441713E-4</c:v>
                </c:pt>
                <c:pt idx="645">
                  <c:v>6.3086962907805716E-4</c:v>
                </c:pt>
                <c:pt idx="646">
                  <c:v>6.4651275718958297E-4</c:v>
                </c:pt>
                <c:pt idx="647">
                  <c:v>5.1874673959863282E-4</c:v>
                </c:pt>
                <c:pt idx="648">
                  <c:v>4.859368098894351E-4</c:v>
                </c:pt>
                <c:pt idx="649">
                  <c:v>4.9297990434894225E-4</c:v>
                </c:pt>
                <c:pt idx="650">
                  <c:v>4.0444454571213315E-4</c:v>
                </c:pt>
                <c:pt idx="651">
                  <c:v>1.1412232127820541E-3</c:v>
                </c:pt>
                <c:pt idx="652">
                  <c:v>8.8704895874323236E-4</c:v>
                </c:pt>
                <c:pt idx="653">
                  <c:v>6.986701164497758E-4</c:v>
                </c:pt>
                <c:pt idx="654">
                  <c:v>9.4060274604292656E-4</c:v>
                </c:pt>
                <c:pt idx="655">
                  <c:v>7.3769096100826292E-4</c:v>
                </c:pt>
                <c:pt idx="656">
                  <c:v>5.9639626830442437E-4</c:v>
                </c:pt>
                <c:pt idx="657">
                  <c:v>4.9199796145699083E-4</c:v>
                </c:pt>
                <c:pt idx="658">
                  <c:v>4.0371350851231119E-4</c:v>
                </c:pt>
                <c:pt idx="659">
                  <c:v>5.3872357993095098E-4</c:v>
                </c:pt>
                <c:pt idx="660">
                  <c:v>7.208062150115067E-4</c:v>
                </c:pt>
                <c:pt idx="661">
                  <c:v>5.7405675998413409E-4</c:v>
                </c:pt>
                <c:pt idx="662">
                  <c:v>1.4080592156697552E-3</c:v>
                </c:pt>
                <c:pt idx="663">
                  <c:v>1.9783517480675482E-3</c:v>
                </c:pt>
                <c:pt idx="664">
                  <c:v>1.5102747138683638E-3</c:v>
                </c:pt>
                <c:pt idx="665">
                  <c:v>8.3464156735125507E-3</c:v>
                </c:pt>
                <c:pt idx="666">
                  <c:v>6.2511732513517047E-3</c:v>
                </c:pt>
                <c:pt idx="667">
                  <c:v>4.6913064140851075E-3</c:v>
                </c:pt>
                <c:pt idx="668">
                  <c:v>3.5300161861530448E-3</c:v>
                </c:pt>
                <c:pt idx="669">
                  <c:v>2.8067200130077853E-3</c:v>
                </c:pt>
                <c:pt idx="670">
                  <c:v>2.1269786197542252E-3</c:v>
                </c:pt>
                <c:pt idx="671">
                  <c:v>1.7479614871808045E-3</c:v>
                </c:pt>
                <c:pt idx="672">
                  <c:v>1.3387536890049016E-3</c:v>
                </c:pt>
                <c:pt idx="673">
                  <c:v>1.0341065192195657E-3</c:v>
                </c:pt>
                <c:pt idx="674">
                  <c:v>8.0730268392628082E-4</c:v>
                </c:pt>
                <c:pt idx="675">
                  <c:v>6.861941125472095E-4</c:v>
                </c:pt>
                <c:pt idx="676">
                  <c:v>5.4828872940634074E-4</c:v>
                </c:pt>
                <c:pt idx="677">
                  <c:v>9.0906393213647412E-4</c:v>
                </c:pt>
                <c:pt idx="678">
                  <c:v>7.1421093340904077E-4</c:v>
                </c:pt>
                <c:pt idx="679">
                  <c:v>5.6914670234817276E-4</c:v>
                </c:pt>
                <c:pt idx="680">
                  <c:v>4.6114923107128759E-4</c:v>
                </c:pt>
                <c:pt idx="681">
                  <c:v>6.460142326858261E-4</c:v>
                </c:pt>
                <c:pt idx="682">
                  <c:v>6.4491994579550906E-4</c:v>
                </c:pt>
                <c:pt idx="683">
                  <c:v>5.1756092279511758E-4</c:v>
                </c:pt>
                <c:pt idx="684">
                  <c:v>4.7349394339507366E-4</c:v>
                </c:pt>
                <c:pt idx="685">
                  <c:v>6.5979098608901312E-4</c:v>
                </c:pt>
                <c:pt idx="686">
                  <c:v>5.2863212025854489E-4</c:v>
                </c:pt>
                <c:pt idx="687">
                  <c:v>5.1832287078130762E-4</c:v>
                </c:pt>
                <c:pt idx="688">
                  <c:v>4.2331188653994909E-4</c:v>
                </c:pt>
                <c:pt idx="689">
                  <c:v>3.5257807458261502E-4</c:v>
                </c:pt>
                <c:pt idx="690">
                  <c:v>2.9991814063955039E-4</c:v>
                </c:pt>
                <c:pt idx="691">
                  <c:v>3.7569305714978607E-4</c:v>
                </c:pt>
                <c:pt idx="692">
                  <c:v>3.1852529100696695E-4</c:v>
                </c:pt>
                <c:pt idx="693">
                  <c:v>5.076319377009253E-4</c:v>
                </c:pt>
                <c:pt idx="694">
                  <c:v>4.7282934773935285E-4</c:v>
                </c:pt>
                <c:pt idx="695">
                  <c:v>3.8944285202966876E-4</c:v>
                </c:pt>
                <c:pt idx="696">
                  <c:v>1.2741252915184366E-3</c:v>
                </c:pt>
                <c:pt idx="697">
                  <c:v>9.9101585449251888E-4</c:v>
                </c:pt>
                <c:pt idx="698">
                  <c:v>9.2545694737786177E-4</c:v>
                </c:pt>
                <c:pt idx="699">
                  <c:v>7.2641521133286928E-4</c:v>
                </c:pt>
                <c:pt idx="700">
                  <c:v>7.9217137585547775E-4</c:v>
                </c:pt>
                <c:pt idx="701">
                  <c:v>7.4847468343161995E-4</c:v>
                </c:pt>
                <c:pt idx="702">
                  <c:v>1.2852935548443053E-3</c:v>
                </c:pt>
                <c:pt idx="703">
                  <c:v>1.1910488673850931E-3</c:v>
                </c:pt>
                <c:pt idx="704">
                  <c:v>1.0887128630602215E-3</c:v>
                </c:pt>
                <c:pt idx="705">
                  <c:v>8.4795603456509164E-4</c:v>
                </c:pt>
                <c:pt idx="706">
                  <c:v>6.696032670517536E-4</c:v>
                </c:pt>
                <c:pt idx="707">
                  <c:v>2.9241226931646554E-3</c:v>
                </c:pt>
                <c:pt idx="708">
                  <c:v>5.5072147440779311E-3</c:v>
                </c:pt>
                <c:pt idx="709">
                  <c:v>4.1374439151567457E-3</c:v>
                </c:pt>
                <c:pt idx="710">
                  <c:v>3.1176764323631446E-3</c:v>
                </c:pt>
                <c:pt idx="711">
                  <c:v>2.3584795674523691E-3</c:v>
                </c:pt>
                <c:pt idx="712">
                  <c:v>1.793272410511664E-3</c:v>
                </c:pt>
                <c:pt idx="713">
                  <c:v>1.3724867816161351E-3</c:v>
                </c:pt>
                <c:pt idx="714">
                  <c:v>1.4077964709491996E-3</c:v>
                </c:pt>
                <c:pt idx="715">
                  <c:v>1.3795572788740697E-3</c:v>
                </c:pt>
                <c:pt idx="716">
                  <c:v>1.0771203179129132E-3</c:v>
                </c:pt>
                <c:pt idx="717">
                  <c:v>2.095174360218513E-3</c:v>
                </c:pt>
                <c:pt idx="718">
                  <c:v>1.8265566617445535E-3</c:v>
                </c:pt>
                <c:pt idx="719">
                  <c:v>1.9226649739569248E-3</c:v>
                </c:pt>
                <c:pt idx="720">
                  <c:v>1.4688170041108771E-3</c:v>
                </c:pt>
                <c:pt idx="721">
                  <c:v>1.1309361031535971E-3</c:v>
                </c:pt>
                <c:pt idx="722">
                  <c:v>8.7939040764144292E-4</c:v>
                </c:pt>
                <c:pt idx="723">
                  <c:v>6.921195771463697E-4</c:v>
                </c:pt>
                <c:pt idx="724">
                  <c:v>5.7913604161748578E-4</c:v>
                </c:pt>
                <c:pt idx="725">
                  <c:v>4.6858609798826057E-4</c:v>
                </c:pt>
                <c:pt idx="726">
                  <c:v>3.8628383591823357E-4</c:v>
                </c:pt>
                <c:pt idx="727">
                  <c:v>3.2501141804562318E-4</c:v>
                </c:pt>
                <c:pt idx="728">
                  <c:v>6.1163609364477806E-4</c:v>
                </c:pt>
                <c:pt idx="729">
                  <c:v>8.0538514445149172E-4</c:v>
                </c:pt>
                <c:pt idx="730">
                  <c:v>6.3702411200485226E-4</c:v>
                </c:pt>
                <c:pt idx="731">
                  <c:v>7.716764452774937E-4</c:v>
                </c:pt>
                <c:pt idx="732">
                  <c:v>6.1192864743579874E-4</c:v>
                </c:pt>
                <c:pt idx="733">
                  <c:v>4.9299954904409994E-4</c:v>
                </c:pt>
                <c:pt idx="734">
                  <c:v>7.9230426673229464E-4</c:v>
                </c:pt>
                <c:pt idx="735">
                  <c:v>1.6350076185311238E-3</c:v>
                </c:pt>
                <c:pt idx="736">
                  <c:v>1.2791064936996045E-3</c:v>
                </c:pt>
                <c:pt idx="737">
                  <c:v>1.4528335439767655E-3</c:v>
                </c:pt>
                <c:pt idx="738">
                  <c:v>1.1190367309643586E-3</c:v>
                </c:pt>
                <c:pt idx="739">
                  <c:v>8.705315587245032E-4</c:v>
                </c:pt>
                <c:pt idx="740">
                  <c:v>7.2258880568229922E-4</c:v>
                </c:pt>
                <c:pt idx="741">
                  <c:v>6.8452776039398312E-4</c:v>
                </c:pt>
                <c:pt idx="742">
                  <c:v>5.4704816295181801E-4</c:v>
                </c:pt>
                <c:pt idx="743">
                  <c:v>4.4469730245824766E-4</c:v>
                </c:pt>
                <c:pt idx="744">
                  <c:v>1.0197219951298974E-3</c:v>
                </c:pt>
                <c:pt idx="745">
                  <c:v>7.9659368822248265E-4</c:v>
                </c:pt>
                <c:pt idx="746">
                  <c:v>7.0555331341665823E-4</c:v>
                </c:pt>
                <c:pt idx="747">
                  <c:v>5.6270127428078654E-4</c:v>
                </c:pt>
                <c:pt idx="748">
                  <c:v>4.5635073644939355E-4</c:v>
                </c:pt>
                <c:pt idx="749">
                  <c:v>3.7717484952860006E-4</c:v>
                </c:pt>
                <c:pt idx="750">
                  <c:v>3.18229956559344E-4</c:v>
                </c:pt>
                <c:pt idx="751">
                  <c:v>2.7434664129401715E-4</c:v>
                </c:pt>
                <c:pt idx="752">
                  <c:v>3.1353705485250445E-4</c:v>
                </c:pt>
                <c:pt idx="753">
                  <c:v>2.7085286813172056E-4</c:v>
                </c:pt>
                <c:pt idx="754">
                  <c:v>2.390753293432592E-4</c:v>
                </c:pt>
                <c:pt idx="755">
                  <c:v>2.1541757575742207E-4</c:v>
                </c:pt>
                <c:pt idx="756">
                  <c:v>1.9780484279990879E-4</c:v>
                </c:pt>
                <c:pt idx="757">
                  <c:v>3.7825852440156571E-4</c:v>
                </c:pt>
                <c:pt idx="758">
                  <c:v>3.1903673122123485E-4</c:v>
                </c:pt>
                <c:pt idx="759">
                  <c:v>2.749472691864844E-4</c:v>
                </c:pt>
                <c:pt idx="760">
                  <c:v>2.5591530062637336E-4</c:v>
                </c:pt>
                <c:pt idx="761">
                  <c:v>2.2795460367706536E-4</c:v>
                </c:pt>
                <c:pt idx="762">
                  <c:v>3.8178768537943644E-4</c:v>
                </c:pt>
                <c:pt idx="763">
                  <c:v>3.264653619991833E-4</c:v>
                </c:pt>
                <c:pt idx="764">
                  <c:v>2.804777389184161E-4</c:v>
                </c:pt>
                <c:pt idx="765">
                  <c:v>2.4624085663229662E-4</c:v>
                </c:pt>
                <c:pt idx="766">
                  <c:v>2.2075217010864327E-4</c:v>
                </c:pt>
                <c:pt idx="767">
                  <c:v>2.0177634353449103E-4</c:v>
                </c:pt>
                <c:pt idx="768">
                  <c:v>1.9272592298989034E-4</c:v>
                </c:pt>
                <c:pt idx="769">
                  <c:v>1.8091135292949213E-4</c:v>
                </c:pt>
                <c:pt idx="770">
                  <c:v>8.9871460858802091E-4</c:v>
                </c:pt>
                <c:pt idx="771">
                  <c:v>7.0650606526556105E-4</c:v>
                </c:pt>
                <c:pt idx="772">
                  <c:v>5.6341057932230776E-4</c:v>
                </c:pt>
                <c:pt idx="773">
                  <c:v>4.5687880012358829E-4</c:v>
                </c:pt>
                <c:pt idx="774">
                  <c:v>4.3069993345873798E-4</c:v>
                </c:pt>
                <c:pt idx="775">
                  <c:v>3.5807833042838166E-4</c:v>
                </c:pt>
                <c:pt idx="776">
                  <c:v>3.0401297310358804E-4</c:v>
                </c:pt>
                <c:pt idx="777">
                  <c:v>2.6888030984412956E-4</c:v>
                </c:pt>
                <c:pt idx="778">
                  <c:v>3.4347310366078206E-4</c:v>
                </c:pt>
                <c:pt idx="779">
                  <c:v>2.9313966859019356E-4</c:v>
                </c:pt>
                <c:pt idx="780">
                  <c:v>2.5566741462000587E-4</c:v>
                </c:pt>
                <c:pt idx="781">
                  <c:v>2.2777005741327012E-4</c:v>
                </c:pt>
                <c:pt idx="782">
                  <c:v>2.0700102281664872E-4</c:v>
                </c:pt>
                <c:pt idx="783">
                  <c:v>1.9153888441840981E-4</c:v>
                </c:pt>
                <c:pt idx="784">
                  <c:v>1.8002762602389654E-4</c:v>
                </c:pt>
                <c:pt idx="785">
                  <c:v>1.7145772020541386E-4</c:v>
                </c:pt>
                <c:pt idx="786">
                  <c:v>1.6507759361797931E-4</c:v>
                </c:pt>
                <c:pt idx="787">
                  <c:v>1.6032771466552935E-4</c:v>
                </c:pt>
                <c:pt idx="788">
                  <c:v>2.013551707940631E-4</c:v>
                </c:pt>
                <c:pt idx="789">
                  <c:v>1.8733565845992461E-4</c:v>
                </c:pt>
                <c:pt idx="790">
                  <c:v>1.7689840684007656E-4</c:v>
                </c:pt>
                <c:pt idx="791">
                  <c:v>1.7113803110226737E-4</c:v>
                </c:pt>
                <c:pt idx="792">
                  <c:v>1.648395913586897E-4</c:v>
                </c:pt>
                <c:pt idx="793">
                  <c:v>1.6015052665733815E-4</c:v>
                </c:pt>
                <c:pt idx="794">
                  <c:v>6.5009974492855006E-4</c:v>
                </c:pt>
                <c:pt idx="795">
                  <c:v>5.7072108449058288E-4</c:v>
                </c:pt>
                <c:pt idx="796">
                  <c:v>4.6446193654015012E-4</c:v>
                </c:pt>
                <c:pt idx="797">
                  <c:v>3.832134787097315E-4</c:v>
                </c:pt>
                <c:pt idx="798">
                  <c:v>3.2631860437449519E-4</c:v>
                </c:pt>
                <c:pt idx="799">
                  <c:v>2.9084104923150496E-4</c:v>
                </c:pt>
                <c:pt idx="800">
                  <c:v>2.5395613764737777E-4</c:v>
                </c:pt>
                <c:pt idx="801">
                  <c:v>6.5389408726946392E-4</c:v>
                </c:pt>
                <c:pt idx="802">
                  <c:v>5.5714726110654342E-4</c:v>
                </c:pt>
                <c:pt idx="803">
                  <c:v>4.57380456861685E-4</c:v>
                </c:pt>
                <c:pt idx="804">
                  <c:v>3.8096712143017951E-4</c:v>
                </c:pt>
                <c:pt idx="805">
                  <c:v>3.2105322851804706E-4</c:v>
                </c:pt>
                <c:pt idx="806">
                  <c:v>2.7644851182431301E-4</c:v>
                </c:pt>
                <c:pt idx="807">
                  <c:v>2.4324117618604755E-4</c:v>
                </c:pt>
                <c:pt idx="808">
                  <c:v>2.2014553985138548E-4</c:v>
                </c:pt>
                <c:pt idx="809">
                  <c:v>2.0189872609237698E-4</c:v>
                </c:pt>
                <c:pt idx="810">
                  <c:v>2.223355526447942E-4</c:v>
                </c:pt>
                <c:pt idx="811">
                  <c:v>2.6835033137790384E-4</c:v>
                </c:pt>
                <c:pt idx="812">
                  <c:v>2.9285332611842608E-4</c:v>
                </c:pt>
                <c:pt idx="813">
                  <c:v>3.5353069326003023E-4</c:v>
                </c:pt>
                <c:pt idx="814">
                  <c:v>3.0062734653751432E-4</c:v>
                </c:pt>
                <c:pt idx="815">
                  <c:v>8.4957653834549513E-4</c:v>
                </c:pt>
                <c:pt idx="816">
                  <c:v>6.6992373693548464E-4</c:v>
                </c:pt>
                <c:pt idx="817">
                  <c:v>5.3617575427841898E-4</c:v>
                </c:pt>
                <c:pt idx="818">
                  <c:v>4.3660300771150692E-4</c:v>
                </c:pt>
                <c:pt idx="819">
                  <c:v>3.6247305328594975E-4</c:v>
                </c:pt>
                <c:pt idx="820">
                  <c:v>3.0728475796819006E-4</c:v>
                </c:pt>
                <c:pt idx="821">
                  <c:v>2.6619815588294451E-4</c:v>
                </c:pt>
                <c:pt idx="822">
                  <c:v>3.7187353215778967E-4</c:v>
                </c:pt>
                <c:pt idx="823">
                  <c:v>3.1428322988318963E-4</c:v>
                </c:pt>
                <c:pt idx="824">
                  <c:v>3.0843558182037131E-4</c:v>
                </c:pt>
                <c:pt idx="825">
                  <c:v>3.4723464971379332E-4</c:v>
                </c:pt>
                <c:pt idx="826">
                  <c:v>3.6216483648997928E-4</c:v>
                </c:pt>
                <c:pt idx="827">
                  <c:v>3.070552966163017E-4</c:v>
                </c:pt>
                <c:pt idx="828">
                  <c:v>2.6602732641258859E-4</c:v>
                </c:pt>
                <c:pt idx="829">
                  <c:v>2.3548280829657406E-4</c:v>
                </c:pt>
                <c:pt idx="830">
                  <c:v>2.8396554338580685E-4</c:v>
                </c:pt>
                <c:pt idx="831">
                  <c:v>2.4883745856532841E-4</c:v>
                </c:pt>
                <c:pt idx="832">
                  <c:v>2.2268528925613621E-4</c:v>
                </c:pt>
                <c:pt idx="833">
                  <c:v>2.0816641789290097E-4</c:v>
                </c:pt>
                <c:pt idx="834">
                  <c:v>1.9240649816683938E-4</c:v>
                </c:pt>
                <c:pt idx="835">
                  <c:v>1.8067354742154373E-4</c:v>
                </c:pt>
                <c:pt idx="836">
                  <c:v>1.7193859600146214E-4</c:v>
                </c:pt>
                <c:pt idx="837">
                  <c:v>3.9295295319124643E-4</c:v>
                </c:pt>
                <c:pt idx="838">
                  <c:v>3.3184184058867401E-4</c:v>
                </c:pt>
                <c:pt idx="839">
                  <c:v>3.8622771231502896E-4</c:v>
                </c:pt>
                <c:pt idx="840">
                  <c:v>3.249696351251836E-4</c:v>
                </c:pt>
                <c:pt idx="841">
                  <c:v>2.7936419963356602E-4</c:v>
                </c:pt>
                <c:pt idx="842">
                  <c:v>2.454118485022303E-4</c:v>
                </c:pt>
                <c:pt idx="843">
                  <c:v>2.264404098831983E-4</c:v>
                </c:pt>
                <c:pt idx="844">
                  <c:v>2.0601112634191363E-4</c:v>
                </c:pt>
                <c:pt idx="845">
                  <c:v>1.9080192593239656E-4</c:v>
                </c:pt>
                <c:pt idx="846">
                  <c:v>3.4467650143455255E-4</c:v>
                </c:pt>
                <c:pt idx="847">
                  <c:v>3.3466388902526813E-4</c:v>
                </c:pt>
                <c:pt idx="848">
                  <c:v>4.0685868285992481E-4</c:v>
                </c:pt>
                <c:pt idx="849">
                  <c:v>3.403289875481924E-4</c:v>
                </c:pt>
                <c:pt idx="850">
                  <c:v>2.9079893588801481E-4</c:v>
                </c:pt>
                <c:pt idx="851">
                  <c:v>7.8850501492132177E-4</c:v>
                </c:pt>
                <c:pt idx="852">
                  <c:v>6.2445718705889715E-4</c:v>
                </c:pt>
                <c:pt idx="853">
                  <c:v>5.0232680076005992E-4</c:v>
                </c:pt>
                <c:pt idx="854">
                  <c:v>4.1140312653736871E-4</c:v>
                </c:pt>
                <c:pt idx="855">
                  <c:v>4.5568884080780261E-4</c:v>
                </c:pt>
                <c:pt idx="856">
                  <c:v>3.766820812216353E-4</c:v>
                </c:pt>
                <c:pt idx="857">
                  <c:v>3.1786310023171316E-4</c:v>
                </c:pt>
                <c:pt idx="858">
                  <c:v>2.7798956623354375E-4</c:v>
                </c:pt>
                <c:pt idx="859">
                  <c:v>2.4438846093074231E-4</c:v>
                </c:pt>
                <c:pt idx="860">
                  <c:v>2.1937309788588359E-4</c:v>
                </c:pt>
                <c:pt idx="861">
                  <c:v>4.2058880450538327E-4</c:v>
                </c:pt>
                <c:pt idx="862">
                  <c:v>3.5055079348332579E-4</c:v>
                </c:pt>
                <c:pt idx="863">
                  <c:v>2.9840886967254823E-4</c:v>
                </c:pt>
                <c:pt idx="864">
                  <c:v>2.5959023135009942E-4</c:v>
                </c:pt>
                <c:pt idx="865">
                  <c:v>2.3069051743318365E-4</c:v>
                </c:pt>
                <c:pt idx="866">
                  <c:v>2.0919079061946464E-4</c:v>
                </c:pt>
                <c:pt idx="867">
                  <c:v>2.1542133436832831E-4</c:v>
                </c:pt>
                <c:pt idx="868">
                  <c:v>1.9780764101191749E-4</c:v>
                </c:pt>
                <c:pt idx="869">
                  <c:v>2.2522695128812409E-4</c:v>
                </c:pt>
                <c:pt idx="870">
                  <c:v>2.7986952724875179E-4</c:v>
                </c:pt>
                <c:pt idx="871">
                  <c:v>2.4578805498819405E-4</c:v>
                </c:pt>
                <c:pt idx="872">
                  <c:v>2.2041506817665444E-4</c:v>
                </c:pt>
                <c:pt idx="873">
                  <c:v>2.07152339205704E-4</c:v>
                </c:pt>
                <c:pt idx="874">
                  <c:v>3.6114871628498585E-4</c:v>
                </c:pt>
                <c:pt idx="875">
                  <c:v>3.0629881507808851E-4</c:v>
                </c:pt>
                <c:pt idx="876">
                  <c:v>6.2551746683108911E-4</c:v>
                </c:pt>
                <c:pt idx="877">
                  <c:v>5.3629901100931256E-4</c:v>
                </c:pt>
                <c:pt idx="878">
                  <c:v>4.5639408032994636E-4</c:v>
                </c:pt>
                <c:pt idx="879">
                  <c:v>3.772071181964915E-4</c:v>
                </c:pt>
                <c:pt idx="880">
                  <c:v>3.182539799489023E-4</c:v>
                </c:pt>
                <c:pt idx="881">
                  <c:v>2.7436452623577585E-4</c:v>
                </c:pt>
                <c:pt idx="882">
                  <c:v>2.416896898403539E-4</c:v>
                </c:pt>
                <c:pt idx="883">
                  <c:v>2.1736391580712004E-4</c:v>
                </c:pt>
                <c:pt idx="884">
                  <c:v>2.0372335158453869E-4</c:v>
                </c:pt>
                <c:pt idx="885">
                  <c:v>2.0132707226703654E-4</c:v>
                </c:pt>
                <c:pt idx="886">
                  <c:v>1.8731473965834768E-4</c:v>
                </c:pt>
                <c:pt idx="887">
                  <c:v>1.7688283320310257E-4</c:v>
                </c:pt>
                <c:pt idx="888">
                  <c:v>3.0082021210403717E-4</c:v>
                </c:pt>
                <c:pt idx="889">
                  <c:v>2.6138542843678989E-4</c:v>
                </c:pt>
                <c:pt idx="890">
                  <c:v>2.3202700641043435E-4</c:v>
                </c:pt>
                <c:pt idx="891">
                  <c:v>4.1820315950459217E-4</c:v>
                </c:pt>
                <c:pt idx="892">
                  <c:v>3.487747276291479E-4</c:v>
                </c:pt>
                <c:pt idx="893">
                  <c:v>4.1758350062590609E-4</c:v>
                </c:pt>
                <c:pt idx="894">
                  <c:v>3.4831340376272703E-4</c:v>
                </c:pt>
                <c:pt idx="895">
                  <c:v>2.9674317696306028E-4</c:v>
                </c:pt>
                <c:pt idx="896">
                  <c:v>2.5835015583848992E-4</c:v>
                </c:pt>
                <c:pt idx="897">
                  <c:v>2.3223285739873103E-4</c:v>
                </c:pt>
                <c:pt idx="898">
                  <c:v>2.2196181121693308E-4</c:v>
                </c:pt>
                <c:pt idx="899">
                  <c:v>2.0267689758487616E-4</c:v>
                </c:pt>
                <c:pt idx="900">
                  <c:v>1.9537436074920287E-4</c:v>
                </c:pt>
                <c:pt idx="901">
                  <c:v>2.0477583006856871E-4</c:v>
                </c:pt>
                <c:pt idx="902">
                  <c:v>1.8988457379161746E-4</c:v>
                </c:pt>
                <c:pt idx="903">
                  <c:v>1.9308111596493492E-4</c:v>
                </c:pt>
                <c:pt idx="904">
                  <c:v>1.8117578712419056E-4</c:v>
                </c:pt>
                <c:pt idx="905">
                  <c:v>1.7287735382321681E-4</c:v>
                </c:pt>
                <c:pt idx="906">
                  <c:v>1.6613448296789798E-4</c:v>
                </c:pt>
                <c:pt idx="907">
                  <c:v>5.0159691755883304E-4</c:v>
                </c:pt>
                <c:pt idx="908">
                  <c:v>5.8911938164082347E-4</c:v>
                </c:pt>
                <c:pt idx="909">
                  <c:v>4.7601849858441717E-4</c:v>
                </c:pt>
                <c:pt idx="910">
                  <c:v>3.918171122057901E-4</c:v>
                </c:pt>
                <c:pt idx="911">
                  <c:v>7.1918566073028354E-4</c:v>
                </c:pt>
                <c:pt idx="912">
                  <c:v>5.7351816286444238E-4</c:v>
                </c:pt>
                <c:pt idx="913">
                  <c:v>4.8256190897516413E-4</c:v>
                </c:pt>
                <c:pt idx="914">
                  <c:v>3.9668855274326524E-4</c:v>
                </c:pt>
                <c:pt idx="915">
                  <c:v>3.4145390016818438E-4</c:v>
                </c:pt>
                <c:pt idx="916">
                  <c:v>5.6117949468649227E-4</c:v>
                </c:pt>
                <c:pt idx="917">
                  <c:v>4.5521780142590329E-4</c:v>
                </c:pt>
                <c:pt idx="918">
                  <c:v>3.7633140165200651E-4</c:v>
                </c:pt>
                <c:pt idx="919">
                  <c:v>3.1760202617871322E-4</c:v>
                </c:pt>
                <c:pt idx="920">
                  <c:v>3.2549229190850977E-4</c:v>
                </c:pt>
                <c:pt idx="921">
                  <c:v>2.7975330734490288E-4</c:v>
                </c:pt>
                <c:pt idx="922">
                  <c:v>2.6334330852232577E-4</c:v>
                </c:pt>
                <c:pt idx="923">
                  <c:v>2.3348460968558306E-4</c:v>
                </c:pt>
                <c:pt idx="924">
                  <c:v>2.5668944788617449E-4</c:v>
                </c:pt>
                <c:pt idx="925">
                  <c:v>2.2853094110940851E-4</c:v>
                </c:pt>
                <c:pt idx="926">
                  <c:v>2.1684222409022551E-4</c:v>
                </c:pt>
                <c:pt idx="927">
                  <c:v>1.9886546550666718E-4</c:v>
                </c:pt>
                <c:pt idx="928">
                  <c:v>1.8548212176588852E-4</c:v>
                </c:pt>
                <c:pt idx="929">
                  <c:v>1.755184851708208E-4</c:v>
                </c:pt>
                <c:pt idx="930">
                  <c:v>1.6810075339007848E-4</c:v>
                </c:pt>
                <c:pt idx="931">
                  <c:v>1.6257839774753402E-4</c:v>
                </c:pt>
                <c:pt idx="932">
                  <c:v>2.0621677794858387E-4</c:v>
                </c:pt>
                <c:pt idx="933">
                  <c:v>1.9095502951500953E-4</c:v>
                </c:pt>
                <c:pt idx="934">
                  <c:v>1.7959295751396328E-4</c:v>
                </c:pt>
                <c:pt idx="935">
                  <c:v>1.71408672355516E-4</c:v>
                </c:pt>
                <c:pt idx="936">
                  <c:v>1.7117006987303656E-4</c:v>
                </c:pt>
                <c:pt idx="937">
                  <c:v>1.6486344359435516E-4</c:v>
                </c:pt>
                <c:pt idx="938">
                  <c:v>1.6016828417838474E-4</c:v>
                </c:pt>
                <c:pt idx="939">
                  <c:v>2.2516258959103601E-4</c:v>
                </c:pt>
                <c:pt idx="940">
                  <c:v>2.0505981422802724E-4</c:v>
                </c:pt>
                <c:pt idx="941">
                  <c:v>2.1087070831192476E-4</c:v>
                </c:pt>
                <c:pt idx="942">
                  <c:v>1.9441978927738429E-4</c:v>
                </c:pt>
                <c:pt idx="943">
                  <c:v>1.8243443851937056E-4</c:v>
                </c:pt>
                <c:pt idx="944">
                  <c:v>1.9254559227930402E-4</c:v>
                </c:pt>
                <c:pt idx="945">
                  <c:v>1.8077710025676596E-4</c:v>
                </c:pt>
                <c:pt idx="946">
                  <c:v>2.0009395665655907E-4</c:v>
                </c:pt>
                <c:pt idx="947">
                  <c:v>1.8639670930207231E-4</c:v>
                </c:pt>
                <c:pt idx="948">
                  <c:v>1.8220014841681891E-4</c:v>
                </c:pt>
                <c:pt idx="949">
                  <c:v>1.1509025283017948E-3</c:v>
                </c:pt>
                <c:pt idx="950">
                  <c:v>8.9425501906684505E-4</c:v>
                </c:pt>
                <c:pt idx="951">
                  <c:v>7.7043520263796433E-4</c:v>
                </c:pt>
                <c:pt idx="952">
                  <c:v>6.1100456666599154E-4</c:v>
                </c:pt>
                <c:pt idx="953">
                  <c:v>5.5169218774885531E-4</c:v>
                </c:pt>
                <c:pt idx="954">
                  <c:v>4.4815468772103331E-4</c:v>
                </c:pt>
                <c:pt idx="955">
                  <c:v>3.7107305220301657E-4</c:v>
                </c:pt>
                <c:pt idx="956">
                  <c:v>3.1368728827655708E-4</c:v>
                </c:pt>
                <c:pt idx="957">
                  <c:v>2.7096471396566806E-4</c:v>
                </c:pt>
                <c:pt idx="958">
                  <c:v>2.3915859637022269E-4</c:v>
                </c:pt>
                <c:pt idx="959">
                  <c:v>2.1556801006430862E-4</c:v>
                </c:pt>
                <c:pt idx="960">
                  <c:v>1.9791683818718122E-4</c:v>
                </c:pt>
                <c:pt idx="961">
                  <c:v>1.974726536515711E-4</c:v>
                </c:pt>
                <c:pt idx="962">
                  <c:v>1.8444520069158365E-4</c:v>
                </c:pt>
                <c:pt idx="963">
                  <c:v>3.5136815791894519E-4</c:v>
                </c:pt>
                <c:pt idx="964">
                  <c:v>2.9901738144359611E-4</c:v>
                </c:pt>
                <c:pt idx="965">
                  <c:v>4.5838969357352085E-4</c:v>
                </c:pt>
                <c:pt idx="966">
                  <c:v>3.7869460081500729E-4</c:v>
                </c:pt>
                <c:pt idx="967">
                  <c:v>3.1936138154744397E-4</c:v>
                </c:pt>
                <c:pt idx="968">
                  <c:v>2.7518896497891643E-4</c:v>
                </c:pt>
                <c:pt idx="969">
                  <c:v>3.1555935743037244E-4</c:v>
                </c:pt>
                <c:pt idx="970">
                  <c:v>1.4809926511676708E-3</c:v>
                </c:pt>
                <c:pt idx="971">
                  <c:v>1.300070559445453E-3</c:v>
                </c:pt>
                <c:pt idx="972">
                  <c:v>1.0053076889156045E-3</c:v>
                </c:pt>
                <c:pt idx="973">
                  <c:v>8.0214851686994824E-4</c:v>
                </c:pt>
                <c:pt idx="974">
                  <c:v>6.3461450633076262E-4</c:v>
                </c:pt>
                <c:pt idx="975">
                  <c:v>5.1826702784231254E-4</c:v>
                </c:pt>
                <c:pt idx="976">
                  <c:v>5.2238640236828074E-4</c:v>
                </c:pt>
                <c:pt idx="977">
                  <c:v>4.2633710600747384E-4</c:v>
                </c:pt>
                <c:pt idx="978">
                  <c:v>3.5483029106741609E-4</c:v>
                </c:pt>
                <c:pt idx="979">
                  <c:v>3.0159487158382131E-4</c:v>
                </c:pt>
                <c:pt idx="980">
                  <c:v>2.6196214720685144E-4</c:v>
                </c:pt>
                <c:pt idx="981">
                  <c:v>2.3245636220923515E-4</c:v>
                </c:pt>
                <c:pt idx="982">
                  <c:v>9.7983355983383624E-4</c:v>
                </c:pt>
                <c:pt idx="983">
                  <c:v>7.6689753146721258E-4</c:v>
                </c:pt>
                <c:pt idx="984">
                  <c:v>7.5045219825232296E-4</c:v>
                </c:pt>
                <c:pt idx="985">
                  <c:v>1.2846636164710419E-3</c:v>
                </c:pt>
                <c:pt idx="986">
                  <c:v>9.9383752243021217E-4</c:v>
                </c:pt>
                <c:pt idx="987">
                  <c:v>8.5681147856413121E-4</c:v>
                </c:pt>
                <c:pt idx="988">
                  <c:v>6.7531000784967212E-4</c:v>
                </c:pt>
                <c:pt idx="989">
                  <c:v>5.4018572719931356E-4</c:v>
                </c:pt>
                <c:pt idx="990">
                  <c:v>7.389079283351399E-4</c:v>
                </c:pt>
                <c:pt idx="991">
                  <c:v>5.875331300750575E-4</c:v>
                </c:pt>
                <c:pt idx="992">
                  <c:v>4.8481642412638245E-4</c:v>
                </c:pt>
                <c:pt idx="993">
                  <c:v>1.4263716280506567E-3</c:v>
                </c:pt>
                <c:pt idx="994">
                  <c:v>1.13029004413932E-3</c:v>
                </c:pt>
                <c:pt idx="995">
                  <c:v>2.3590114733629966E-3</c:v>
                </c:pt>
                <c:pt idx="996">
                  <c:v>1.7936684040166439E-3</c:v>
                </c:pt>
                <c:pt idx="997">
                  <c:v>1.3727815910041363E-3</c:v>
                </c:pt>
                <c:pt idx="998">
                  <c:v>2.1215397495512019E-3</c:v>
                </c:pt>
                <c:pt idx="999">
                  <c:v>1.6168753690701061E-3</c:v>
                </c:pt>
                <c:pt idx="1000">
                  <c:v>1.2411626483194941E-3</c:v>
                </c:pt>
                <c:pt idx="1001">
                  <c:v>1.1022021139786204E-3</c:v>
                </c:pt>
                <c:pt idx="1002">
                  <c:v>1.2513501968207498E-3</c:v>
                </c:pt>
                <c:pt idx="1003">
                  <c:v>9.7911105624420933E-4</c:v>
                </c:pt>
                <c:pt idx="1004">
                  <c:v>7.6635964173314415E-4</c:v>
                </c:pt>
                <c:pt idx="1005">
                  <c:v>6.6873768920486612E-4</c:v>
                </c:pt>
                <c:pt idx="1006">
                  <c:v>5.3529276503438711E-4</c:v>
                </c:pt>
                <c:pt idx="1007">
                  <c:v>8.1309963773337421E-4</c:v>
                </c:pt>
                <c:pt idx="1008">
                  <c:v>6.4276740075724123E-4</c:v>
                </c:pt>
                <c:pt idx="1009">
                  <c:v>5.1595839528545883E-4</c:v>
                </c:pt>
                <c:pt idx="1010">
                  <c:v>4.2155158096647744E-4</c:v>
                </c:pt>
                <c:pt idx="1011">
                  <c:v>5.1800645077510821E-4</c:v>
                </c:pt>
                <c:pt idx="1012">
                  <c:v>4.2307631805913858E-4</c:v>
                </c:pt>
                <c:pt idx="1013">
                  <c:v>9.5483122885367338E-4</c:v>
                </c:pt>
                <c:pt idx="1014">
                  <c:v>7.4828378704421743E-4</c:v>
                </c:pt>
                <c:pt idx="1015">
                  <c:v>9.9763368817498352E-4</c:v>
                </c:pt>
                <c:pt idx="1016">
                  <c:v>7.8068053599755099E-4</c:v>
                </c:pt>
                <c:pt idx="1017">
                  <c:v>1.0989038139762267E-3</c:v>
                </c:pt>
                <c:pt idx="1018">
                  <c:v>1.3070001676353609E-3</c:v>
                </c:pt>
                <c:pt idx="1019">
                  <c:v>1.08680326528621E-3</c:v>
                </c:pt>
                <c:pt idx="1020">
                  <c:v>1.0208560106444639E-3</c:v>
                </c:pt>
                <c:pt idx="1021">
                  <c:v>7.9743794050346397E-4</c:v>
                </c:pt>
                <c:pt idx="1022">
                  <c:v>6.3506135031755407E-4</c:v>
                </c:pt>
                <c:pt idx="1023">
                  <c:v>5.102213920632852E-4</c:v>
                </c:pt>
                <c:pt idx="1024">
                  <c:v>4.1728049472991151E-4</c:v>
                </c:pt>
                <c:pt idx="1025">
                  <c:v>3.480878218235399E-4</c:v>
                </c:pt>
                <c:pt idx="1026">
                  <c:v>3.0932939444127864E-4</c:v>
                </c:pt>
                <c:pt idx="1027">
                  <c:v>2.9667547358583839E-4</c:v>
                </c:pt>
                <c:pt idx="1028">
                  <c:v>7.5830961562443574E-4</c:v>
                </c:pt>
                <c:pt idx="1029">
                  <c:v>6.0197730525473811E-4</c:v>
                </c:pt>
                <c:pt idx="1030">
                  <c:v>4.8559097021315015E-4</c:v>
                </c:pt>
                <c:pt idx="1031">
                  <c:v>9.6196865458775889E-4</c:v>
                </c:pt>
                <c:pt idx="1032">
                  <c:v>5.3489134967332286E-3</c:v>
                </c:pt>
                <c:pt idx="1033">
                  <c:v>2.3010643755790667E-2</c:v>
                </c:pt>
                <c:pt idx="1034">
                  <c:v>1.7168403084866023E-2</c:v>
                </c:pt>
                <c:pt idx="1035">
                  <c:v>1.5165799685286184E-2</c:v>
                </c:pt>
                <c:pt idx="1036">
                  <c:v>1.1328070730155779E-2</c:v>
                </c:pt>
                <c:pt idx="1037">
                  <c:v>9.2328820166383135E-3</c:v>
                </c:pt>
                <c:pt idx="1038">
                  <c:v>8.8625962149028407E-3</c:v>
                </c:pt>
                <c:pt idx="1039">
                  <c:v>1.0277273928865023E-2</c:v>
                </c:pt>
                <c:pt idx="1040">
                  <c:v>7.6886593045791757E-3</c:v>
                </c:pt>
                <c:pt idx="1041">
                  <c:v>6.0166885552687894E-3</c:v>
                </c:pt>
                <c:pt idx="1042">
                  <c:v>4.5167371626239523E-3</c:v>
                </c:pt>
                <c:pt idx="1043">
                  <c:v>3.4000528066029695E-3</c:v>
                </c:pt>
                <c:pt idx="1044">
                  <c:v>2.7156405774907931E-3</c:v>
                </c:pt>
                <c:pt idx="1045">
                  <c:v>2.0591717686150634E-3</c:v>
                </c:pt>
                <c:pt idx="1046">
                  <c:v>2.5648287699407981E-3</c:v>
                </c:pt>
                <c:pt idx="1047">
                  <c:v>2.9731851232183953E-3</c:v>
                </c:pt>
                <c:pt idx="1048">
                  <c:v>2.4814448427008039E-3</c:v>
                </c:pt>
                <c:pt idx="1049">
                  <c:v>1.9141068369051776E-3</c:v>
                </c:pt>
                <c:pt idx="1050">
                  <c:v>1.4624456391391641E-3</c:v>
                </c:pt>
                <c:pt idx="1051">
                  <c:v>2.2898063466424467E-3</c:v>
                </c:pt>
                <c:pt idx="1052">
                  <c:v>4.1514082003354137E-3</c:v>
                </c:pt>
                <c:pt idx="1053">
                  <c:v>4.1642657486191149E-3</c:v>
                </c:pt>
                <c:pt idx="1054">
                  <c:v>5.6683609898552541E-3</c:v>
                </c:pt>
                <c:pt idx="1055">
                  <c:v>4.2574141305740248E-3</c:v>
                </c:pt>
                <c:pt idx="1056">
                  <c:v>3.2069919017856021E-3</c:v>
                </c:pt>
                <c:pt idx="1057">
                  <c:v>2.4249731804746309E-3</c:v>
                </c:pt>
                <c:pt idx="1058">
                  <c:v>1.8427755996159091E-3</c:v>
                </c:pt>
                <c:pt idx="1059">
                  <c:v>1.4093409337686163E-3</c:v>
                </c:pt>
                <c:pt idx="1060">
                  <c:v>1.0866573367652435E-3</c:v>
                </c:pt>
                <c:pt idx="1061">
                  <c:v>8.5577972698718213E-4</c:v>
                </c:pt>
                <c:pt idx="1062">
                  <c:v>6.7454188906200432E-4</c:v>
                </c:pt>
                <c:pt idx="1063">
                  <c:v>5.3961387784608758E-4</c:v>
                </c:pt>
                <c:pt idx="1064">
                  <c:v>1.6929318645823312E-3</c:v>
                </c:pt>
                <c:pt idx="1065">
                  <c:v>1.2977852156431755E-3</c:v>
                </c:pt>
                <c:pt idx="1066">
                  <c:v>1.0036062953340211E-3</c:v>
                </c:pt>
                <c:pt idx="1067">
                  <c:v>7.8459586620196152E-4</c:v>
                </c:pt>
                <c:pt idx="1068">
                  <c:v>6.2154690260456439E-4</c:v>
                </c:pt>
                <c:pt idx="1069">
                  <c:v>8.5009763218102797E-4</c:v>
                </c:pt>
                <c:pt idx="1070">
                  <c:v>6.7486778470491986E-4</c:v>
                </c:pt>
                <c:pt idx="1071">
                  <c:v>8.4079182152748506E-4</c:v>
                </c:pt>
                <c:pt idx="1072">
                  <c:v>8.5181139921447382E-4</c:v>
                </c:pt>
                <c:pt idx="1073">
                  <c:v>6.7158754696460259E-4</c:v>
                </c:pt>
                <c:pt idx="1074">
                  <c:v>5.374144281714647E-4</c:v>
                </c:pt>
                <c:pt idx="1075">
                  <c:v>4.3752517610000168E-4</c:v>
                </c:pt>
                <c:pt idx="1076">
                  <c:v>3.6315958954179027E-4</c:v>
                </c:pt>
                <c:pt idx="1077">
                  <c:v>3.3028353174153926E-4</c:v>
                </c:pt>
                <c:pt idx="1078">
                  <c:v>2.8332029131099962E-4</c:v>
                </c:pt>
                <c:pt idx="1079">
                  <c:v>2.4835708106699046E-4</c:v>
                </c:pt>
                <c:pt idx="1080">
                  <c:v>2.9949703141214765E-4</c:v>
                </c:pt>
                <c:pt idx="1081">
                  <c:v>2.6040034639608677E-4</c:v>
                </c:pt>
                <c:pt idx="1082">
                  <c:v>2.3129363217601286E-4</c:v>
                </c:pt>
                <c:pt idx="1083">
                  <c:v>4.6227414987481393E-4</c:v>
                </c:pt>
                <c:pt idx="1084">
                  <c:v>5.5258511787848721E-4</c:v>
                </c:pt>
                <c:pt idx="1085">
                  <c:v>4.4881945666732666E-4</c:v>
                </c:pt>
                <c:pt idx="1086">
                  <c:v>3.7156795962890678E-4</c:v>
                </c:pt>
                <c:pt idx="1087">
                  <c:v>3.4434208952649503E-4</c:v>
                </c:pt>
                <c:pt idx="1088">
                  <c:v>1.1049035179525103E-3</c:v>
                </c:pt>
                <c:pt idx="1089">
                  <c:v>8.6000965918293579E-4</c:v>
                </c:pt>
                <c:pt idx="1090">
                  <c:v>6.7769099051501788E-4</c:v>
                </c:pt>
                <c:pt idx="1091">
                  <c:v>5.4490670776686438E-4</c:v>
                </c:pt>
                <c:pt idx="1092">
                  <c:v>4.4321388492179657E-4</c:v>
                </c:pt>
                <c:pt idx="1093">
                  <c:v>3.6739472154567184E-4</c:v>
                </c:pt>
                <c:pt idx="1094">
                  <c:v>3.1096732622328709E-4</c:v>
                </c:pt>
                <c:pt idx="1095">
                  <c:v>2.7702018034500721E-4</c:v>
                </c:pt>
                <c:pt idx="1096">
                  <c:v>2.4366677217337032E-4</c:v>
                </c:pt>
                <c:pt idx="1097">
                  <c:v>2.7283880447767151E-4</c:v>
                </c:pt>
                <c:pt idx="1098">
                  <c:v>2.4055381995332259E-4</c:v>
                </c:pt>
                <c:pt idx="1099">
                  <c:v>2.4982100154350649E-4</c:v>
                </c:pt>
                <c:pt idx="1100">
                  <c:v>9.8498805988002629E-4</c:v>
                </c:pt>
                <c:pt idx="1101">
                  <c:v>9.0776008460202165E-4</c:v>
                </c:pt>
                <c:pt idx="1102">
                  <c:v>7.4146217112133598E-4</c:v>
                </c:pt>
                <c:pt idx="1103">
                  <c:v>5.8943471366957342E-4</c:v>
                </c:pt>
                <c:pt idx="1104">
                  <c:v>4.7625325708738209E-4</c:v>
                </c:pt>
                <c:pt idx="1105">
                  <c:v>4.0284730920167741E-4</c:v>
                </c:pt>
                <c:pt idx="1106">
                  <c:v>3.37342598634335E-4</c:v>
                </c:pt>
                <c:pt idx="1107">
                  <c:v>2.8857562798787091E-4</c:v>
                </c:pt>
                <c:pt idx="1108">
                  <c:v>2.5226957601946857E-4</c:v>
                </c:pt>
                <c:pt idx="1109">
                  <c:v>2.2524043330137552E-4</c:v>
                </c:pt>
                <c:pt idx="1110">
                  <c:v>2.0511776734169279E-4</c:v>
                </c:pt>
                <c:pt idx="1111">
                  <c:v>1.9013683770037184E-4</c:v>
                </c:pt>
                <c:pt idx="1112">
                  <c:v>1.8182721716481095E-4</c:v>
                </c:pt>
                <c:pt idx="1113">
                  <c:v>1.7279748046974456E-4</c:v>
                </c:pt>
                <c:pt idx="1114">
                  <c:v>4.8343366413824594E-4</c:v>
                </c:pt>
                <c:pt idx="1115">
                  <c:v>2.4731633946185982E-3</c:v>
                </c:pt>
                <c:pt idx="1116">
                  <c:v>1.8786522676944536E-3</c:v>
                </c:pt>
                <c:pt idx="1117">
                  <c:v>2.3325159807531786E-3</c:v>
                </c:pt>
                <c:pt idx="1118">
                  <c:v>1.7739430300828373E-3</c:v>
                </c:pt>
                <c:pt idx="1119">
                  <c:v>1.6135588654298417E-3</c:v>
                </c:pt>
                <c:pt idx="1120">
                  <c:v>1.23869357648828E-3</c:v>
                </c:pt>
                <c:pt idx="1121">
                  <c:v>9.5961373041526365E-4</c:v>
                </c:pt>
                <c:pt idx="1122">
                  <c:v>1.4179943493492391E-3</c:v>
                </c:pt>
                <c:pt idx="1123">
                  <c:v>2.3697430572415705E-3</c:v>
                </c:pt>
                <c:pt idx="1124">
                  <c:v>1.8016578574691319E-3</c:v>
                </c:pt>
                <c:pt idx="1125">
                  <c:v>1.4553685082832667E-3</c:v>
                </c:pt>
                <c:pt idx="1126">
                  <c:v>1.1209239621093293E-3</c:v>
                </c:pt>
                <c:pt idx="1127">
                  <c:v>8.7305998178580264E-4</c:v>
                </c:pt>
                <c:pt idx="1128">
                  <c:v>6.8740669941272565E-4</c:v>
                </c:pt>
                <c:pt idx="1129">
                  <c:v>1.2652760734307698E-3</c:v>
                </c:pt>
                <c:pt idx="1130">
                  <c:v>1.0065610334960041E-3</c:v>
                </c:pt>
                <c:pt idx="1131">
                  <c:v>8.1129428782486383E-4</c:v>
                </c:pt>
                <c:pt idx="1132">
                  <c:v>6.4142335320352504E-4</c:v>
                </c:pt>
                <c:pt idx="1133">
                  <c:v>5.1495777827590588E-4</c:v>
                </c:pt>
                <c:pt idx="1134">
                  <c:v>4.208066412528204E-4</c:v>
                </c:pt>
                <c:pt idx="1135">
                  <c:v>3.5071296866394987E-4</c:v>
                </c:pt>
                <c:pt idx="1136">
                  <c:v>3.0195499052520857E-4</c:v>
                </c:pt>
                <c:pt idx="1137">
                  <c:v>2.622302486867567E-4</c:v>
                </c:pt>
                <c:pt idx="1138">
                  <c:v>2.3265595849609108E-4</c:v>
                </c:pt>
                <c:pt idx="1139">
                  <c:v>2.1063848022427289E-4</c:v>
                </c:pt>
                <c:pt idx="1140">
                  <c:v>1.9433559437254184E-4</c:v>
                </c:pt>
                <c:pt idx="1141">
                  <c:v>1.8210972166340963E-4</c:v>
                </c:pt>
                <c:pt idx="1142">
                  <c:v>4.1121707645166527E-4</c:v>
                </c:pt>
                <c:pt idx="1143">
                  <c:v>3.4358481361292966E-4</c:v>
                </c:pt>
                <c:pt idx="1144">
                  <c:v>3.3314324321397998E-4</c:v>
                </c:pt>
                <c:pt idx="1145">
                  <c:v>2.8544929034367988E-4</c:v>
                </c:pt>
                <c:pt idx="1146">
                  <c:v>2.4994207903788188E-4</c:v>
                </c:pt>
                <c:pt idx="1147">
                  <c:v>2.2350765750559393E-4</c:v>
                </c:pt>
                <c:pt idx="1148">
                  <c:v>2.0382774978970451E-4</c:v>
                </c:pt>
                <c:pt idx="1149">
                  <c:v>1.8917644496607282E-4</c:v>
                </c:pt>
                <c:pt idx="1150">
                  <c:v>1.7826883624483592E-4</c:v>
                </c:pt>
                <c:pt idx="1151">
                  <c:v>1.7014833575373272E-4</c:v>
                </c:pt>
                <c:pt idx="1152">
                  <c:v>1.9607206703165409E-4</c:v>
                </c:pt>
                <c:pt idx="1153">
                  <c:v>2.0061868409228416E-4</c:v>
                </c:pt>
                <c:pt idx="1154">
                  <c:v>1.8678735857345703E-4</c:v>
                </c:pt>
                <c:pt idx="1155">
                  <c:v>1.7649020834202602E-4</c:v>
                </c:pt>
                <c:pt idx="1156">
                  <c:v>1.6882418220849814E-4</c:v>
                </c:pt>
                <c:pt idx="1157">
                  <c:v>3.1410201209865717E-4</c:v>
                </c:pt>
                <c:pt idx="1158">
                  <c:v>2.7127346770694212E-4</c:v>
                </c:pt>
                <c:pt idx="1159">
                  <c:v>3.2392528761112678E-4</c:v>
                </c:pt>
                <c:pt idx="1160">
                  <c:v>4.65889325184765E-4</c:v>
                </c:pt>
                <c:pt idx="1161">
                  <c:v>3.8427614152481971E-4</c:v>
                </c:pt>
                <c:pt idx="1162">
                  <c:v>3.2351672899650469E-4</c:v>
                </c:pt>
                <c:pt idx="1163">
                  <c:v>2.8495198357297874E-4</c:v>
                </c:pt>
                <c:pt idx="1164">
                  <c:v>2.7250923127938897E-4</c:v>
                </c:pt>
                <c:pt idx="1165">
                  <c:v>2.4030845917930645E-4</c:v>
                </c:pt>
                <c:pt idx="1166">
                  <c:v>2.1633561670435477E-4</c:v>
                </c:pt>
                <c:pt idx="1167">
                  <c:v>3.4853657361595854E-4</c:v>
                </c:pt>
                <c:pt idx="1168">
                  <c:v>2.9961051336658607E-4</c:v>
                </c:pt>
                <c:pt idx="1169">
                  <c:v>2.6781366256069852E-4</c:v>
                </c:pt>
                <c:pt idx="1170">
                  <c:v>2.3911198853471583E-4</c:v>
                </c:pt>
                <c:pt idx="1171">
                  <c:v>4.8744209353827623E-4</c:v>
                </c:pt>
                <c:pt idx="1172">
                  <c:v>6.5414499119140169E-4</c:v>
                </c:pt>
                <c:pt idx="1173">
                  <c:v>5.2444368242756702E-4</c:v>
                </c:pt>
                <c:pt idx="1174">
                  <c:v>4.3205077185586211E-4</c:v>
                </c:pt>
                <c:pt idx="1175">
                  <c:v>3.5908400308749442E-4</c:v>
                </c:pt>
                <c:pt idx="1176">
                  <c:v>3.0476167664906026E-4</c:v>
                </c:pt>
                <c:pt idx="1177">
                  <c:v>4.783953998237595E-4</c:v>
                </c:pt>
                <c:pt idx="1178">
                  <c:v>3.9358666850127801E-4</c:v>
                </c:pt>
                <c:pt idx="1179">
                  <c:v>1.1015691703548359E-3</c:v>
                </c:pt>
                <c:pt idx="1180">
                  <c:v>3.5039043982668179E-3</c:v>
                </c:pt>
                <c:pt idx="1181">
                  <c:v>2.7957748524764271E-3</c:v>
                </c:pt>
                <c:pt idx="1182">
                  <c:v>3.2252133462425028E-3</c:v>
                </c:pt>
                <c:pt idx="1183">
                  <c:v>2.4385386880430115E-3</c:v>
                </c:pt>
                <c:pt idx="1184">
                  <c:v>1.8570740006219198E-3</c:v>
                </c:pt>
                <c:pt idx="1185">
                  <c:v>1.5640766890468887E-3</c:v>
                </c:pt>
                <c:pt idx="1186">
                  <c:v>1.2018550678941564E-3</c:v>
                </c:pt>
                <c:pt idx="1187">
                  <c:v>3.1138675408555042E-3</c:v>
                </c:pt>
                <c:pt idx="1188">
                  <c:v>2.3673727823400204E-3</c:v>
                </c:pt>
                <c:pt idx="1189">
                  <c:v>1.7998932343520034E-3</c:v>
                </c:pt>
                <c:pt idx="1190">
                  <c:v>1.3774158549465989E-3</c:v>
                </c:pt>
                <c:pt idx="1191">
                  <c:v>1.0628897425217913E-3</c:v>
                </c:pt>
                <c:pt idx="1192">
                  <c:v>8.2873122843449905E-4</c:v>
                </c:pt>
                <c:pt idx="1193">
                  <c:v>9.6337554904422722E-4</c:v>
                </c:pt>
                <c:pt idx="1194">
                  <c:v>7.5464486563410536E-4</c:v>
                </c:pt>
                <c:pt idx="1195">
                  <c:v>1.3285080798553944E-3</c:v>
                </c:pt>
                <c:pt idx="1196">
                  <c:v>2.1317780392250902E-3</c:v>
                </c:pt>
                <c:pt idx="1197">
                  <c:v>1.6244975746744375E-3</c:v>
                </c:pt>
                <c:pt idx="1198">
                  <c:v>1.2468372307082767E-3</c:v>
                </c:pt>
                <c:pt idx="1199">
                  <c:v>1.3675827303960889E-3</c:v>
                </c:pt>
                <c:pt idx="1200">
                  <c:v>1.0555691743952477E-3</c:v>
                </c:pt>
                <c:pt idx="1201">
                  <c:v>8.4438918312647164E-4</c:v>
                </c:pt>
                <c:pt idx="1202">
                  <c:v>6.6606185284336528E-4</c:v>
                </c:pt>
                <c:pt idx="1203">
                  <c:v>5.333006574108919E-4</c:v>
                </c:pt>
                <c:pt idx="1204">
                  <c:v>4.3446255455432075E-4</c:v>
                </c:pt>
                <c:pt idx="1205">
                  <c:v>3.6087952794429791E-4</c:v>
                </c:pt>
                <c:pt idx="1206">
                  <c:v>3.0609840964472345E-4</c:v>
                </c:pt>
                <c:pt idx="1207">
                  <c:v>2.6772536989199937E-4</c:v>
                </c:pt>
                <c:pt idx="1208">
                  <c:v>2.3674696832109187E-4</c:v>
                </c:pt>
                <c:pt idx="1209">
                  <c:v>2.1368415670039605E-4</c:v>
                </c:pt>
                <c:pt idx="1210">
                  <c:v>1.9651434635255629E-4</c:v>
                </c:pt>
                <c:pt idx="1211">
                  <c:v>1.8373175972655103E-4</c:v>
                </c:pt>
                <c:pt idx="1212">
                  <c:v>1.7421537500586094E-4</c:v>
                </c:pt>
                <c:pt idx="1213">
                  <c:v>1.8195682000184788E-4</c:v>
                </c:pt>
                <c:pt idx="1214">
                  <c:v>1.7289396723679898E-4</c:v>
                </c:pt>
                <c:pt idx="1215">
                  <c:v>1.9604107135511582E-4</c:v>
                </c:pt>
                <c:pt idx="1216">
                  <c:v>3.8369237680626873E-4</c:v>
                </c:pt>
                <c:pt idx="1217">
                  <c:v>3.2308212762742071E-4</c:v>
                </c:pt>
                <c:pt idx="1218">
                  <c:v>2.7795898736804878E-4</c:v>
                </c:pt>
                <c:pt idx="1219">
                  <c:v>5.4405663404374048E-4</c:v>
                </c:pt>
                <c:pt idx="1220">
                  <c:v>5.1132498153297985E-4</c:v>
                </c:pt>
                <c:pt idx="1221">
                  <c:v>1.3458322087991222E-3</c:v>
                </c:pt>
                <c:pt idx="1222">
                  <c:v>1.0393763381995348E-3</c:v>
                </c:pt>
                <c:pt idx="1223">
                  <c:v>1.2680055185487771E-3</c:v>
                </c:pt>
                <c:pt idx="1224">
                  <c:v>9.8143589565612144E-4</c:v>
                </c:pt>
                <c:pt idx="1225">
                  <c:v>7.6809043902049197E-4</c:v>
                </c:pt>
                <c:pt idx="1226">
                  <c:v>6.2859932787354253E-4</c:v>
                </c:pt>
                <c:pt idx="1227">
                  <c:v>5.0541054325387133E-4</c:v>
                </c:pt>
                <c:pt idx="1228">
                  <c:v>4.3108112602388701E-4</c:v>
                </c:pt>
                <c:pt idx="1229">
                  <c:v>3.583621208073371E-4</c:v>
                </c:pt>
                <c:pt idx="1230">
                  <c:v>3.0422424946769072E-4</c:v>
                </c:pt>
                <c:pt idx="1231">
                  <c:v>2.6391966740609419E-4</c:v>
                </c:pt>
                <c:pt idx="1232">
                  <c:v>2.3391369755610601E-4</c:v>
                </c:pt>
                <c:pt idx="1233">
                  <c:v>2.1157484225517757E-4</c:v>
                </c:pt>
                <c:pt idx="1234">
                  <c:v>1.949440031704674E-4</c:v>
                </c:pt>
                <c:pt idx="1235">
                  <c:v>1.9701659055086949E-4</c:v>
                </c:pt>
                <c:pt idx="1236">
                  <c:v>1.9092542317874117E-4</c:v>
                </c:pt>
                <c:pt idx="1237">
                  <c:v>1.7957091617801593E-4</c:v>
                </c:pt>
                <c:pt idx="1238">
                  <c:v>1.7111770869394989E-4</c:v>
                </c:pt>
                <c:pt idx="1239">
                  <c:v>1.740062387123976E-4</c:v>
                </c:pt>
                <c:pt idx="1240">
                  <c:v>2.58959375265321E-4</c:v>
                </c:pt>
                <c:pt idx="1241">
                  <c:v>2.3022085746671596E-4</c:v>
                </c:pt>
                <c:pt idx="1242">
                  <c:v>4.558540337933222E-4</c:v>
                </c:pt>
                <c:pt idx="1243">
                  <c:v>3.7680506415532149E-4</c:v>
                </c:pt>
                <c:pt idx="1244">
                  <c:v>4.3078207924382293E-4</c:v>
                </c:pt>
                <c:pt idx="1245">
                  <c:v>3.5813948635221175E-4</c:v>
                </c:pt>
                <c:pt idx="1246">
                  <c:v>6.007587754162185E-4</c:v>
                </c:pt>
                <c:pt idx="1247">
                  <c:v>5.9234307630216907E-4</c:v>
                </c:pt>
                <c:pt idx="1248">
                  <c:v>4.7841847595339403E-4</c:v>
                </c:pt>
                <c:pt idx="1249">
                  <c:v>3.9360384822662557E-4</c:v>
                </c:pt>
                <c:pt idx="1250">
                  <c:v>3.3046102346000205E-4</c:v>
                </c:pt>
                <c:pt idx="1251">
                  <c:v>2.9006552773601206E-4</c:v>
                </c:pt>
                <c:pt idx="1252">
                  <c:v>2.5337877712354912E-4</c:v>
                </c:pt>
                <c:pt idx="1253">
                  <c:v>4.1631303537264651E-4</c:v>
                </c:pt>
                <c:pt idx="1254">
                  <c:v>3.4736756733086665E-4</c:v>
                </c:pt>
                <c:pt idx="1255">
                  <c:v>2.9603902031372325E-4</c:v>
                </c:pt>
                <c:pt idx="1256">
                  <c:v>2.5782592504117305E-4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5-E94E-9FD0-43C9543F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87952"/>
        <c:axId val="2055289664"/>
      </c:scatterChart>
      <c:valAx>
        <c:axId val="20552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5289664"/>
        <c:crosses val="autoZero"/>
        <c:crossBetween val="midCat"/>
      </c:valAx>
      <c:valAx>
        <c:axId val="2055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528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'TGARCH(1,1)'!$F$1:$F$2</c:f>
              <c:strCache>
                <c:ptCount val="2"/>
                <c:pt idx="0">
                  <c:v>Time-varying variance TGARCH(1,1)</c:v>
                </c:pt>
                <c:pt idx="1">
                  <c:v>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'TGARCH(1,1)'!$F$3:$F$1258</c:f>
              <c:numCache>
                <c:formatCode>General</c:formatCode>
                <c:ptCount val="1256"/>
                <c:pt idx="0">
                  <c:v>5.5574927249023472E-4</c:v>
                </c:pt>
                <c:pt idx="1">
                  <c:v>4.5117510763861563E-4</c:v>
                </c:pt>
                <c:pt idx="2">
                  <c:v>3.7332169551713827E-4</c:v>
                </c:pt>
                <c:pt idx="3">
                  <c:v>3.1536135906542659E-4</c:v>
                </c:pt>
                <c:pt idx="4">
                  <c:v>2.7221102679284974E-4</c:v>
                </c:pt>
                <c:pt idx="5">
                  <c:v>2.4008645179516953E-4</c:v>
                </c:pt>
                <c:pt idx="6">
                  <c:v>3.5782617981553545E-4</c:v>
                </c:pt>
                <c:pt idx="7">
                  <c:v>3.0382525192401705E-4</c:v>
                </c:pt>
                <c:pt idx="8">
                  <c:v>7.9131739919638801E-4</c:v>
                </c:pt>
                <c:pt idx="9">
                  <c:v>6.2655095192253594E-4</c:v>
                </c:pt>
                <c:pt idx="10">
                  <c:v>5.0388556758402289E-4</c:v>
                </c:pt>
                <c:pt idx="11">
                  <c:v>4.1327911647157323E-4</c:v>
                </c:pt>
                <c:pt idx="12">
                  <c:v>4.2845650796330707E-4</c:v>
                </c:pt>
                <c:pt idx="13">
                  <c:v>3.5640814420306074E-4</c:v>
                </c:pt>
                <c:pt idx="14">
                  <c:v>3.0276955225768385E-4</c:v>
                </c:pt>
                <c:pt idx="15">
                  <c:v>2.6283667390035285E-4</c:v>
                </c:pt>
                <c:pt idx="16">
                  <c:v>2.3310743015873307E-4</c:v>
                </c:pt>
                <c:pt idx="17">
                  <c:v>2.1108722664001087E-4</c:v>
                </c:pt>
                <c:pt idx="18">
                  <c:v>2.1861116562109704E-4</c:v>
                </c:pt>
                <c:pt idx="19">
                  <c:v>2.0018240773821307E-4</c:v>
                </c:pt>
                <c:pt idx="20">
                  <c:v>1.8646255939537567E-4</c:v>
                </c:pt>
                <c:pt idx="21">
                  <c:v>1.7624840173229822E-4</c:v>
                </c:pt>
                <c:pt idx="22">
                  <c:v>1.6864416193611493E-4</c:v>
                </c:pt>
                <c:pt idx="23">
                  <c:v>1.6298295473868895E-4</c:v>
                </c:pt>
                <c:pt idx="24">
                  <c:v>2.9513286963967519E-4</c:v>
                </c:pt>
                <c:pt idx="25">
                  <c:v>2.5715131365918478E-4</c:v>
                </c:pt>
                <c:pt idx="26">
                  <c:v>6.9665487442640466E-4</c:v>
                </c:pt>
                <c:pt idx="27">
                  <c:v>5.5607656119864991E-4</c:v>
                </c:pt>
                <c:pt idx="28">
                  <c:v>4.5141876765478797E-4</c:v>
                </c:pt>
                <c:pt idx="29">
                  <c:v>3.7350309561422256E-4</c:v>
                </c:pt>
                <c:pt idx="30">
                  <c:v>3.1549640787540008E-4</c:v>
                </c:pt>
                <c:pt idx="31">
                  <c:v>2.7231156797980828E-4</c:v>
                </c:pt>
                <c:pt idx="32">
                  <c:v>2.4016130273444856E-4</c:v>
                </c:pt>
                <c:pt idx="33">
                  <c:v>2.1622606162099254E-4</c:v>
                </c:pt>
                <c:pt idx="34">
                  <c:v>1.9840674464842225E-4</c:v>
                </c:pt>
                <c:pt idx="35">
                  <c:v>1.8514061309521127E-4</c:v>
                </c:pt>
                <c:pt idx="36">
                  <c:v>2.7692668063235374E-4</c:v>
                </c:pt>
                <c:pt idx="37">
                  <c:v>3.0287178057702556E-4</c:v>
                </c:pt>
                <c:pt idx="38">
                  <c:v>2.6291278087655956E-4</c:v>
                </c:pt>
                <c:pt idx="39">
                  <c:v>2.3316409030794245E-4</c:v>
                </c:pt>
                <c:pt idx="40">
                  <c:v>2.1101677437958581E-4</c:v>
                </c:pt>
                <c:pt idx="41">
                  <c:v>2.7090873640340852E-3</c:v>
                </c:pt>
                <c:pt idx="42">
                  <c:v>2.0542930298874914E-3</c:v>
                </c:pt>
                <c:pt idx="43">
                  <c:v>2.175591374323986E-3</c:v>
                </c:pt>
                <c:pt idx="44">
                  <c:v>1.6571157422563699E-3</c:v>
                </c:pt>
                <c:pt idx="45">
                  <c:v>1.2711208159227206E-3</c:v>
                </c:pt>
                <c:pt idx="46">
                  <c:v>9.8375517337331592E-4</c:v>
                </c:pt>
                <c:pt idx="47">
                  <c:v>7.6981709573534219E-4</c:v>
                </c:pt>
                <c:pt idx="48">
                  <c:v>6.105443982152728E-4</c:v>
                </c:pt>
                <c:pt idx="49">
                  <c:v>5.0959078429857788E-4</c:v>
                </c:pt>
                <c:pt idx="50">
                  <c:v>4.1681101963286028E-4</c:v>
                </c:pt>
                <c:pt idx="51">
                  <c:v>3.7888737119113182E-4</c:v>
                </c:pt>
                <c:pt idx="52">
                  <c:v>3.1950489530687521E-4</c:v>
                </c:pt>
                <c:pt idx="53">
                  <c:v>2.8274323327037704E-4</c:v>
                </c:pt>
                <c:pt idx="54">
                  <c:v>8.5614478420583144E-4</c:v>
                </c:pt>
                <c:pt idx="55">
                  <c:v>6.7870870202904729E-4</c:v>
                </c:pt>
                <c:pt idx="56">
                  <c:v>1.3198525068165616E-3</c:v>
                </c:pt>
                <c:pt idx="57">
                  <c:v>1.0200349602587084E-3</c:v>
                </c:pt>
                <c:pt idx="58">
                  <c:v>7.9682668461492382E-4</c:v>
                </c:pt>
                <c:pt idx="59">
                  <c:v>6.3571525302376418E-4</c:v>
                </c:pt>
                <c:pt idx="60">
                  <c:v>8.4395880674588766E-4</c:v>
                </c:pt>
                <c:pt idx="61">
                  <c:v>6.6574144607968238E-4</c:v>
                </c:pt>
                <c:pt idx="62">
                  <c:v>5.3306212086742626E-4</c:v>
                </c:pt>
                <c:pt idx="63">
                  <c:v>4.3428496878205269E-4</c:v>
                </c:pt>
                <c:pt idx="64">
                  <c:v>4.5780139959767155E-4</c:v>
                </c:pt>
                <c:pt idx="65">
                  <c:v>3.7825483975460452E-4</c:v>
                </c:pt>
                <c:pt idx="66">
                  <c:v>3.1904843457385986E-4</c:v>
                </c:pt>
                <c:pt idx="67">
                  <c:v>2.7495598210268521E-4</c:v>
                </c:pt>
                <c:pt idx="68">
                  <c:v>6.0201935397217565E-4</c:v>
                </c:pt>
                <c:pt idx="69">
                  <c:v>6.4902730896950617E-4</c:v>
                </c:pt>
                <c:pt idx="70">
                  <c:v>5.2061877401842404E-4</c:v>
                </c:pt>
                <c:pt idx="71">
                  <c:v>4.2502114141340544E-4</c:v>
                </c:pt>
                <c:pt idx="72">
                  <c:v>3.5385058126983224E-4</c:v>
                </c:pt>
                <c:pt idx="73">
                  <c:v>3.0113347022271833E-4</c:v>
                </c:pt>
                <c:pt idx="74">
                  <c:v>2.6161864295443565E-4</c:v>
                </c:pt>
                <c:pt idx="75">
                  <c:v>3.1029581214344075E-4</c:v>
                </c:pt>
                <c:pt idx="76">
                  <c:v>2.6843982658582326E-4</c:v>
                </c:pt>
                <c:pt idx="77">
                  <c:v>4.5192213779283633E-4</c:v>
                </c:pt>
                <c:pt idx="78">
                  <c:v>3.7387784479689812E-4</c:v>
                </c:pt>
                <c:pt idx="79">
                  <c:v>3.1577540128263816E-4</c:v>
                </c:pt>
                <c:pt idx="80">
                  <c:v>2.7251927309266956E-4</c:v>
                </c:pt>
                <c:pt idx="81">
                  <c:v>3.6357434773338123E-4</c:v>
                </c:pt>
                <c:pt idx="82">
                  <c:v>5.6528447276862361E-4</c:v>
                </c:pt>
                <c:pt idx="83">
                  <c:v>7.5464425745825313E-4</c:v>
                </c:pt>
                <c:pt idx="84">
                  <c:v>9.6739018521068451E-4</c:v>
                </c:pt>
                <c:pt idx="85">
                  <c:v>1.0221914116774172E-3</c:v>
                </c:pt>
                <c:pt idx="86">
                  <c:v>2.0472036093313571E-3</c:v>
                </c:pt>
                <c:pt idx="87">
                  <c:v>1.5615335724775425E-3</c:v>
                </c:pt>
                <c:pt idx="88">
                  <c:v>1.1999617675495903E-3</c:v>
                </c:pt>
                <c:pt idx="89">
                  <c:v>1.1394113908800665E-3</c:v>
                </c:pt>
                <c:pt idx="90">
                  <c:v>1.0395822454728485E-3</c:v>
                </c:pt>
                <c:pt idx="91">
                  <c:v>9.573672376211093E-4</c:v>
                </c:pt>
                <c:pt idx="92">
                  <c:v>7.5017179576984303E-4</c:v>
                </c:pt>
                <c:pt idx="93">
                  <c:v>1.2755457975724956E-3</c:v>
                </c:pt>
                <c:pt idx="94">
                  <c:v>9.870494853144987E-4</c:v>
                </c:pt>
                <c:pt idx="95">
                  <c:v>1.0830571918130625E-3</c:v>
                </c:pt>
                <c:pt idx="96">
                  <c:v>8.4374549838673988E-4</c:v>
                </c:pt>
                <c:pt idx="97">
                  <c:v>6.655826421952119E-4</c:v>
                </c:pt>
                <c:pt idx="98">
                  <c:v>5.3294389449400298E-4</c:v>
                </c:pt>
                <c:pt idx="99">
                  <c:v>4.5698667114263148E-4</c:v>
                </c:pt>
                <c:pt idx="100">
                  <c:v>3.7764829041933296E-4</c:v>
                </c:pt>
                <c:pt idx="101">
                  <c:v>3.1858242400513892E-4</c:v>
                </c:pt>
                <c:pt idx="102">
                  <c:v>2.8011276188355148E-4</c:v>
                </c:pt>
                <c:pt idx="103">
                  <c:v>2.4596913839719997E-4</c:v>
                </c:pt>
                <c:pt idx="104">
                  <c:v>2.6516372447324703E-4</c:v>
                </c:pt>
                <c:pt idx="105">
                  <c:v>5.1243667404307571E-4</c:v>
                </c:pt>
                <c:pt idx="106">
                  <c:v>5.8306946850515868E-4</c:v>
                </c:pt>
                <c:pt idx="107">
                  <c:v>4.7151445706213139E-4</c:v>
                </c:pt>
                <c:pt idx="108">
                  <c:v>3.8846394174208804E-4</c:v>
                </c:pt>
                <c:pt idx="109">
                  <c:v>3.2663446401891695E-4</c:v>
                </c:pt>
                <c:pt idx="110">
                  <c:v>2.8060363205130966E-4</c:v>
                </c:pt>
                <c:pt idx="111">
                  <c:v>2.4633458159746687E-4</c:v>
                </c:pt>
                <c:pt idx="112">
                  <c:v>2.6642178253958443E-4</c:v>
                </c:pt>
                <c:pt idx="113">
                  <c:v>2.3577647313685677E-4</c:v>
                </c:pt>
                <c:pt idx="114">
                  <c:v>2.1296164209416062E-4</c:v>
                </c:pt>
                <c:pt idx="115">
                  <c:v>2.0431689927608544E-4</c:v>
                </c:pt>
                <c:pt idx="116">
                  <c:v>3.2605233219552496E-4</c:v>
                </c:pt>
                <c:pt idx="117">
                  <c:v>2.8017024634060497E-4</c:v>
                </c:pt>
                <c:pt idx="118">
                  <c:v>2.4603344832780847E-4</c:v>
                </c:pt>
                <c:pt idx="119">
                  <c:v>2.2059775869900261E-4</c:v>
                </c:pt>
                <c:pt idx="120">
                  <c:v>2.0166138727231988E-4</c:v>
                </c:pt>
                <c:pt idx="121">
                  <c:v>2.8143947726801913E-4</c:v>
                </c:pt>
                <c:pt idx="122">
                  <c:v>2.4695685194711377E-4</c:v>
                </c:pt>
                <c:pt idx="123">
                  <c:v>3.1256238597182916E-4</c:v>
                </c:pt>
                <c:pt idx="124">
                  <c:v>3.1275637900817844E-4</c:v>
                </c:pt>
                <c:pt idx="125">
                  <c:v>2.7027167029640593E-4</c:v>
                </c:pt>
                <c:pt idx="126">
                  <c:v>2.3864263896833664E-4</c:v>
                </c:pt>
                <c:pt idx="127">
                  <c:v>5.7238730902225174E-4</c:v>
                </c:pt>
                <c:pt idx="128">
                  <c:v>4.6356179910162914E-4</c:v>
                </c:pt>
                <c:pt idx="129">
                  <c:v>4.560833572708547E-4</c:v>
                </c:pt>
                <c:pt idx="130">
                  <c:v>5.3179862436648689E-4</c:v>
                </c:pt>
                <c:pt idx="131">
                  <c:v>4.3334432044944346E-4</c:v>
                </c:pt>
                <c:pt idx="132">
                  <c:v>3.6004702461291745E-4</c:v>
                </c:pt>
                <c:pt idx="133">
                  <c:v>3.0547862726307664E-4</c:v>
                </c:pt>
                <c:pt idx="134">
                  <c:v>3.043610704850611E-4</c:v>
                </c:pt>
                <c:pt idx="135">
                  <c:v>2.640215279666574E-4</c:v>
                </c:pt>
                <c:pt idx="136">
                  <c:v>2.3424752536402177E-4</c:v>
                </c:pt>
                <c:pt idx="137">
                  <c:v>2.2161403956538932E-4</c:v>
                </c:pt>
                <c:pt idx="138">
                  <c:v>2.0241798841978532E-4</c:v>
                </c:pt>
                <c:pt idx="139">
                  <c:v>1.88126905310834E-4</c:v>
                </c:pt>
                <c:pt idx="140">
                  <c:v>3.0841957532563657E-4</c:v>
                </c:pt>
                <c:pt idx="141">
                  <c:v>3.7025935041146824E-4</c:v>
                </c:pt>
                <c:pt idx="142">
                  <c:v>3.130815032720937E-4</c:v>
                </c:pt>
                <c:pt idx="143">
                  <c:v>2.8630509854325276E-4</c:v>
                </c:pt>
                <c:pt idx="144">
                  <c:v>3.2651207356219837E-4</c:v>
                </c:pt>
                <c:pt idx="145">
                  <c:v>2.8051314690727777E-4</c:v>
                </c:pt>
                <c:pt idx="146">
                  <c:v>2.4626721718466776E-4</c:v>
                </c:pt>
                <c:pt idx="147">
                  <c:v>4.465155250007372E-4</c:v>
                </c:pt>
                <c:pt idx="148">
                  <c:v>3.6985272774736876E-4</c:v>
                </c:pt>
                <c:pt idx="149">
                  <c:v>3.1277878068386179E-4</c:v>
                </c:pt>
                <c:pt idx="150">
                  <c:v>6.134133524411669E-4</c:v>
                </c:pt>
                <c:pt idx="151">
                  <c:v>6.402264865251557E-4</c:v>
                </c:pt>
                <c:pt idx="152">
                  <c:v>5.1838211685274814E-4</c:v>
                </c:pt>
                <c:pt idx="153">
                  <c:v>4.2335599407667177E-4</c:v>
                </c:pt>
                <c:pt idx="154">
                  <c:v>3.5261091177752837E-4</c:v>
                </c:pt>
                <c:pt idx="155">
                  <c:v>2.9994258728631185E-4</c:v>
                </c:pt>
                <c:pt idx="156">
                  <c:v>2.6073205399464774E-4</c:v>
                </c:pt>
                <c:pt idx="157">
                  <c:v>2.3154058196912127E-4</c:v>
                </c:pt>
                <c:pt idx="158">
                  <c:v>2.6390114783566237E-4</c:v>
                </c:pt>
                <c:pt idx="159">
                  <c:v>2.3389991009960384E-4</c:v>
                </c:pt>
                <c:pt idx="160">
                  <c:v>2.4690982495945791E-4</c:v>
                </c:pt>
                <c:pt idx="161">
                  <c:v>3.5368185618810143E-4</c:v>
                </c:pt>
                <c:pt idx="162">
                  <c:v>3.007398843689502E-4</c:v>
                </c:pt>
                <c:pt idx="163">
                  <c:v>2.6132562601548069E-4</c:v>
                </c:pt>
                <c:pt idx="164">
                  <c:v>2.3637500114033982E-4</c:v>
                </c:pt>
                <c:pt idx="165">
                  <c:v>2.1340723443895752E-4</c:v>
                </c:pt>
                <c:pt idx="166">
                  <c:v>3.989163595518099E-4</c:v>
                </c:pt>
                <c:pt idx="167">
                  <c:v>3.3441608381536272E-4</c:v>
                </c:pt>
                <c:pt idx="168">
                  <c:v>2.8639689517557122E-4</c:v>
                </c:pt>
                <c:pt idx="169">
                  <c:v>4.3293001764977052E-4</c:v>
                </c:pt>
                <c:pt idx="170">
                  <c:v>3.7354941685220844E-4</c:v>
                </c:pt>
                <c:pt idx="171">
                  <c:v>3.1553089312743156E-4</c:v>
                </c:pt>
                <c:pt idx="172">
                  <c:v>2.7233724157272991E-4</c:v>
                </c:pt>
                <c:pt idx="173">
                  <c:v>3.856489997430397E-4</c:v>
                </c:pt>
                <c:pt idx="174">
                  <c:v>3.2453879498000162E-4</c:v>
                </c:pt>
                <c:pt idx="175">
                  <c:v>2.7904344760624718E-4</c:v>
                </c:pt>
                <c:pt idx="176">
                  <c:v>3.5071968751796491E-4</c:v>
                </c:pt>
                <c:pt idx="177">
                  <c:v>2.9853460796462329E-4</c:v>
                </c:pt>
                <c:pt idx="178">
                  <c:v>2.5968384103932106E-4</c:v>
                </c:pt>
                <c:pt idx="179">
                  <c:v>2.4293420035424569E-4</c:v>
                </c:pt>
                <c:pt idx="180">
                  <c:v>2.6165349851724889E-4</c:v>
                </c:pt>
                <c:pt idx="181">
                  <c:v>3.4557531461665704E-4</c:v>
                </c:pt>
                <c:pt idx="182">
                  <c:v>2.9530515045080084E-4</c:v>
                </c:pt>
                <c:pt idx="183">
                  <c:v>2.5727957333984507E-4</c:v>
                </c:pt>
                <c:pt idx="184">
                  <c:v>2.2897027792087793E-4</c:v>
                </c:pt>
                <c:pt idx="185">
                  <c:v>2.0789456341482635E-4</c:v>
                </c:pt>
                <c:pt idx="186">
                  <c:v>2.419286803375152E-4</c:v>
                </c:pt>
                <c:pt idx="187">
                  <c:v>2.1754183953899984E-4</c:v>
                </c:pt>
                <c:pt idx="188">
                  <c:v>2.813355698260459E-4</c:v>
                </c:pt>
                <c:pt idx="189">
                  <c:v>2.4687949489708222E-4</c:v>
                </c:pt>
                <c:pt idx="190">
                  <c:v>2.9685344331666108E-4</c:v>
                </c:pt>
                <c:pt idx="191">
                  <c:v>2.5860729941109515E-4</c:v>
                </c:pt>
                <c:pt idx="192">
                  <c:v>2.2995874390725356E-4</c:v>
                </c:pt>
                <c:pt idx="193">
                  <c:v>2.0863045693034766E-4</c:v>
                </c:pt>
                <c:pt idx="194">
                  <c:v>1.927519661174948E-4</c:v>
                </c:pt>
                <c:pt idx="195">
                  <c:v>3.8899185938047801E-4</c:v>
                </c:pt>
                <c:pt idx="196">
                  <c:v>3.7379471191503267E-4</c:v>
                </c:pt>
                <c:pt idx="197">
                  <c:v>4.9917882247434533E-4</c:v>
                </c:pt>
                <c:pt idx="198">
                  <c:v>4.0905951852314318E-4</c:v>
                </c:pt>
                <c:pt idx="199">
                  <c:v>3.4196746647980334E-4</c:v>
                </c:pt>
                <c:pt idx="200">
                  <c:v>2.9201875127641462E-4</c:v>
                </c:pt>
                <c:pt idx="201">
                  <c:v>2.5968073980412061E-4</c:v>
                </c:pt>
                <c:pt idx="202">
                  <c:v>2.3075789919981202E-4</c:v>
                </c:pt>
                <c:pt idx="203">
                  <c:v>2.0922541235197492E-4</c:v>
                </c:pt>
                <c:pt idx="204">
                  <c:v>1.9319489874525787E-4</c:v>
                </c:pt>
                <c:pt idx="205">
                  <c:v>1.8126049616969312E-4</c:v>
                </c:pt>
                <c:pt idx="206">
                  <c:v>1.7237556781805468E-4</c:v>
                </c:pt>
                <c:pt idx="207">
                  <c:v>1.6576091314104727E-4</c:v>
                </c:pt>
                <c:pt idx="208">
                  <c:v>1.6838264514213564E-4</c:v>
                </c:pt>
                <c:pt idx="209">
                  <c:v>2.083173253111153E-4</c:v>
                </c:pt>
                <c:pt idx="210">
                  <c:v>3.1221106303918179E-4</c:v>
                </c:pt>
                <c:pt idx="211">
                  <c:v>2.6986569326631484E-4</c:v>
                </c:pt>
                <c:pt idx="212">
                  <c:v>2.4246739568958918E-4</c:v>
                </c:pt>
                <c:pt idx="213">
                  <c:v>2.1794290253941389E-4</c:v>
                </c:pt>
                <c:pt idx="214">
                  <c:v>1.9968489899714238E-4</c:v>
                </c:pt>
                <c:pt idx="215">
                  <c:v>2.3598651851998787E-4</c:v>
                </c:pt>
                <c:pt idx="216">
                  <c:v>4.8647917936854275E-4</c:v>
                </c:pt>
                <c:pt idx="217">
                  <c:v>3.9960488362441254E-4</c:v>
                </c:pt>
                <c:pt idx="218">
                  <c:v>3.3492867646629093E-4</c:v>
                </c:pt>
                <c:pt idx="219">
                  <c:v>2.8677851033797561E-4</c:v>
                </c:pt>
                <c:pt idx="220">
                  <c:v>2.5093165722062756E-4</c:v>
                </c:pt>
                <c:pt idx="221">
                  <c:v>2.4072053121164009E-4</c:v>
                </c:pt>
                <c:pt idx="222">
                  <c:v>3.2140893148235763E-4</c:v>
                </c:pt>
                <c:pt idx="223">
                  <c:v>2.7671332569600488E-4</c:v>
                </c:pt>
                <c:pt idx="224">
                  <c:v>2.4343832491315011E-4</c:v>
                </c:pt>
                <c:pt idx="225">
                  <c:v>5.7200579452020939E-4</c:v>
                </c:pt>
                <c:pt idx="226">
                  <c:v>4.6327776904697877E-4</c:v>
                </c:pt>
                <c:pt idx="227">
                  <c:v>3.8233188926555531E-4</c:v>
                </c:pt>
                <c:pt idx="228">
                  <c:v>3.438677379511663E-4</c:v>
                </c:pt>
                <c:pt idx="229">
                  <c:v>2.9343346606962019E-4</c:v>
                </c:pt>
                <c:pt idx="230">
                  <c:v>2.5588614107389154E-4</c:v>
                </c:pt>
                <c:pt idx="231">
                  <c:v>2.2829228752585014E-4</c:v>
                </c:pt>
                <c:pt idx="232">
                  <c:v>2.2921421894028197E-4</c:v>
                </c:pt>
                <c:pt idx="233">
                  <c:v>2.428885058059344E-4</c:v>
                </c:pt>
                <c:pt idx="234">
                  <c:v>2.1825641075134047E-4</c:v>
                </c:pt>
                <c:pt idx="235">
                  <c:v>2.0951218247212112E-4</c:v>
                </c:pt>
                <c:pt idx="236">
                  <c:v>1.9340839346816143E-4</c:v>
                </c:pt>
                <c:pt idx="237">
                  <c:v>1.9778275599169755E-4</c:v>
                </c:pt>
                <c:pt idx="238">
                  <c:v>1.8467606579406813E-4</c:v>
                </c:pt>
                <c:pt idx="239">
                  <c:v>1.7491839232899745E-4</c:v>
                </c:pt>
                <c:pt idx="240">
                  <c:v>1.6765399605386726E-4</c:v>
                </c:pt>
                <c:pt idx="241">
                  <c:v>1.6224579568407317E-4</c:v>
                </c:pt>
                <c:pt idx="242">
                  <c:v>1.5821949671412651E-4</c:v>
                </c:pt>
                <c:pt idx="243">
                  <c:v>1.5522199619880984E-4</c:v>
                </c:pt>
                <c:pt idx="244">
                  <c:v>1.5299041592958739E-4</c:v>
                </c:pt>
                <c:pt idx="245">
                  <c:v>1.5132904824256404E-4</c:v>
                </c:pt>
                <c:pt idx="246">
                  <c:v>1.7216050285866156E-4</c:v>
                </c:pt>
                <c:pt idx="247">
                  <c:v>1.7041257622269759E-4</c:v>
                </c:pt>
                <c:pt idx="248">
                  <c:v>1.6429950444721571E-4</c:v>
                </c:pt>
                <c:pt idx="249">
                  <c:v>1.631966726866512E-4</c:v>
                </c:pt>
                <c:pt idx="250">
                  <c:v>1.5892740596937691E-4</c:v>
                </c:pt>
                <c:pt idx="251">
                  <c:v>2.467828467593088E-4</c:v>
                </c:pt>
                <c:pt idx="252">
                  <c:v>2.211556711146893E-4</c:v>
                </c:pt>
                <c:pt idx="253">
                  <c:v>3.605705333754148E-4</c:v>
                </c:pt>
                <c:pt idx="254">
                  <c:v>3.0586836925617538E-4</c:v>
                </c:pt>
                <c:pt idx="255">
                  <c:v>2.8553611879168534E-4</c:v>
                </c:pt>
                <c:pt idx="256">
                  <c:v>2.5000672111229893E-4</c:v>
                </c:pt>
                <c:pt idx="257">
                  <c:v>2.235557822605668E-4</c:v>
                </c:pt>
                <c:pt idx="258">
                  <c:v>2.0716203916798211E-4</c:v>
                </c:pt>
                <c:pt idx="259">
                  <c:v>1.9165875792996441E-4</c:v>
                </c:pt>
                <c:pt idx="260">
                  <c:v>1.8011686949919229E-4</c:v>
                </c:pt>
                <c:pt idx="261">
                  <c:v>1.746380454093498E-4</c:v>
                </c:pt>
                <c:pt idx="262">
                  <c:v>1.6744528327759711E-4</c:v>
                </c:pt>
                <c:pt idx="263">
                  <c:v>1.6209041312080781E-4</c:v>
                </c:pt>
                <c:pt idx="264">
                  <c:v>1.5856035214909097E-4</c:v>
                </c:pt>
                <c:pt idx="265">
                  <c:v>1.5547575637647694E-4</c:v>
                </c:pt>
                <c:pt idx="266">
                  <c:v>3.2813530383071511E-4</c:v>
                </c:pt>
                <c:pt idx="267">
                  <c:v>2.8172097781794365E-4</c:v>
                </c:pt>
                <c:pt idx="268">
                  <c:v>2.6344574096896436E-4</c:v>
                </c:pt>
                <c:pt idx="269">
                  <c:v>2.4126621261047248E-4</c:v>
                </c:pt>
                <c:pt idx="270">
                  <c:v>2.2260437768676782E-4</c:v>
                </c:pt>
                <c:pt idx="271">
                  <c:v>2.0315527570305159E-4</c:v>
                </c:pt>
                <c:pt idx="272">
                  <c:v>1.8867580121449719E-4</c:v>
                </c:pt>
                <c:pt idx="273">
                  <c:v>4.2737444636179676E-4</c:v>
                </c:pt>
                <c:pt idx="274">
                  <c:v>8.7374718171500244E-4</c:v>
                </c:pt>
                <c:pt idx="275">
                  <c:v>6.8791830626489369E-4</c:v>
                </c:pt>
                <c:pt idx="276">
                  <c:v>5.5285266688309708E-4</c:v>
                </c:pt>
                <c:pt idx="277">
                  <c:v>4.4901864164717455E-4</c:v>
                </c:pt>
                <c:pt idx="278">
                  <c:v>3.7171624893484107E-4</c:v>
                </c:pt>
                <c:pt idx="279">
                  <c:v>3.402424337316825E-4</c:v>
                </c:pt>
                <c:pt idx="280">
                  <c:v>3.2730457599669912E-4</c:v>
                </c:pt>
                <c:pt idx="281">
                  <c:v>2.811025172592177E-4</c:v>
                </c:pt>
                <c:pt idx="282">
                  <c:v>2.467059918377273E-4</c:v>
                </c:pt>
                <c:pt idx="283">
                  <c:v>2.210984541348364E-4</c:v>
                </c:pt>
                <c:pt idx="284">
                  <c:v>2.0867105964529856E-4</c:v>
                </c:pt>
                <c:pt idx="285">
                  <c:v>1.9331529527899136E-4</c:v>
                </c:pt>
                <c:pt idx="286">
                  <c:v>7.6529982603973021E-4</c:v>
                </c:pt>
                <c:pt idx="287">
                  <c:v>6.0718137963630214E-4</c:v>
                </c:pt>
                <c:pt idx="288">
                  <c:v>4.8946530139345275E-4</c:v>
                </c:pt>
                <c:pt idx="289">
                  <c:v>4.0182799283097618E-4</c:v>
                </c:pt>
                <c:pt idx="290">
                  <c:v>3.4052593211717945E-4</c:v>
                </c:pt>
                <c:pt idx="291">
                  <c:v>2.9094555725206001E-4</c:v>
                </c:pt>
                <c:pt idx="292">
                  <c:v>2.5866032216398317E-4</c:v>
                </c:pt>
                <c:pt idx="293">
                  <c:v>2.2999821830552644E-4</c:v>
                </c:pt>
                <c:pt idx="294">
                  <c:v>2.0865984484466995E-4</c:v>
                </c:pt>
                <c:pt idx="295">
                  <c:v>1.9277384484259265E-4</c:v>
                </c:pt>
                <c:pt idx="296">
                  <c:v>2.0094234352279058E-4</c:v>
                </c:pt>
                <c:pt idx="297">
                  <c:v>2.0724202071995879E-4</c:v>
                </c:pt>
                <c:pt idx="298">
                  <c:v>1.9171830262474626E-4</c:v>
                </c:pt>
                <c:pt idx="299">
                  <c:v>4.807244280438621E-4</c:v>
                </c:pt>
                <c:pt idx="300">
                  <c:v>3.9532058427406452E-4</c:v>
                </c:pt>
                <c:pt idx="301">
                  <c:v>4.6905239443251477E-4</c:v>
                </c:pt>
                <c:pt idx="302">
                  <c:v>3.8663098446392661E-4</c:v>
                </c:pt>
                <c:pt idx="303">
                  <c:v>3.6843154329125292E-4</c:v>
                </c:pt>
                <c:pt idx="304">
                  <c:v>3.1172073676527425E-4</c:v>
                </c:pt>
                <c:pt idx="305">
                  <c:v>5.6530599075758578E-4</c:v>
                </c:pt>
                <c:pt idx="306">
                  <c:v>4.5837888542971892E-4</c:v>
                </c:pt>
                <c:pt idx="307">
                  <c:v>3.8159290913892066E-4</c:v>
                </c:pt>
                <c:pt idx="308">
                  <c:v>5.2171813101148943E-4</c:v>
                </c:pt>
                <c:pt idx="309">
                  <c:v>4.2583959110574764E-4</c:v>
                </c:pt>
                <c:pt idx="310">
                  <c:v>4.5522959064136674E-4</c:v>
                </c:pt>
                <c:pt idx="311">
                  <c:v>3.7634017849140435E-4</c:v>
                </c:pt>
                <c:pt idx="312">
                  <c:v>3.1760856036328679E-4</c:v>
                </c:pt>
                <c:pt idx="313">
                  <c:v>2.7541076519064118E-4</c:v>
                </c:pt>
                <c:pt idx="314">
                  <c:v>2.424685941963796E-4</c:v>
                </c:pt>
                <c:pt idx="315">
                  <c:v>2.1794379480418328E-4</c:v>
                </c:pt>
                <c:pt idx="316">
                  <c:v>2.043139405681175E-4</c:v>
                </c:pt>
                <c:pt idx="317">
                  <c:v>1.8953840445286535E-4</c:v>
                </c:pt>
                <c:pt idx="318">
                  <c:v>1.7853830797465102E-4</c:v>
                </c:pt>
                <c:pt idx="319">
                  <c:v>1.7034895216473778E-4</c:v>
                </c:pt>
                <c:pt idx="320">
                  <c:v>1.642521375855036E-4</c:v>
                </c:pt>
                <c:pt idx="321">
                  <c:v>1.5971317885952338E-4</c:v>
                </c:pt>
                <c:pt idx="322">
                  <c:v>1.7382984525114535E-4</c:v>
                </c:pt>
                <c:pt idx="323">
                  <c:v>1.6684359413111802E-4</c:v>
                </c:pt>
                <c:pt idx="324">
                  <c:v>1.6164246736712838E-4</c:v>
                </c:pt>
                <c:pt idx="325">
                  <c:v>1.577703306302251E-4</c:v>
                </c:pt>
                <c:pt idx="326">
                  <c:v>1.5546075599783725E-4</c:v>
                </c:pt>
                <c:pt idx="327">
                  <c:v>1.5316816791123694E-4</c:v>
                </c:pt>
                <c:pt idx="328">
                  <c:v>1.5146138110223745E-4</c:v>
                </c:pt>
                <c:pt idx="329">
                  <c:v>1.5214186202964887E-4</c:v>
                </c:pt>
                <c:pt idx="330">
                  <c:v>1.506973165278242E-4</c:v>
                </c:pt>
                <c:pt idx="331">
                  <c:v>1.4962188076946689E-4</c:v>
                </c:pt>
                <c:pt idx="332">
                  <c:v>1.4882123996660354E-4</c:v>
                </c:pt>
                <c:pt idx="333">
                  <c:v>2.2447145238271062E-4</c:v>
                </c:pt>
                <c:pt idx="334">
                  <c:v>2.0454527614886982E-4</c:v>
                </c:pt>
                <c:pt idx="335">
                  <c:v>1.8971062924980469E-4</c:v>
                </c:pt>
                <c:pt idx="336">
                  <c:v>2.1834076961344559E-4</c:v>
                </c:pt>
                <c:pt idx="337">
                  <c:v>1.9998110322050968E-4</c:v>
                </c:pt>
                <c:pt idx="338">
                  <c:v>1.8631269213513108E-4</c:v>
                </c:pt>
                <c:pt idx="339">
                  <c:v>2.1973782556365033E-4</c:v>
                </c:pt>
                <c:pt idx="340">
                  <c:v>2.0102118394027806E-4</c:v>
                </c:pt>
                <c:pt idx="341">
                  <c:v>1.8708701180606151E-4</c:v>
                </c:pt>
                <c:pt idx="342">
                  <c:v>2.4243417207105904E-4</c:v>
                </c:pt>
                <c:pt idx="343">
                  <c:v>2.1791816820785826E-4</c:v>
                </c:pt>
                <c:pt idx="344">
                  <c:v>2.2742332812635579E-4</c:v>
                </c:pt>
                <c:pt idx="345">
                  <c:v>2.328152993061307E-4</c:v>
                </c:pt>
                <c:pt idx="346">
                  <c:v>2.1075710632823832E-4</c:v>
                </c:pt>
                <c:pt idx="347">
                  <c:v>1.9433521483142713E-4</c:v>
                </c:pt>
                <c:pt idx="348">
                  <c:v>1.821094391025031E-4</c:v>
                </c:pt>
                <c:pt idx="349">
                  <c:v>1.7300758916012756E-4</c:v>
                </c:pt>
                <c:pt idx="350">
                  <c:v>1.6623144061868753E-4</c:v>
                </c:pt>
                <c:pt idx="351">
                  <c:v>1.6649752182588306E-4</c:v>
                </c:pt>
                <c:pt idx="352">
                  <c:v>1.6138482333199295E-4</c:v>
                </c:pt>
                <c:pt idx="353">
                  <c:v>1.6461870582672831E-4</c:v>
                </c:pt>
                <c:pt idx="354">
                  <c:v>1.5998608171650727E-4</c:v>
                </c:pt>
                <c:pt idx="355">
                  <c:v>1.5653718404117149E-4</c:v>
                </c:pt>
                <c:pt idx="356">
                  <c:v>2.4421092879755506E-4</c:v>
                </c:pt>
                <c:pt idx="357">
                  <c:v>2.1924092869907302E-4</c:v>
                </c:pt>
                <c:pt idx="358">
                  <c:v>2.0065125398258061E-4</c:v>
                </c:pt>
                <c:pt idx="359">
                  <c:v>1.8681160621718051E-4</c:v>
                </c:pt>
                <c:pt idx="360">
                  <c:v>1.767744382444604E-4</c:v>
                </c:pt>
                <c:pt idx="361">
                  <c:v>1.6903578578919963E-4</c:v>
                </c:pt>
                <c:pt idx="362">
                  <c:v>1.6327451100666456E-4</c:v>
                </c:pt>
                <c:pt idx="363">
                  <c:v>1.6176152450594723E-4</c:v>
                </c:pt>
                <c:pt idx="364">
                  <c:v>1.8575067225570817E-4</c:v>
                </c:pt>
                <c:pt idx="365">
                  <c:v>1.7571841573674039E-4</c:v>
                </c:pt>
                <c:pt idx="366">
                  <c:v>1.6824959777020146E-4</c:v>
                </c:pt>
                <c:pt idx="367">
                  <c:v>4.5628444283177651E-4</c:v>
                </c:pt>
                <c:pt idx="368">
                  <c:v>3.7712549523214752E-4</c:v>
                </c:pt>
                <c:pt idx="369">
                  <c:v>3.1819321325484681E-4</c:v>
                </c:pt>
                <c:pt idx="370">
                  <c:v>2.7431928662537808E-4</c:v>
                </c:pt>
                <c:pt idx="371">
                  <c:v>2.4165600983882093E-4</c:v>
                </c:pt>
                <c:pt idx="372">
                  <c:v>3.0204456260766289E-4</c:v>
                </c:pt>
                <c:pt idx="373">
                  <c:v>2.6229693334314184E-4</c:v>
                </c:pt>
                <c:pt idx="374">
                  <c:v>4.8376237858920512E-4</c:v>
                </c:pt>
                <c:pt idx="375">
                  <c:v>5.425842670684208E-4</c:v>
                </c:pt>
                <c:pt idx="376">
                  <c:v>4.4137401963432457E-4</c:v>
                </c:pt>
                <c:pt idx="377">
                  <c:v>3.6602497797012622E-4</c:v>
                </c:pt>
                <c:pt idx="378">
                  <c:v>3.4365245857711347E-4</c:v>
                </c:pt>
                <c:pt idx="379">
                  <c:v>2.9327319480325944E-4</c:v>
                </c:pt>
                <c:pt idx="380">
                  <c:v>6.8325648466794502E-4</c:v>
                </c:pt>
                <c:pt idx="381">
                  <c:v>5.4610172313888992E-4</c:v>
                </c:pt>
                <c:pt idx="382">
                  <c:v>4.4399269660355483E-4</c:v>
                </c:pt>
                <c:pt idx="383">
                  <c:v>5.3441735031205045E-4</c:v>
                </c:pt>
                <c:pt idx="384">
                  <c:v>4.3529391048979853E-4</c:v>
                </c:pt>
                <c:pt idx="385">
                  <c:v>3.6149845611222755E-4</c:v>
                </c:pt>
                <c:pt idx="386">
                  <c:v>3.0655918951133569E-4</c:v>
                </c:pt>
                <c:pt idx="387">
                  <c:v>3.6438800179119338E-4</c:v>
                </c:pt>
                <c:pt idx="388">
                  <c:v>3.0871039952489458E-4</c:v>
                </c:pt>
                <c:pt idx="389">
                  <c:v>3.316518514804908E-4</c:v>
                </c:pt>
                <c:pt idx="390">
                  <c:v>2.8433897848580706E-4</c:v>
                </c:pt>
                <c:pt idx="391">
                  <c:v>2.4911547366382041E-4</c:v>
                </c:pt>
                <c:pt idx="392">
                  <c:v>4.1867426185385371E-4</c:v>
                </c:pt>
                <c:pt idx="393">
                  <c:v>4.9822300331690849E-4</c:v>
                </c:pt>
                <c:pt idx="394">
                  <c:v>4.7800799596209558E-4</c:v>
                </c:pt>
                <c:pt idx="395">
                  <c:v>4.0513148491568463E-4</c:v>
                </c:pt>
                <c:pt idx="396">
                  <c:v>3.3904312259713977E-4</c:v>
                </c:pt>
                <c:pt idx="397">
                  <c:v>2.9048930461712732E-4</c:v>
                </c:pt>
                <c:pt idx="398">
                  <c:v>2.5369427068947751E-4</c:v>
                </c:pt>
                <c:pt idx="399">
                  <c:v>2.2630109050527346E-4</c:v>
                </c:pt>
                <c:pt idx="400">
                  <c:v>4.6206248672776097E-4</c:v>
                </c:pt>
                <c:pt idx="401">
                  <c:v>3.814271354444155E-4</c:v>
                </c:pt>
                <c:pt idx="402">
                  <c:v>3.2139569991796482E-4</c:v>
                </c:pt>
                <c:pt idx="403">
                  <c:v>2.7670347505615375E-4</c:v>
                </c:pt>
                <c:pt idx="404">
                  <c:v>2.4496589017400486E-4</c:v>
                </c:pt>
                <c:pt idx="405">
                  <c:v>2.1980298261803035E-4</c:v>
                </c:pt>
                <c:pt idx="406">
                  <c:v>2.024682871624737E-4</c:v>
                </c:pt>
                <c:pt idx="407">
                  <c:v>1.8816435173700692E-4</c:v>
                </c:pt>
                <c:pt idx="408">
                  <c:v>2.7746835565260199E-4</c:v>
                </c:pt>
                <c:pt idx="409">
                  <c:v>2.4400042988868037E-4</c:v>
                </c:pt>
                <c:pt idx="410">
                  <c:v>2.1908421639515936E-4</c:v>
                </c:pt>
                <c:pt idx="411">
                  <c:v>2.0053458474980778E-4</c:v>
                </c:pt>
                <c:pt idx="412">
                  <c:v>1.8672474826451267E-4</c:v>
                </c:pt>
                <c:pt idx="413">
                  <c:v>1.7644359619654808E-4</c:v>
                </c:pt>
                <c:pt idx="414">
                  <c:v>4.3543868938826627E-4</c:v>
                </c:pt>
                <c:pt idx="415">
                  <c:v>4.7431208273160516E-4</c:v>
                </c:pt>
                <c:pt idx="416">
                  <c:v>3.9054671911369039E-4</c:v>
                </c:pt>
                <c:pt idx="417">
                  <c:v>3.2818505087082935E-4</c:v>
                </c:pt>
                <c:pt idx="418">
                  <c:v>3.5177223915001623E-4</c:v>
                </c:pt>
                <c:pt idx="419">
                  <c:v>2.9931821198484658E-4</c:v>
                </c:pt>
                <c:pt idx="420">
                  <c:v>2.6026721884408815E-4</c:v>
                </c:pt>
                <c:pt idx="421">
                  <c:v>2.603586868125319E-4</c:v>
                </c:pt>
                <c:pt idx="422">
                  <c:v>2.3126261743416042E-4</c:v>
                </c:pt>
                <c:pt idx="423">
                  <c:v>2.0960116516587218E-4</c:v>
                </c:pt>
                <c:pt idx="424">
                  <c:v>1.9347463933623132E-4</c:v>
                </c:pt>
                <c:pt idx="425">
                  <c:v>2.1872568870494747E-4</c:v>
                </c:pt>
                <c:pt idx="426">
                  <c:v>2.9650647929703304E-4</c:v>
                </c:pt>
                <c:pt idx="427">
                  <c:v>2.5817393907436319E-4</c:v>
                </c:pt>
                <c:pt idx="428">
                  <c:v>3.399968838147928E-4</c:v>
                </c:pt>
                <c:pt idx="429">
                  <c:v>3.5895282957727715E-4</c:v>
                </c:pt>
                <c:pt idx="430">
                  <c:v>3.9261047490802268E-4</c:v>
                </c:pt>
                <c:pt idx="431">
                  <c:v>5.4514380729234126E-4</c:v>
                </c:pt>
                <c:pt idx="432">
                  <c:v>8.0164231012957022E-4</c:v>
                </c:pt>
                <c:pt idx="433">
                  <c:v>6.342376453533574E-4</c:v>
                </c:pt>
                <c:pt idx="434">
                  <c:v>5.1121709096739346E-4</c:v>
                </c:pt>
                <c:pt idx="435">
                  <c:v>4.1802177301064586E-4</c:v>
                </c:pt>
                <c:pt idx="436">
                  <c:v>3.4863968894644349E-4</c:v>
                </c:pt>
                <c:pt idx="437">
                  <c:v>2.9698608987480145E-4</c:v>
                </c:pt>
                <c:pt idx="438">
                  <c:v>2.5853099973099675E-4</c:v>
                </c:pt>
                <c:pt idx="439">
                  <c:v>2.2990194029378109E-4</c:v>
                </c:pt>
                <c:pt idx="440">
                  <c:v>2.0858816775561759E-4</c:v>
                </c:pt>
                <c:pt idx="441">
                  <c:v>1.9272048265737624E-4</c:v>
                </c:pt>
                <c:pt idx="442">
                  <c:v>1.8090730270877174E-4</c:v>
                </c:pt>
                <c:pt idx="443">
                  <c:v>2.5558002321284407E-4</c:v>
                </c:pt>
                <c:pt idx="444">
                  <c:v>2.277049962268165E-4</c:v>
                </c:pt>
                <c:pt idx="445">
                  <c:v>2.0729014887098097E-4</c:v>
                </c:pt>
                <c:pt idx="446">
                  <c:v>1.9380659632223604E-4</c:v>
                </c:pt>
                <c:pt idx="447">
                  <c:v>1.817158930033352E-4</c:v>
                </c:pt>
                <c:pt idx="448">
                  <c:v>1.7271460181769176E-4</c:v>
                </c:pt>
                <c:pt idx="449">
                  <c:v>2.720427976331587E-4</c:v>
                </c:pt>
                <c:pt idx="450">
                  <c:v>8.559638473656406E-4</c:v>
                </c:pt>
                <c:pt idx="451">
                  <c:v>6.7467896306804042E-4</c:v>
                </c:pt>
                <c:pt idx="452">
                  <c:v>8.8111685923521763E-4</c:v>
                </c:pt>
                <c:pt idx="453">
                  <c:v>6.9340488645415748E-4</c:v>
                </c:pt>
                <c:pt idx="454">
                  <c:v>5.7127668419076471E-4</c:v>
                </c:pt>
                <c:pt idx="455">
                  <c:v>4.6273496072485803E-4</c:v>
                </c:pt>
                <c:pt idx="456">
                  <c:v>3.9973798852779239E-4</c:v>
                </c:pt>
                <c:pt idx="457">
                  <c:v>3.3502777045296461E-4</c:v>
                </c:pt>
                <c:pt idx="458">
                  <c:v>2.8685228386506252E-4</c:v>
                </c:pt>
                <c:pt idx="459">
                  <c:v>5.3125643117884439E-4</c:v>
                </c:pt>
                <c:pt idx="460">
                  <c:v>4.3791538331123799E-4</c:v>
                </c:pt>
                <c:pt idx="461">
                  <c:v>7.7639092001532874E-4</c:v>
                </c:pt>
                <c:pt idx="462">
                  <c:v>6.154384812960237E-4</c:v>
                </c:pt>
                <c:pt idx="463">
                  <c:v>4.9561255142748721E-4</c:v>
                </c:pt>
                <c:pt idx="464">
                  <c:v>4.064044997626119E-4</c:v>
                </c:pt>
                <c:pt idx="465">
                  <c:v>3.7464404580956739E-4</c:v>
                </c:pt>
                <c:pt idx="466">
                  <c:v>3.1634582289003871E-4</c:v>
                </c:pt>
                <c:pt idx="467">
                  <c:v>7.5153706747289461E-4</c:v>
                </c:pt>
                <c:pt idx="468">
                  <c:v>6.2357993946717265E-4</c:v>
                </c:pt>
                <c:pt idx="469">
                  <c:v>5.6408874823438994E-4</c:v>
                </c:pt>
                <c:pt idx="470">
                  <c:v>4.5738368356086195E-4</c:v>
                </c:pt>
                <c:pt idx="471">
                  <c:v>1.5654537300680898E-3</c:v>
                </c:pt>
                <c:pt idx="472">
                  <c:v>1.2028802478923314E-3</c:v>
                </c:pt>
                <c:pt idx="473">
                  <c:v>9.4317152442254513E-4</c:v>
                </c:pt>
                <c:pt idx="474">
                  <c:v>7.3960336606663417E-4</c:v>
                </c:pt>
                <c:pt idx="475">
                  <c:v>5.8805086980926119E-4</c:v>
                </c:pt>
                <c:pt idx="476">
                  <c:v>4.7522301250908176E-4</c:v>
                </c:pt>
                <c:pt idx="477">
                  <c:v>3.912248884443299E-4</c:v>
                </c:pt>
                <c:pt idx="478">
                  <c:v>3.2868993461971074E-4</c:v>
                </c:pt>
                <c:pt idx="479">
                  <c:v>2.8213388954860107E-4</c:v>
                </c:pt>
                <c:pt idx="480">
                  <c:v>2.4747382825325082E-4</c:v>
                </c:pt>
                <c:pt idx="481">
                  <c:v>2.216700932675462E-4</c:v>
                </c:pt>
                <c:pt idx="482">
                  <c:v>2.0986530166975374E-4</c:v>
                </c:pt>
                <c:pt idx="483">
                  <c:v>1.9367128377630115E-4</c:v>
                </c:pt>
                <c:pt idx="484">
                  <c:v>2.4202628911484405E-4</c:v>
                </c:pt>
                <c:pt idx="485">
                  <c:v>2.1761450735689579E-4</c:v>
                </c:pt>
                <c:pt idx="486">
                  <c:v>2.895590117629205E-4</c:v>
                </c:pt>
                <c:pt idx="487">
                  <c:v>2.5300168592846131E-4</c:v>
                </c:pt>
                <c:pt idx="488">
                  <c:v>2.9460823096081435E-4</c:v>
                </c:pt>
                <c:pt idx="489">
                  <c:v>2.5676215413184759E-4</c:v>
                </c:pt>
                <c:pt idx="490">
                  <c:v>2.2858506948151864E-4</c:v>
                </c:pt>
                <c:pt idx="491">
                  <c:v>3.6679017164613755E-4</c:v>
                </c:pt>
                <c:pt idx="492">
                  <c:v>3.1049876780847704E-4</c:v>
                </c:pt>
                <c:pt idx="493">
                  <c:v>3.6249469567994214E-4</c:v>
                </c:pt>
                <c:pt idx="494">
                  <c:v>3.0730087030550755E-4</c:v>
                </c:pt>
                <c:pt idx="495">
                  <c:v>2.6621015120166589E-4</c:v>
                </c:pt>
                <c:pt idx="496">
                  <c:v>2.3561891776175843E-4</c:v>
                </c:pt>
                <c:pt idx="497">
                  <c:v>2.1284434521144692E-4</c:v>
                </c:pt>
                <c:pt idx="498">
                  <c:v>1.9588912319111598E-4</c:v>
                </c:pt>
                <c:pt idx="499">
                  <c:v>9.3505251571567635E-4</c:v>
                </c:pt>
                <c:pt idx="500">
                  <c:v>8.91869091543992E-4</c:v>
                </c:pt>
                <c:pt idx="501">
                  <c:v>1.0907670584810996E-3</c:v>
                </c:pt>
                <c:pt idx="502">
                  <c:v>1.1514860747164051E-3</c:v>
                </c:pt>
                <c:pt idx="503">
                  <c:v>8.9468945791293223E-4</c:v>
                </c:pt>
                <c:pt idx="504">
                  <c:v>1.9652028737703513E-3</c:v>
                </c:pt>
                <c:pt idx="505">
                  <c:v>2.8564610078442723E-3</c:v>
                </c:pt>
                <c:pt idx="506">
                  <c:v>2.1640098136043702E-3</c:v>
                </c:pt>
                <c:pt idx="507">
                  <c:v>1.648493497737434E-3</c:v>
                </c:pt>
                <c:pt idx="508">
                  <c:v>1.2647017242006177E-3</c:v>
                </c:pt>
                <c:pt idx="509">
                  <c:v>1.7955941355565449E-3</c:v>
                </c:pt>
                <c:pt idx="510">
                  <c:v>1.5417231380624355E-3</c:v>
                </c:pt>
                <c:pt idx="511">
                  <c:v>1.1852132881616532E-3</c:v>
                </c:pt>
                <c:pt idx="512">
                  <c:v>9.1979870599335123E-4</c:v>
                </c:pt>
                <c:pt idx="513">
                  <c:v>7.2220276173773118E-4</c:v>
                </c:pt>
                <c:pt idx="514">
                  <c:v>5.7509646159664934E-4</c:v>
                </c:pt>
                <c:pt idx="515">
                  <c:v>5.5835380639108556E-4</c:v>
                </c:pt>
                <c:pt idx="516">
                  <c:v>4.5311413198038318E-4</c:v>
                </c:pt>
                <c:pt idx="517">
                  <c:v>3.7476526106133747E-4</c:v>
                </c:pt>
                <c:pt idx="518">
                  <c:v>4.0491885070669984E-4</c:v>
                </c:pt>
                <c:pt idx="519">
                  <c:v>3.7990925390229946E-4</c:v>
                </c:pt>
                <c:pt idx="520">
                  <c:v>3.2026566691777195E-4</c:v>
                </c:pt>
                <c:pt idx="521">
                  <c:v>2.7586218767891563E-4</c:v>
                </c:pt>
                <c:pt idx="522">
                  <c:v>2.4280466937393803E-4</c:v>
                </c:pt>
                <c:pt idx="523">
                  <c:v>2.1819399617408549E-4</c:v>
                </c:pt>
                <c:pt idx="524">
                  <c:v>5.1307243532748483E-4</c:v>
                </c:pt>
                <c:pt idx="525">
                  <c:v>5.2795422312235975E-4</c:v>
                </c:pt>
                <c:pt idx="526">
                  <c:v>4.304822392189213E-4</c:v>
                </c:pt>
                <c:pt idx="527">
                  <c:v>8.5351070658684365E-4</c:v>
                </c:pt>
                <c:pt idx="528">
                  <c:v>7.0352541209088267E-4</c:v>
                </c:pt>
                <c:pt idx="529">
                  <c:v>5.6119154156734517E-4</c:v>
                </c:pt>
                <c:pt idx="530">
                  <c:v>4.5602500626475584E-4</c:v>
                </c:pt>
                <c:pt idx="531">
                  <c:v>3.7693234980277406E-4</c:v>
                </c:pt>
                <c:pt idx="532">
                  <c:v>3.1804942027563698E-4</c:v>
                </c:pt>
                <c:pt idx="533">
                  <c:v>2.7421223557613962E-4</c:v>
                </c:pt>
                <c:pt idx="534">
                  <c:v>3.2512676373309696E-4</c:v>
                </c:pt>
                <c:pt idx="535">
                  <c:v>2.7948117879649127E-4</c:v>
                </c:pt>
                <c:pt idx="536">
                  <c:v>2.4549893719181024E-4</c:v>
                </c:pt>
                <c:pt idx="537">
                  <c:v>4.5917579928600509E-4</c:v>
                </c:pt>
                <c:pt idx="538">
                  <c:v>3.7927805333232985E-4</c:v>
                </c:pt>
                <c:pt idx="539">
                  <c:v>4.5013858598175167E-4</c:v>
                </c:pt>
                <c:pt idx="540">
                  <c:v>3.7255002549864787E-4</c:v>
                </c:pt>
                <c:pt idx="541">
                  <c:v>3.3138586528250348E-4</c:v>
                </c:pt>
                <c:pt idx="542">
                  <c:v>3.0223252489768222E-4</c:v>
                </c:pt>
                <c:pt idx="543">
                  <c:v>4.9324620499702914E-4</c:v>
                </c:pt>
                <c:pt idx="544">
                  <c:v>4.0464280131506474E-4</c:v>
                </c:pt>
                <c:pt idx="545">
                  <c:v>6.7020623906960462E-4</c:v>
                </c:pt>
                <c:pt idx="546">
                  <c:v>5.3638607156954003E-4</c:v>
                </c:pt>
                <c:pt idx="547">
                  <c:v>6.4916045559161725E-4</c:v>
                </c:pt>
                <c:pt idx="548">
                  <c:v>5.2071789906387388E-4</c:v>
                </c:pt>
                <c:pt idx="549">
                  <c:v>4.2509493806314121E-4</c:v>
                </c:pt>
                <c:pt idx="550">
                  <c:v>3.5390552142635382E-4</c:v>
                </c:pt>
                <c:pt idx="551">
                  <c:v>1.2552140526839286E-3</c:v>
                </c:pt>
                <c:pt idx="552">
                  <c:v>1.1903728283422647E-3</c:v>
                </c:pt>
                <c:pt idx="553">
                  <c:v>1.154666322762172E-3</c:v>
                </c:pt>
                <c:pt idx="554">
                  <c:v>8.9705709012980839E-4</c:v>
                </c:pt>
                <c:pt idx="555">
                  <c:v>7.0527207532350151E-4</c:v>
                </c:pt>
                <c:pt idx="556">
                  <c:v>5.6249189804333959E-4</c:v>
                </c:pt>
                <c:pt idx="557">
                  <c:v>4.5619485995231101E-4</c:v>
                </c:pt>
                <c:pt idx="558">
                  <c:v>3.8743041372386433E-4</c:v>
                </c:pt>
                <c:pt idx="559">
                  <c:v>4.0106572835819779E-4</c:v>
                </c:pt>
                <c:pt idx="560">
                  <c:v>1.2854782113568975E-3</c:v>
                </c:pt>
                <c:pt idx="561">
                  <c:v>9.9444397232584898E-4</c:v>
                </c:pt>
                <c:pt idx="562">
                  <c:v>7.7777469665059622E-4</c:v>
                </c:pt>
                <c:pt idx="563">
                  <c:v>2.8587954008556116E-3</c:v>
                </c:pt>
                <c:pt idx="564">
                  <c:v>2.1657477233588793E-3</c:v>
                </c:pt>
                <c:pt idx="565">
                  <c:v>1.6497873374208751E-3</c:v>
                </c:pt>
                <c:pt idx="566">
                  <c:v>1.2656649624367248E-3</c:v>
                </c:pt>
                <c:pt idx="567">
                  <c:v>9.7969339759416138E-4</c:v>
                </c:pt>
                <c:pt idx="568">
                  <c:v>7.6679318343225809E-4</c:v>
                </c:pt>
                <c:pt idx="569">
                  <c:v>6.1726488503101036E-4</c:v>
                </c:pt>
                <c:pt idx="570">
                  <c:v>4.9697227314156333E-4</c:v>
                </c:pt>
                <c:pt idx="571">
                  <c:v>4.7478386177052646E-4</c:v>
                </c:pt>
                <c:pt idx="572">
                  <c:v>3.9089794934344676E-4</c:v>
                </c:pt>
                <c:pt idx="573">
                  <c:v>3.2844653487948048E-4</c:v>
                </c:pt>
                <c:pt idx="574">
                  <c:v>2.8195268322184442E-4</c:v>
                </c:pt>
                <c:pt idx="575">
                  <c:v>4.285561206394835E-4</c:v>
                </c:pt>
                <c:pt idx="576">
                  <c:v>3.5648230388429645E-4</c:v>
                </c:pt>
                <c:pt idx="577">
                  <c:v>4.3743220811829112E-4</c:v>
                </c:pt>
                <c:pt idx="578">
                  <c:v>1.9689431959473416E-3</c:v>
                </c:pt>
                <c:pt idx="579">
                  <c:v>1.5032702315784963E-3</c:v>
                </c:pt>
                <c:pt idx="580">
                  <c:v>1.5000305657953308E-3</c:v>
                </c:pt>
                <c:pt idx="581">
                  <c:v>1.5928402074983706E-3</c:v>
                </c:pt>
                <c:pt idx="582">
                  <c:v>1.2709183894157646E-3</c:v>
                </c:pt>
                <c:pt idx="583">
                  <c:v>9.8360447081410614E-4</c:v>
                </c:pt>
                <c:pt idx="584">
                  <c:v>8.2273338862290282E-4</c:v>
                </c:pt>
                <c:pt idx="585">
                  <c:v>6.4993953910845177E-4</c:v>
                </c:pt>
                <c:pt idx="586">
                  <c:v>5.2129791144264097E-4</c:v>
                </c:pt>
                <c:pt idx="587">
                  <c:v>6.0673642358571151E-4</c:v>
                </c:pt>
                <c:pt idx="588">
                  <c:v>4.8913404035176306E-4</c:v>
                </c:pt>
                <c:pt idx="589">
                  <c:v>6.2670766355547433E-3</c:v>
                </c:pt>
                <c:pt idx="590">
                  <c:v>4.7031461713161801E-3</c:v>
                </c:pt>
                <c:pt idx="591">
                  <c:v>3.5388306529043389E-3</c:v>
                </c:pt>
                <c:pt idx="592">
                  <c:v>2.7679200833909249E-3</c:v>
                </c:pt>
                <c:pt idx="593">
                  <c:v>2.1340669184774469E-3</c:v>
                </c:pt>
                <c:pt idx="594">
                  <c:v>1.6777673303030349E-3</c:v>
                </c:pt>
                <c:pt idx="595">
                  <c:v>1.5001377885589895E-3</c:v>
                </c:pt>
                <c:pt idx="596">
                  <c:v>1.1542538121027124E-3</c:v>
                </c:pt>
                <c:pt idx="597">
                  <c:v>9.9423324866693532E-4</c:v>
                </c:pt>
                <c:pt idx="598">
                  <c:v>7.7761781702469213E-4</c:v>
                </c:pt>
                <c:pt idx="599">
                  <c:v>7.4230333045432941E-4</c:v>
                </c:pt>
                <c:pt idx="600">
                  <c:v>5.9006094027443589E-4</c:v>
                </c:pt>
                <c:pt idx="601">
                  <c:v>4.767194704969653E-4</c:v>
                </c:pt>
                <c:pt idx="602">
                  <c:v>3.9233897202910906E-4</c:v>
                </c:pt>
                <c:pt idx="603">
                  <c:v>5.2648796327862631E-4</c:v>
                </c:pt>
                <c:pt idx="604">
                  <c:v>1.2621213312573735E-3</c:v>
                </c:pt>
                <c:pt idx="605">
                  <c:v>9.7705523377039074E-4</c:v>
                </c:pt>
                <c:pt idx="606">
                  <c:v>7.6482912227329573E-4</c:v>
                </c:pt>
                <c:pt idx="607">
                  <c:v>6.0683094992579616E-4</c:v>
                </c:pt>
                <c:pt idx="608">
                  <c:v>4.8920441335566309E-4</c:v>
                </c:pt>
                <c:pt idx="609">
                  <c:v>4.0163376681011891E-4</c:v>
                </c:pt>
                <c:pt idx="610">
                  <c:v>4.8830889415175374E-4</c:v>
                </c:pt>
                <c:pt idx="611">
                  <c:v>5.8766026099154114E-4</c:v>
                </c:pt>
                <c:pt idx="612">
                  <c:v>5.4592143995331368E-4</c:v>
                </c:pt>
                <c:pt idx="613">
                  <c:v>4.822064593918272E-4</c:v>
                </c:pt>
                <c:pt idx="614">
                  <c:v>5.8236466167227202E-4</c:v>
                </c:pt>
                <c:pt idx="615">
                  <c:v>7.7800783560109455E-4</c:v>
                </c:pt>
                <c:pt idx="616">
                  <c:v>6.166422431968994E-4</c:v>
                </c:pt>
                <c:pt idx="617">
                  <c:v>5.7665620616852761E-4</c:v>
                </c:pt>
                <c:pt idx="618">
                  <c:v>4.6673990919511913E-4</c:v>
                </c:pt>
                <c:pt idx="619">
                  <c:v>1.2941017220143435E-3</c:v>
                </c:pt>
                <c:pt idx="620">
                  <c:v>1.0008640066632084E-3</c:v>
                </c:pt>
                <c:pt idx="621">
                  <c:v>9.6500480300377534E-4</c:v>
                </c:pt>
                <c:pt idx="622">
                  <c:v>9.5382889314665341E-4</c:v>
                </c:pt>
                <c:pt idx="623">
                  <c:v>7.4753756779404772E-4</c:v>
                </c:pt>
                <c:pt idx="624">
                  <c:v>1.4858415243797886E-3</c:v>
                </c:pt>
                <c:pt idx="625">
                  <c:v>1.1568006053869432E-3</c:v>
                </c:pt>
                <c:pt idx="626">
                  <c:v>8.9864602163125323E-4</c:v>
                </c:pt>
                <c:pt idx="627">
                  <c:v>8.471479999072253E-4</c:v>
                </c:pt>
                <c:pt idx="628">
                  <c:v>6.6811573775943823E-4</c:v>
                </c:pt>
                <c:pt idx="629">
                  <c:v>5.3482973439704807E-4</c:v>
                </c:pt>
                <c:pt idx="630">
                  <c:v>4.3560092234274723E-4</c:v>
                </c:pt>
                <c:pt idx="631">
                  <c:v>3.7180492412212327E-4</c:v>
                </c:pt>
                <c:pt idx="632">
                  <c:v>6.4655565877718476E-4</c:v>
                </c:pt>
                <c:pt idx="633">
                  <c:v>5.723802440718048E-4</c:v>
                </c:pt>
                <c:pt idx="634">
                  <c:v>1.3822418528001001E-3</c:v>
                </c:pt>
                <c:pt idx="635">
                  <c:v>1.1133536583583059E-3</c:v>
                </c:pt>
                <c:pt idx="636">
                  <c:v>8.6697850355561335E-4</c:v>
                </c:pt>
                <c:pt idx="637">
                  <c:v>2.9866875626907105E-3</c:v>
                </c:pt>
                <c:pt idx="638">
                  <c:v>2.3071255555539984E-3</c:v>
                </c:pt>
                <c:pt idx="639">
                  <c:v>1.7550403571351153E-3</c:v>
                </c:pt>
                <c:pt idx="640">
                  <c:v>1.7232798562733026E-3</c:v>
                </c:pt>
                <c:pt idx="641">
                  <c:v>1.3203786994881463E-3</c:v>
                </c:pt>
                <c:pt idx="642">
                  <c:v>1.0204267003694166E-3</c:v>
                </c:pt>
                <c:pt idx="643">
                  <c:v>7.9711832743441713E-4</c:v>
                </c:pt>
                <c:pt idx="644">
                  <c:v>6.3086962907805716E-4</c:v>
                </c:pt>
                <c:pt idx="645">
                  <c:v>6.4651275718958297E-4</c:v>
                </c:pt>
                <c:pt idx="646">
                  <c:v>5.1874673959863282E-4</c:v>
                </c:pt>
                <c:pt idx="647">
                  <c:v>4.859368098894351E-4</c:v>
                </c:pt>
                <c:pt idx="648">
                  <c:v>4.9297990434894225E-4</c:v>
                </c:pt>
                <c:pt idx="649">
                  <c:v>4.0444454571213315E-4</c:v>
                </c:pt>
                <c:pt idx="650">
                  <c:v>1.1412232127820541E-3</c:v>
                </c:pt>
                <c:pt idx="651">
                  <c:v>8.8704895874323236E-4</c:v>
                </c:pt>
                <c:pt idx="652">
                  <c:v>6.986701164497758E-4</c:v>
                </c:pt>
                <c:pt idx="653">
                  <c:v>9.4060274604292656E-4</c:v>
                </c:pt>
                <c:pt idx="654">
                  <c:v>7.3769096100826292E-4</c:v>
                </c:pt>
                <c:pt idx="655">
                  <c:v>5.9639626830442437E-4</c:v>
                </c:pt>
                <c:pt idx="656">
                  <c:v>4.9199796145699083E-4</c:v>
                </c:pt>
                <c:pt idx="657">
                  <c:v>4.0371350851231119E-4</c:v>
                </c:pt>
                <c:pt idx="658">
                  <c:v>5.3872357993095098E-4</c:v>
                </c:pt>
                <c:pt idx="659">
                  <c:v>7.208062150115067E-4</c:v>
                </c:pt>
                <c:pt idx="660">
                  <c:v>5.7405675998413409E-4</c:v>
                </c:pt>
                <c:pt idx="661">
                  <c:v>1.4080592156697552E-3</c:v>
                </c:pt>
                <c:pt idx="662">
                  <c:v>1.9783517480675482E-3</c:v>
                </c:pt>
                <c:pt idx="663">
                  <c:v>1.5102747138683638E-3</c:v>
                </c:pt>
                <c:pt idx="664">
                  <c:v>8.3464156735125507E-3</c:v>
                </c:pt>
                <c:pt idx="665">
                  <c:v>6.2511732513517047E-3</c:v>
                </c:pt>
                <c:pt idx="666">
                  <c:v>4.6913064140851075E-3</c:v>
                </c:pt>
                <c:pt idx="667">
                  <c:v>3.5300161861530448E-3</c:v>
                </c:pt>
                <c:pt idx="668">
                  <c:v>2.8067200130077853E-3</c:v>
                </c:pt>
                <c:pt idx="669">
                  <c:v>2.1269786197542252E-3</c:v>
                </c:pt>
                <c:pt idx="670">
                  <c:v>1.7479614871808045E-3</c:v>
                </c:pt>
                <c:pt idx="671">
                  <c:v>1.3387536890049016E-3</c:v>
                </c:pt>
                <c:pt idx="672">
                  <c:v>1.0341065192195657E-3</c:v>
                </c:pt>
                <c:pt idx="673">
                  <c:v>8.0730268392628082E-4</c:v>
                </c:pt>
                <c:pt idx="674">
                  <c:v>6.861941125472095E-4</c:v>
                </c:pt>
                <c:pt idx="675">
                  <c:v>5.4828872940634074E-4</c:v>
                </c:pt>
                <c:pt idx="676">
                  <c:v>9.0906393213647412E-4</c:v>
                </c:pt>
                <c:pt idx="677">
                  <c:v>7.1421093340904077E-4</c:v>
                </c:pt>
                <c:pt idx="678">
                  <c:v>5.6914670234817276E-4</c:v>
                </c:pt>
                <c:pt idx="679">
                  <c:v>4.6114923107128759E-4</c:v>
                </c:pt>
                <c:pt idx="680">
                  <c:v>6.460142326858261E-4</c:v>
                </c:pt>
                <c:pt idx="681">
                  <c:v>6.4491994579550906E-4</c:v>
                </c:pt>
                <c:pt idx="682">
                  <c:v>5.1756092279511758E-4</c:v>
                </c:pt>
                <c:pt idx="683">
                  <c:v>4.7349394339507366E-4</c:v>
                </c:pt>
                <c:pt idx="684">
                  <c:v>6.5979098608901312E-4</c:v>
                </c:pt>
                <c:pt idx="685">
                  <c:v>5.2863212025854489E-4</c:v>
                </c:pt>
                <c:pt idx="686">
                  <c:v>5.1832287078130762E-4</c:v>
                </c:pt>
                <c:pt idx="687">
                  <c:v>4.2331188653994909E-4</c:v>
                </c:pt>
                <c:pt idx="688">
                  <c:v>3.5257807458261502E-4</c:v>
                </c:pt>
                <c:pt idx="689">
                  <c:v>2.9991814063955039E-4</c:v>
                </c:pt>
                <c:pt idx="690">
                  <c:v>3.7569305714978607E-4</c:v>
                </c:pt>
                <c:pt idx="691">
                  <c:v>3.1852529100696695E-4</c:v>
                </c:pt>
                <c:pt idx="692">
                  <c:v>5.076319377009253E-4</c:v>
                </c:pt>
                <c:pt idx="693">
                  <c:v>4.7282934773935285E-4</c:v>
                </c:pt>
                <c:pt idx="694">
                  <c:v>3.8944285202966876E-4</c:v>
                </c:pt>
                <c:pt idx="695">
                  <c:v>1.2741252915184366E-3</c:v>
                </c:pt>
                <c:pt idx="696">
                  <c:v>9.9101585449251888E-4</c:v>
                </c:pt>
                <c:pt idx="697">
                  <c:v>9.2545694737786177E-4</c:v>
                </c:pt>
                <c:pt idx="698">
                  <c:v>7.2641521133286928E-4</c:v>
                </c:pt>
                <c:pt idx="699">
                  <c:v>7.9217137585547775E-4</c:v>
                </c:pt>
                <c:pt idx="700">
                  <c:v>7.4847468343161995E-4</c:v>
                </c:pt>
                <c:pt idx="701">
                  <c:v>1.2852935548443053E-3</c:v>
                </c:pt>
                <c:pt idx="702">
                  <c:v>1.1910488673850931E-3</c:v>
                </c:pt>
                <c:pt idx="703">
                  <c:v>1.0887128630602215E-3</c:v>
                </c:pt>
                <c:pt idx="704">
                  <c:v>8.4795603456509164E-4</c:v>
                </c:pt>
                <c:pt idx="705">
                  <c:v>6.696032670517536E-4</c:v>
                </c:pt>
                <c:pt idx="706">
                  <c:v>2.9241226931646554E-3</c:v>
                </c:pt>
                <c:pt idx="707">
                  <c:v>5.5072147440779311E-3</c:v>
                </c:pt>
                <c:pt idx="708">
                  <c:v>4.1374439151567457E-3</c:v>
                </c:pt>
                <c:pt idx="709">
                  <c:v>3.1176764323631446E-3</c:v>
                </c:pt>
                <c:pt idx="710">
                  <c:v>2.3584795674523691E-3</c:v>
                </c:pt>
                <c:pt idx="711">
                  <c:v>1.793272410511664E-3</c:v>
                </c:pt>
                <c:pt idx="712">
                  <c:v>1.3724867816161351E-3</c:v>
                </c:pt>
                <c:pt idx="713">
                  <c:v>1.4077964709491996E-3</c:v>
                </c:pt>
                <c:pt idx="714">
                  <c:v>1.3795572788740697E-3</c:v>
                </c:pt>
                <c:pt idx="715">
                  <c:v>1.0771203179129132E-3</c:v>
                </c:pt>
                <c:pt idx="716">
                  <c:v>2.095174360218513E-3</c:v>
                </c:pt>
                <c:pt idx="717">
                  <c:v>1.8265566617445535E-3</c:v>
                </c:pt>
                <c:pt idx="718">
                  <c:v>1.9226649739569248E-3</c:v>
                </c:pt>
                <c:pt idx="719">
                  <c:v>1.4688170041108771E-3</c:v>
                </c:pt>
                <c:pt idx="720">
                  <c:v>1.1309361031535971E-3</c:v>
                </c:pt>
                <c:pt idx="721">
                  <c:v>8.7939040764144292E-4</c:v>
                </c:pt>
                <c:pt idx="722">
                  <c:v>6.921195771463697E-4</c:v>
                </c:pt>
                <c:pt idx="723">
                  <c:v>5.7913604161748578E-4</c:v>
                </c:pt>
                <c:pt idx="724">
                  <c:v>4.6858609798826057E-4</c:v>
                </c:pt>
                <c:pt idx="725">
                  <c:v>3.8628383591823357E-4</c:v>
                </c:pt>
                <c:pt idx="726">
                  <c:v>3.2501141804562318E-4</c:v>
                </c:pt>
                <c:pt idx="727">
                  <c:v>6.1163609364477806E-4</c:v>
                </c:pt>
                <c:pt idx="728">
                  <c:v>8.0538514445149172E-4</c:v>
                </c:pt>
                <c:pt idx="729">
                  <c:v>6.3702411200485226E-4</c:v>
                </c:pt>
                <c:pt idx="730">
                  <c:v>7.716764452774937E-4</c:v>
                </c:pt>
                <c:pt idx="731">
                  <c:v>6.1192864743579874E-4</c:v>
                </c:pt>
                <c:pt idx="732">
                  <c:v>4.9299954904409994E-4</c:v>
                </c:pt>
                <c:pt idx="733">
                  <c:v>7.9230426673229464E-4</c:v>
                </c:pt>
                <c:pt idx="734">
                  <c:v>1.6350076185311238E-3</c:v>
                </c:pt>
                <c:pt idx="735">
                  <c:v>1.2791064936996045E-3</c:v>
                </c:pt>
                <c:pt idx="736">
                  <c:v>1.4528335439767655E-3</c:v>
                </c:pt>
                <c:pt idx="737">
                  <c:v>1.1190367309643586E-3</c:v>
                </c:pt>
                <c:pt idx="738">
                  <c:v>8.705315587245032E-4</c:v>
                </c:pt>
                <c:pt idx="739">
                  <c:v>7.2258880568229922E-4</c:v>
                </c:pt>
                <c:pt idx="740">
                  <c:v>6.8452776039398312E-4</c:v>
                </c:pt>
                <c:pt idx="741">
                  <c:v>5.4704816295181801E-4</c:v>
                </c:pt>
                <c:pt idx="742">
                  <c:v>4.4469730245824766E-4</c:v>
                </c:pt>
                <c:pt idx="743">
                  <c:v>1.0197219951298974E-3</c:v>
                </c:pt>
                <c:pt idx="744">
                  <c:v>7.9659368822248265E-4</c:v>
                </c:pt>
                <c:pt idx="745">
                  <c:v>7.0555331341665823E-4</c:v>
                </c:pt>
                <c:pt idx="746">
                  <c:v>5.6270127428078654E-4</c:v>
                </c:pt>
                <c:pt idx="747">
                  <c:v>4.5635073644939355E-4</c:v>
                </c:pt>
                <c:pt idx="748">
                  <c:v>3.7717484952860006E-4</c:v>
                </c:pt>
                <c:pt idx="749">
                  <c:v>3.18229956559344E-4</c:v>
                </c:pt>
                <c:pt idx="750">
                  <c:v>2.7434664129401715E-4</c:v>
                </c:pt>
                <c:pt idx="751">
                  <c:v>3.1353705485250445E-4</c:v>
                </c:pt>
                <c:pt idx="752">
                  <c:v>2.7085286813172056E-4</c:v>
                </c:pt>
                <c:pt idx="753">
                  <c:v>2.390753293432592E-4</c:v>
                </c:pt>
                <c:pt idx="754">
                  <c:v>2.1541757575742207E-4</c:v>
                </c:pt>
                <c:pt idx="755">
                  <c:v>1.9780484279990879E-4</c:v>
                </c:pt>
                <c:pt idx="756">
                  <c:v>3.7825852440156571E-4</c:v>
                </c:pt>
                <c:pt idx="757">
                  <c:v>3.1903673122123485E-4</c:v>
                </c:pt>
                <c:pt idx="758">
                  <c:v>2.749472691864844E-4</c:v>
                </c:pt>
                <c:pt idx="759">
                  <c:v>2.5591530062637336E-4</c:v>
                </c:pt>
                <c:pt idx="760">
                  <c:v>2.2795460367706536E-4</c:v>
                </c:pt>
                <c:pt idx="761">
                  <c:v>3.8178768537943644E-4</c:v>
                </c:pt>
                <c:pt idx="762">
                  <c:v>3.264653619991833E-4</c:v>
                </c:pt>
                <c:pt idx="763">
                  <c:v>2.804777389184161E-4</c:v>
                </c:pt>
                <c:pt idx="764">
                  <c:v>2.4624085663229662E-4</c:v>
                </c:pt>
                <c:pt idx="765">
                  <c:v>2.2075217010864327E-4</c:v>
                </c:pt>
                <c:pt idx="766">
                  <c:v>2.0177634353449103E-4</c:v>
                </c:pt>
                <c:pt idx="767">
                  <c:v>1.9272592298989034E-4</c:v>
                </c:pt>
                <c:pt idx="768">
                  <c:v>1.8091135292949213E-4</c:v>
                </c:pt>
                <c:pt idx="769">
                  <c:v>8.9871460858802091E-4</c:v>
                </c:pt>
                <c:pt idx="770">
                  <c:v>7.0650606526556105E-4</c:v>
                </c:pt>
                <c:pt idx="771">
                  <c:v>5.6341057932230776E-4</c:v>
                </c:pt>
                <c:pt idx="772">
                  <c:v>4.5687880012358829E-4</c:v>
                </c:pt>
                <c:pt idx="773">
                  <c:v>4.3069993345873798E-4</c:v>
                </c:pt>
                <c:pt idx="774">
                  <c:v>3.5807833042838166E-4</c:v>
                </c:pt>
                <c:pt idx="775">
                  <c:v>3.0401297310358804E-4</c:v>
                </c:pt>
                <c:pt idx="776">
                  <c:v>2.6888030984412956E-4</c:v>
                </c:pt>
                <c:pt idx="777">
                  <c:v>3.4347310366078206E-4</c:v>
                </c:pt>
                <c:pt idx="778">
                  <c:v>2.9313966859019356E-4</c:v>
                </c:pt>
                <c:pt idx="779">
                  <c:v>2.5566741462000587E-4</c:v>
                </c:pt>
                <c:pt idx="780">
                  <c:v>2.2777005741327012E-4</c:v>
                </c:pt>
                <c:pt idx="781">
                  <c:v>2.0700102281664872E-4</c:v>
                </c:pt>
                <c:pt idx="782">
                  <c:v>1.9153888441840981E-4</c:v>
                </c:pt>
                <c:pt idx="783">
                  <c:v>1.8002762602389654E-4</c:v>
                </c:pt>
                <c:pt idx="784">
                  <c:v>1.7145772020541386E-4</c:v>
                </c:pt>
                <c:pt idx="785">
                  <c:v>1.6507759361797931E-4</c:v>
                </c:pt>
                <c:pt idx="786">
                  <c:v>1.6032771466552935E-4</c:v>
                </c:pt>
                <c:pt idx="787">
                  <c:v>2.013551707940631E-4</c:v>
                </c:pt>
                <c:pt idx="788">
                  <c:v>1.8733565845992461E-4</c:v>
                </c:pt>
                <c:pt idx="789">
                  <c:v>1.7689840684007656E-4</c:v>
                </c:pt>
                <c:pt idx="790">
                  <c:v>1.7113803110226737E-4</c:v>
                </c:pt>
                <c:pt idx="791">
                  <c:v>1.648395913586897E-4</c:v>
                </c:pt>
                <c:pt idx="792">
                  <c:v>1.6015052665733815E-4</c:v>
                </c:pt>
                <c:pt idx="793">
                  <c:v>6.5009974492855006E-4</c:v>
                </c:pt>
                <c:pt idx="794">
                  <c:v>5.7072108449058288E-4</c:v>
                </c:pt>
                <c:pt idx="795">
                  <c:v>4.6446193654015012E-4</c:v>
                </c:pt>
                <c:pt idx="796">
                  <c:v>3.832134787097315E-4</c:v>
                </c:pt>
                <c:pt idx="797">
                  <c:v>3.2631860437449519E-4</c:v>
                </c:pt>
                <c:pt idx="798">
                  <c:v>2.9084104923150496E-4</c:v>
                </c:pt>
                <c:pt idx="799">
                  <c:v>2.5395613764737777E-4</c:v>
                </c:pt>
                <c:pt idx="800">
                  <c:v>6.5389408726946392E-4</c:v>
                </c:pt>
                <c:pt idx="801">
                  <c:v>5.5714726110654342E-4</c:v>
                </c:pt>
                <c:pt idx="802">
                  <c:v>4.57380456861685E-4</c:v>
                </c:pt>
                <c:pt idx="803">
                  <c:v>3.8096712143017951E-4</c:v>
                </c:pt>
                <c:pt idx="804">
                  <c:v>3.2105322851804706E-4</c:v>
                </c:pt>
                <c:pt idx="805">
                  <c:v>2.7644851182431301E-4</c:v>
                </c:pt>
                <c:pt idx="806">
                  <c:v>2.4324117618604755E-4</c:v>
                </c:pt>
                <c:pt idx="807">
                  <c:v>2.2014553985138548E-4</c:v>
                </c:pt>
                <c:pt idx="808">
                  <c:v>2.0189872609237698E-4</c:v>
                </c:pt>
                <c:pt idx="809">
                  <c:v>2.223355526447942E-4</c:v>
                </c:pt>
                <c:pt idx="810">
                  <c:v>2.6835033137790384E-4</c:v>
                </c:pt>
                <c:pt idx="811">
                  <c:v>2.9285332611842608E-4</c:v>
                </c:pt>
                <c:pt idx="812">
                  <c:v>3.5353069326003023E-4</c:v>
                </c:pt>
                <c:pt idx="813">
                  <c:v>3.0062734653751432E-4</c:v>
                </c:pt>
                <c:pt idx="814">
                  <c:v>8.4957653834549513E-4</c:v>
                </c:pt>
                <c:pt idx="815">
                  <c:v>6.6992373693548464E-4</c:v>
                </c:pt>
                <c:pt idx="816">
                  <c:v>5.3617575427841898E-4</c:v>
                </c:pt>
                <c:pt idx="817">
                  <c:v>4.3660300771150692E-4</c:v>
                </c:pt>
                <c:pt idx="818">
                  <c:v>3.6247305328594975E-4</c:v>
                </c:pt>
                <c:pt idx="819">
                  <c:v>3.0728475796819006E-4</c:v>
                </c:pt>
                <c:pt idx="820">
                  <c:v>2.6619815588294451E-4</c:v>
                </c:pt>
                <c:pt idx="821">
                  <c:v>3.7187353215778967E-4</c:v>
                </c:pt>
                <c:pt idx="822">
                  <c:v>3.1428322988318963E-4</c:v>
                </c:pt>
                <c:pt idx="823">
                  <c:v>3.0843558182037131E-4</c:v>
                </c:pt>
                <c:pt idx="824">
                  <c:v>3.4723464971379332E-4</c:v>
                </c:pt>
                <c:pt idx="825">
                  <c:v>3.6216483648997928E-4</c:v>
                </c:pt>
                <c:pt idx="826">
                  <c:v>3.070552966163017E-4</c:v>
                </c:pt>
                <c:pt idx="827">
                  <c:v>2.6602732641258859E-4</c:v>
                </c:pt>
                <c:pt idx="828">
                  <c:v>2.3548280829657406E-4</c:v>
                </c:pt>
                <c:pt idx="829">
                  <c:v>2.8396554338580685E-4</c:v>
                </c:pt>
                <c:pt idx="830">
                  <c:v>2.4883745856532841E-4</c:v>
                </c:pt>
                <c:pt idx="831">
                  <c:v>2.2268528925613621E-4</c:v>
                </c:pt>
                <c:pt idx="832">
                  <c:v>2.0816641789290097E-4</c:v>
                </c:pt>
                <c:pt idx="833">
                  <c:v>1.9240649816683938E-4</c:v>
                </c:pt>
                <c:pt idx="834">
                  <c:v>1.8067354742154373E-4</c:v>
                </c:pt>
                <c:pt idx="835">
                  <c:v>1.7193859600146214E-4</c:v>
                </c:pt>
                <c:pt idx="836">
                  <c:v>3.9295295319124643E-4</c:v>
                </c:pt>
                <c:pt idx="837">
                  <c:v>3.3184184058867401E-4</c:v>
                </c:pt>
                <c:pt idx="838">
                  <c:v>3.8622771231502896E-4</c:v>
                </c:pt>
                <c:pt idx="839">
                  <c:v>3.249696351251836E-4</c:v>
                </c:pt>
                <c:pt idx="840">
                  <c:v>2.7936419963356602E-4</c:v>
                </c:pt>
                <c:pt idx="841">
                  <c:v>2.454118485022303E-4</c:v>
                </c:pt>
                <c:pt idx="842">
                  <c:v>2.264404098831983E-4</c:v>
                </c:pt>
                <c:pt idx="843">
                  <c:v>2.0601112634191363E-4</c:v>
                </c:pt>
                <c:pt idx="844">
                  <c:v>1.9080192593239656E-4</c:v>
                </c:pt>
                <c:pt idx="845">
                  <c:v>3.4467650143455255E-4</c:v>
                </c:pt>
                <c:pt idx="846">
                  <c:v>3.3466388902526813E-4</c:v>
                </c:pt>
                <c:pt idx="847">
                  <c:v>4.0685868285992481E-4</c:v>
                </c:pt>
                <c:pt idx="848">
                  <c:v>3.403289875481924E-4</c:v>
                </c:pt>
                <c:pt idx="849">
                  <c:v>2.9079893588801481E-4</c:v>
                </c:pt>
                <c:pt idx="850">
                  <c:v>7.8850501492132177E-4</c:v>
                </c:pt>
                <c:pt idx="851">
                  <c:v>6.2445718705889715E-4</c:v>
                </c:pt>
                <c:pt idx="852">
                  <c:v>5.0232680076005992E-4</c:v>
                </c:pt>
                <c:pt idx="853">
                  <c:v>4.1140312653736871E-4</c:v>
                </c:pt>
                <c:pt idx="854">
                  <c:v>4.5568884080780261E-4</c:v>
                </c:pt>
                <c:pt idx="855">
                  <c:v>3.766820812216353E-4</c:v>
                </c:pt>
                <c:pt idx="856">
                  <c:v>3.1786310023171316E-4</c:v>
                </c:pt>
                <c:pt idx="857">
                  <c:v>2.7798956623354375E-4</c:v>
                </c:pt>
                <c:pt idx="858">
                  <c:v>2.4438846093074231E-4</c:v>
                </c:pt>
                <c:pt idx="859">
                  <c:v>2.1937309788588359E-4</c:v>
                </c:pt>
                <c:pt idx="860">
                  <c:v>4.2058880450538327E-4</c:v>
                </c:pt>
                <c:pt idx="861">
                  <c:v>3.5055079348332579E-4</c:v>
                </c:pt>
                <c:pt idx="862">
                  <c:v>2.9840886967254823E-4</c:v>
                </c:pt>
                <c:pt idx="863">
                  <c:v>2.5959023135009942E-4</c:v>
                </c:pt>
                <c:pt idx="864">
                  <c:v>2.3069051743318365E-4</c:v>
                </c:pt>
                <c:pt idx="865">
                  <c:v>2.0919079061946464E-4</c:v>
                </c:pt>
                <c:pt idx="866">
                  <c:v>2.1542133436832831E-4</c:v>
                </c:pt>
                <c:pt idx="867">
                  <c:v>1.9780764101191749E-4</c:v>
                </c:pt>
                <c:pt idx="868">
                  <c:v>2.2522695128812409E-4</c:v>
                </c:pt>
                <c:pt idx="869">
                  <c:v>2.7986952724875179E-4</c:v>
                </c:pt>
                <c:pt idx="870">
                  <c:v>2.4578805498819405E-4</c:v>
                </c:pt>
                <c:pt idx="871">
                  <c:v>2.2041506817665444E-4</c:v>
                </c:pt>
                <c:pt idx="872">
                  <c:v>2.07152339205704E-4</c:v>
                </c:pt>
                <c:pt idx="873">
                  <c:v>3.6114871628498585E-4</c:v>
                </c:pt>
                <c:pt idx="874">
                  <c:v>3.0629881507808851E-4</c:v>
                </c:pt>
                <c:pt idx="875">
                  <c:v>6.2551746683108911E-4</c:v>
                </c:pt>
                <c:pt idx="876">
                  <c:v>5.3629901100931256E-4</c:v>
                </c:pt>
                <c:pt idx="877">
                  <c:v>4.5639408032994636E-4</c:v>
                </c:pt>
                <c:pt idx="878">
                  <c:v>3.772071181964915E-4</c:v>
                </c:pt>
                <c:pt idx="879">
                  <c:v>3.182539799489023E-4</c:v>
                </c:pt>
                <c:pt idx="880">
                  <c:v>2.7436452623577585E-4</c:v>
                </c:pt>
                <c:pt idx="881">
                  <c:v>2.416896898403539E-4</c:v>
                </c:pt>
                <c:pt idx="882">
                  <c:v>2.1736391580712004E-4</c:v>
                </c:pt>
                <c:pt idx="883">
                  <c:v>2.0372335158453869E-4</c:v>
                </c:pt>
                <c:pt idx="884">
                  <c:v>2.0132707226703654E-4</c:v>
                </c:pt>
                <c:pt idx="885">
                  <c:v>1.8731473965834768E-4</c:v>
                </c:pt>
                <c:pt idx="886">
                  <c:v>1.7688283320310257E-4</c:v>
                </c:pt>
                <c:pt idx="887">
                  <c:v>3.0082021210403717E-4</c:v>
                </c:pt>
                <c:pt idx="888">
                  <c:v>2.6138542843678989E-4</c:v>
                </c:pt>
                <c:pt idx="889">
                  <c:v>2.3202700641043435E-4</c:v>
                </c:pt>
                <c:pt idx="890">
                  <c:v>4.1820315950459217E-4</c:v>
                </c:pt>
                <c:pt idx="891">
                  <c:v>3.487747276291479E-4</c:v>
                </c:pt>
                <c:pt idx="892">
                  <c:v>4.1758350062590609E-4</c:v>
                </c:pt>
                <c:pt idx="893">
                  <c:v>3.4831340376272703E-4</c:v>
                </c:pt>
                <c:pt idx="894">
                  <c:v>2.9674317696306028E-4</c:v>
                </c:pt>
                <c:pt idx="895">
                  <c:v>2.5835015583848992E-4</c:v>
                </c:pt>
                <c:pt idx="896">
                  <c:v>2.3223285739873103E-4</c:v>
                </c:pt>
                <c:pt idx="897">
                  <c:v>2.2196181121693308E-4</c:v>
                </c:pt>
                <c:pt idx="898">
                  <c:v>2.0267689758487616E-4</c:v>
                </c:pt>
                <c:pt idx="899">
                  <c:v>1.9537436074920287E-4</c:v>
                </c:pt>
                <c:pt idx="900">
                  <c:v>2.0477583006856871E-4</c:v>
                </c:pt>
                <c:pt idx="901">
                  <c:v>1.8988457379161746E-4</c:v>
                </c:pt>
                <c:pt idx="902">
                  <c:v>1.9308111596493492E-4</c:v>
                </c:pt>
                <c:pt idx="903">
                  <c:v>1.8117578712419056E-4</c:v>
                </c:pt>
                <c:pt idx="904">
                  <c:v>1.7287735382321681E-4</c:v>
                </c:pt>
                <c:pt idx="905">
                  <c:v>1.6613448296789798E-4</c:v>
                </c:pt>
                <c:pt idx="906">
                  <c:v>5.0159691755883304E-4</c:v>
                </c:pt>
                <c:pt idx="907">
                  <c:v>5.8911938164082347E-4</c:v>
                </c:pt>
                <c:pt idx="908">
                  <c:v>4.7601849858441717E-4</c:v>
                </c:pt>
                <c:pt idx="909">
                  <c:v>3.918171122057901E-4</c:v>
                </c:pt>
                <c:pt idx="910">
                  <c:v>7.1918566073028354E-4</c:v>
                </c:pt>
                <c:pt idx="911">
                  <c:v>5.7351816286444238E-4</c:v>
                </c:pt>
                <c:pt idx="912">
                  <c:v>4.8256190897516413E-4</c:v>
                </c:pt>
                <c:pt idx="913">
                  <c:v>3.9668855274326524E-4</c:v>
                </c:pt>
                <c:pt idx="914">
                  <c:v>3.4145390016818438E-4</c:v>
                </c:pt>
                <c:pt idx="915">
                  <c:v>5.6117949468649227E-4</c:v>
                </c:pt>
                <c:pt idx="916">
                  <c:v>4.5521780142590329E-4</c:v>
                </c:pt>
                <c:pt idx="917">
                  <c:v>3.7633140165200651E-4</c:v>
                </c:pt>
                <c:pt idx="918">
                  <c:v>3.1760202617871322E-4</c:v>
                </c:pt>
                <c:pt idx="919">
                  <c:v>3.2549229190850977E-4</c:v>
                </c:pt>
                <c:pt idx="920">
                  <c:v>2.7975330734490288E-4</c:v>
                </c:pt>
                <c:pt idx="921">
                  <c:v>2.6334330852232577E-4</c:v>
                </c:pt>
                <c:pt idx="922">
                  <c:v>2.3348460968558306E-4</c:v>
                </c:pt>
                <c:pt idx="923">
                  <c:v>2.5668944788617449E-4</c:v>
                </c:pt>
                <c:pt idx="924">
                  <c:v>2.2853094110940851E-4</c:v>
                </c:pt>
                <c:pt idx="925">
                  <c:v>2.1684222409022551E-4</c:v>
                </c:pt>
                <c:pt idx="926">
                  <c:v>1.9886546550666718E-4</c:v>
                </c:pt>
                <c:pt idx="927">
                  <c:v>1.8548212176588852E-4</c:v>
                </c:pt>
                <c:pt idx="928">
                  <c:v>1.755184851708208E-4</c:v>
                </c:pt>
                <c:pt idx="929">
                  <c:v>1.6810075339007848E-4</c:v>
                </c:pt>
                <c:pt idx="930">
                  <c:v>1.6257839774753402E-4</c:v>
                </c:pt>
                <c:pt idx="931">
                  <c:v>2.0621677794858387E-4</c:v>
                </c:pt>
                <c:pt idx="932">
                  <c:v>1.9095502951500953E-4</c:v>
                </c:pt>
                <c:pt idx="933">
                  <c:v>1.7959295751396328E-4</c:v>
                </c:pt>
                <c:pt idx="934">
                  <c:v>1.71408672355516E-4</c:v>
                </c:pt>
                <c:pt idx="935">
                  <c:v>1.7117006987303656E-4</c:v>
                </c:pt>
                <c:pt idx="936">
                  <c:v>1.6486344359435516E-4</c:v>
                </c:pt>
                <c:pt idx="937">
                  <c:v>1.6016828417838474E-4</c:v>
                </c:pt>
                <c:pt idx="938">
                  <c:v>2.2516258959103601E-4</c:v>
                </c:pt>
                <c:pt idx="939">
                  <c:v>2.0505981422802724E-4</c:v>
                </c:pt>
                <c:pt idx="940">
                  <c:v>2.1087070831192476E-4</c:v>
                </c:pt>
                <c:pt idx="941">
                  <c:v>1.9441978927738429E-4</c:v>
                </c:pt>
                <c:pt idx="942">
                  <c:v>1.8243443851937056E-4</c:v>
                </c:pt>
                <c:pt idx="943">
                  <c:v>1.9254559227930402E-4</c:v>
                </c:pt>
                <c:pt idx="944">
                  <c:v>1.8077710025676596E-4</c:v>
                </c:pt>
                <c:pt idx="945">
                  <c:v>2.0009395665655907E-4</c:v>
                </c:pt>
                <c:pt idx="946">
                  <c:v>1.8639670930207231E-4</c:v>
                </c:pt>
                <c:pt idx="947">
                  <c:v>1.8220014841681891E-4</c:v>
                </c:pt>
                <c:pt idx="948">
                  <c:v>1.1509025283017948E-3</c:v>
                </c:pt>
                <c:pt idx="949">
                  <c:v>8.9425501906684505E-4</c:v>
                </c:pt>
                <c:pt idx="950">
                  <c:v>7.7043520263796433E-4</c:v>
                </c:pt>
                <c:pt idx="951">
                  <c:v>6.1100456666599154E-4</c:v>
                </c:pt>
                <c:pt idx="952">
                  <c:v>5.5169218774885531E-4</c:v>
                </c:pt>
                <c:pt idx="953">
                  <c:v>4.4815468772103331E-4</c:v>
                </c:pt>
                <c:pt idx="954">
                  <c:v>3.7107305220301657E-4</c:v>
                </c:pt>
                <c:pt idx="955">
                  <c:v>3.1368728827655708E-4</c:v>
                </c:pt>
                <c:pt idx="956">
                  <c:v>2.7096471396566806E-4</c:v>
                </c:pt>
                <c:pt idx="957">
                  <c:v>2.3915859637022269E-4</c:v>
                </c:pt>
                <c:pt idx="958">
                  <c:v>2.1556801006430862E-4</c:v>
                </c:pt>
                <c:pt idx="959">
                  <c:v>1.9791683818718122E-4</c:v>
                </c:pt>
                <c:pt idx="960">
                  <c:v>1.974726536515711E-4</c:v>
                </c:pt>
                <c:pt idx="961">
                  <c:v>1.8444520069158365E-4</c:v>
                </c:pt>
                <c:pt idx="962">
                  <c:v>3.5136815791894519E-4</c:v>
                </c:pt>
                <c:pt idx="963">
                  <c:v>2.9901738144359611E-4</c:v>
                </c:pt>
                <c:pt idx="964">
                  <c:v>4.5838969357352085E-4</c:v>
                </c:pt>
                <c:pt idx="965">
                  <c:v>3.7869460081500729E-4</c:v>
                </c:pt>
                <c:pt idx="966">
                  <c:v>3.1936138154744397E-4</c:v>
                </c:pt>
                <c:pt idx="967">
                  <c:v>2.7518896497891643E-4</c:v>
                </c:pt>
                <c:pt idx="968">
                  <c:v>3.1555935743037244E-4</c:v>
                </c:pt>
                <c:pt idx="969">
                  <c:v>1.4809926511676708E-3</c:v>
                </c:pt>
                <c:pt idx="970">
                  <c:v>1.300070559445453E-3</c:v>
                </c:pt>
                <c:pt idx="971">
                  <c:v>1.0053076889156045E-3</c:v>
                </c:pt>
                <c:pt idx="972">
                  <c:v>8.0214851686994824E-4</c:v>
                </c:pt>
                <c:pt idx="973">
                  <c:v>6.3461450633076262E-4</c:v>
                </c:pt>
                <c:pt idx="974">
                  <c:v>5.1826702784231254E-4</c:v>
                </c:pt>
                <c:pt idx="975">
                  <c:v>5.2238640236828074E-4</c:v>
                </c:pt>
                <c:pt idx="976">
                  <c:v>4.2633710600747384E-4</c:v>
                </c:pt>
                <c:pt idx="977">
                  <c:v>3.5483029106741609E-4</c:v>
                </c:pt>
                <c:pt idx="978">
                  <c:v>3.0159487158382131E-4</c:v>
                </c:pt>
                <c:pt idx="979">
                  <c:v>2.6196214720685144E-4</c:v>
                </c:pt>
                <c:pt idx="980">
                  <c:v>2.3245636220923515E-4</c:v>
                </c:pt>
                <c:pt idx="981">
                  <c:v>9.7983355983383624E-4</c:v>
                </c:pt>
                <c:pt idx="982">
                  <c:v>7.6689753146721258E-4</c:v>
                </c:pt>
                <c:pt idx="983">
                  <c:v>7.5045219825232296E-4</c:v>
                </c:pt>
                <c:pt idx="984">
                  <c:v>1.2846636164710419E-3</c:v>
                </c:pt>
                <c:pt idx="985">
                  <c:v>9.9383752243021217E-4</c:v>
                </c:pt>
                <c:pt idx="986">
                  <c:v>8.5681147856413121E-4</c:v>
                </c:pt>
                <c:pt idx="987">
                  <c:v>6.7531000784967212E-4</c:v>
                </c:pt>
                <c:pt idx="988">
                  <c:v>5.4018572719931356E-4</c:v>
                </c:pt>
                <c:pt idx="989">
                  <c:v>7.389079283351399E-4</c:v>
                </c:pt>
                <c:pt idx="990">
                  <c:v>5.875331300750575E-4</c:v>
                </c:pt>
                <c:pt idx="991">
                  <c:v>4.8481642412638245E-4</c:v>
                </c:pt>
                <c:pt idx="992">
                  <c:v>1.4263716280506567E-3</c:v>
                </c:pt>
                <c:pt idx="993">
                  <c:v>1.13029004413932E-3</c:v>
                </c:pt>
                <c:pt idx="994">
                  <c:v>2.3590114733629966E-3</c:v>
                </c:pt>
                <c:pt idx="995">
                  <c:v>1.7936684040166439E-3</c:v>
                </c:pt>
                <c:pt idx="996">
                  <c:v>1.3727815910041363E-3</c:v>
                </c:pt>
                <c:pt idx="997">
                  <c:v>2.1215397495512019E-3</c:v>
                </c:pt>
                <c:pt idx="998">
                  <c:v>1.6168753690701061E-3</c:v>
                </c:pt>
                <c:pt idx="999">
                  <c:v>1.2411626483194941E-3</c:v>
                </c:pt>
                <c:pt idx="1000">
                  <c:v>1.1022021139786204E-3</c:v>
                </c:pt>
                <c:pt idx="1001">
                  <c:v>1.2513501968207498E-3</c:v>
                </c:pt>
                <c:pt idx="1002">
                  <c:v>9.7911105624420933E-4</c:v>
                </c:pt>
                <c:pt idx="1003">
                  <c:v>7.6635964173314415E-4</c:v>
                </c:pt>
                <c:pt idx="1004">
                  <c:v>6.6873768920486612E-4</c:v>
                </c:pt>
                <c:pt idx="1005">
                  <c:v>5.3529276503438711E-4</c:v>
                </c:pt>
                <c:pt idx="1006">
                  <c:v>8.1309963773337421E-4</c:v>
                </c:pt>
                <c:pt idx="1007">
                  <c:v>6.4276740075724123E-4</c:v>
                </c:pt>
                <c:pt idx="1008">
                  <c:v>5.1595839528545883E-4</c:v>
                </c:pt>
                <c:pt idx="1009">
                  <c:v>4.2155158096647744E-4</c:v>
                </c:pt>
                <c:pt idx="1010">
                  <c:v>5.1800645077510821E-4</c:v>
                </c:pt>
                <c:pt idx="1011">
                  <c:v>4.2307631805913858E-4</c:v>
                </c:pt>
                <c:pt idx="1012">
                  <c:v>9.5483122885367338E-4</c:v>
                </c:pt>
                <c:pt idx="1013">
                  <c:v>7.4828378704421743E-4</c:v>
                </c:pt>
                <c:pt idx="1014">
                  <c:v>9.9763368817498352E-4</c:v>
                </c:pt>
                <c:pt idx="1015">
                  <c:v>7.8068053599755099E-4</c:v>
                </c:pt>
                <c:pt idx="1016">
                  <c:v>1.0989038139762267E-3</c:v>
                </c:pt>
                <c:pt idx="1017">
                  <c:v>1.3070001676353609E-3</c:v>
                </c:pt>
                <c:pt idx="1018">
                  <c:v>1.08680326528621E-3</c:v>
                </c:pt>
                <c:pt idx="1019">
                  <c:v>1.0208560106444639E-3</c:v>
                </c:pt>
                <c:pt idx="1020">
                  <c:v>7.9743794050346397E-4</c:v>
                </c:pt>
                <c:pt idx="1021">
                  <c:v>6.3506135031755407E-4</c:v>
                </c:pt>
                <c:pt idx="1022">
                  <c:v>5.102213920632852E-4</c:v>
                </c:pt>
                <c:pt idx="1023">
                  <c:v>4.1728049472991151E-4</c:v>
                </c:pt>
                <c:pt idx="1024">
                  <c:v>3.480878218235399E-4</c:v>
                </c:pt>
                <c:pt idx="1025">
                  <c:v>3.0932939444127864E-4</c:v>
                </c:pt>
                <c:pt idx="1026">
                  <c:v>2.9667547358583839E-4</c:v>
                </c:pt>
                <c:pt idx="1027">
                  <c:v>7.5830961562443574E-4</c:v>
                </c:pt>
                <c:pt idx="1028">
                  <c:v>6.0197730525473811E-4</c:v>
                </c:pt>
                <c:pt idx="1029">
                  <c:v>4.8559097021315015E-4</c:v>
                </c:pt>
                <c:pt idx="1030">
                  <c:v>9.6196865458775889E-4</c:v>
                </c:pt>
                <c:pt idx="1031">
                  <c:v>5.3489134967332286E-3</c:v>
                </c:pt>
                <c:pt idx="1032">
                  <c:v>2.3010643755790667E-2</c:v>
                </c:pt>
                <c:pt idx="1033">
                  <c:v>1.7168403084866023E-2</c:v>
                </c:pt>
                <c:pt idx="1034">
                  <c:v>1.5165799685286184E-2</c:v>
                </c:pt>
                <c:pt idx="1035">
                  <c:v>1.1328070730155779E-2</c:v>
                </c:pt>
                <c:pt idx="1036">
                  <c:v>9.2328820166383135E-3</c:v>
                </c:pt>
                <c:pt idx="1037">
                  <c:v>8.8625962149028407E-3</c:v>
                </c:pt>
                <c:pt idx="1038">
                  <c:v>1.0277273928865023E-2</c:v>
                </c:pt>
                <c:pt idx="1039">
                  <c:v>7.6886593045791757E-3</c:v>
                </c:pt>
                <c:pt idx="1040">
                  <c:v>6.0166885552687894E-3</c:v>
                </c:pt>
                <c:pt idx="1041">
                  <c:v>4.5167371626239523E-3</c:v>
                </c:pt>
                <c:pt idx="1042">
                  <c:v>3.4000528066029695E-3</c:v>
                </c:pt>
                <c:pt idx="1043">
                  <c:v>2.7156405774907931E-3</c:v>
                </c:pt>
                <c:pt idx="1044">
                  <c:v>2.0591717686150634E-3</c:v>
                </c:pt>
                <c:pt idx="1045">
                  <c:v>2.5648287699407981E-3</c:v>
                </c:pt>
                <c:pt idx="1046">
                  <c:v>2.9731851232183953E-3</c:v>
                </c:pt>
                <c:pt idx="1047">
                  <c:v>2.4814448427008039E-3</c:v>
                </c:pt>
                <c:pt idx="1048">
                  <c:v>1.9141068369051776E-3</c:v>
                </c:pt>
                <c:pt idx="1049">
                  <c:v>1.4624456391391641E-3</c:v>
                </c:pt>
                <c:pt idx="1050">
                  <c:v>2.2898063466424467E-3</c:v>
                </c:pt>
                <c:pt idx="1051">
                  <c:v>4.1514082003354137E-3</c:v>
                </c:pt>
                <c:pt idx="1052">
                  <c:v>4.1642657486191149E-3</c:v>
                </c:pt>
                <c:pt idx="1053">
                  <c:v>5.6683609898552541E-3</c:v>
                </c:pt>
                <c:pt idx="1054">
                  <c:v>4.2574141305740248E-3</c:v>
                </c:pt>
                <c:pt idx="1055">
                  <c:v>3.2069919017856021E-3</c:v>
                </c:pt>
                <c:pt idx="1056">
                  <c:v>2.4249731804746309E-3</c:v>
                </c:pt>
                <c:pt idx="1057">
                  <c:v>1.8427755996159091E-3</c:v>
                </c:pt>
                <c:pt idx="1058">
                  <c:v>1.4093409337686163E-3</c:v>
                </c:pt>
                <c:pt idx="1059">
                  <c:v>1.0866573367652435E-3</c:v>
                </c:pt>
                <c:pt idx="1060">
                  <c:v>8.5577972698718213E-4</c:v>
                </c:pt>
                <c:pt idx="1061">
                  <c:v>6.7454188906200432E-4</c:v>
                </c:pt>
                <c:pt idx="1062">
                  <c:v>5.3961387784608758E-4</c:v>
                </c:pt>
                <c:pt idx="1063">
                  <c:v>1.6929318645823312E-3</c:v>
                </c:pt>
                <c:pt idx="1064">
                  <c:v>1.2977852156431755E-3</c:v>
                </c:pt>
                <c:pt idx="1065">
                  <c:v>1.0036062953340211E-3</c:v>
                </c:pt>
                <c:pt idx="1066">
                  <c:v>7.8459586620196152E-4</c:v>
                </c:pt>
                <c:pt idx="1067">
                  <c:v>6.2154690260456439E-4</c:v>
                </c:pt>
                <c:pt idx="1068">
                  <c:v>8.5009763218102797E-4</c:v>
                </c:pt>
                <c:pt idx="1069">
                  <c:v>6.7486778470491986E-4</c:v>
                </c:pt>
                <c:pt idx="1070">
                  <c:v>8.4079182152748506E-4</c:v>
                </c:pt>
                <c:pt idx="1071">
                  <c:v>8.5181139921447382E-4</c:v>
                </c:pt>
                <c:pt idx="1072">
                  <c:v>6.7158754696460259E-4</c:v>
                </c:pt>
                <c:pt idx="1073">
                  <c:v>5.374144281714647E-4</c:v>
                </c:pt>
                <c:pt idx="1074">
                  <c:v>4.3752517610000168E-4</c:v>
                </c:pt>
                <c:pt idx="1075">
                  <c:v>3.6315958954179027E-4</c:v>
                </c:pt>
                <c:pt idx="1076">
                  <c:v>3.3028353174153926E-4</c:v>
                </c:pt>
                <c:pt idx="1077">
                  <c:v>2.8332029131099962E-4</c:v>
                </c:pt>
                <c:pt idx="1078">
                  <c:v>2.4835708106699046E-4</c:v>
                </c:pt>
                <c:pt idx="1079">
                  <c:v>2.9949703141214765E-4</c:v>
                </c:pt>
                <c:pt idx="1080">
                  <c:v>2.6040034639608677E-4</c:v>
                </c:pt>
                <c:pt idx="1081">
                  <c:v>2.3129363217601286E-4</c:v>
                </c:pt>
                <c:pt idx="1082">
                  <c:v>4.6227414987481393E-4</c:v>
                </c:pt>
                <c:pt idx="1083">
                  <c:v>5.5258511787848721E-4</c:v>
                </c:pt>
                <c:pt idx="1084">
                  <c:v>4.4881945666732666E-4</c:v>
                </c:pt>
                <c:pt idx="1085">
                  <c:v>3.7156795962890678E-4</c:v>
                </c:pt>
                <c:pt idx="1086">
                  <c:v>3.4434208952649503E-4</c:v>
                </c:pt>
                <c:pt idx="1087">
                  <c:v>1.1049035179525103E-3</c:v>
                </c:pt>
                <c:pt idx="1088">
                  <c:v>8.6000965918293579E-4</c:v>
                </c:pt>
                <c:pt idx="1089">
                  <c:v>6.7769099051501788E-4</c:v>
                </c:pt>
                <c:pt idx="1090">
                  <c:v>5.4490670776686438E-4</c:v>
                </c:pt>
                <c:pt idx="1091">
                  <c:v>4.4321388492179657E-4</c:v>
                </c:pt>
                <c:pt idx="1092">
                  <c:v>3.6739472154567184E-4</c:v>
                </c:pt>
                <c:pt idx="1093">
                  <c:v>3.1096732622328709E-4</c:v>
                </c:pt>
                <c:pt idx="1094">
                  <c:v>2.7702018034500721E-4</c:v>
                </c:pt>
                <c:pt idx="1095">
                  <c:v>2.4366677217337032E-4</c:v>
                </c:pt>
                <c:pt idx="1096">
                  <c:v>2.7283880447767151E-4</c:v>
                </c:pt>
                <c:pt idx="1097">
                  <c:v>2.4055381995332259E-4</c:v>
                </c:pt>
                <c:pt idx="1098">
                  <c:v>2.4982100154350649E-4</c:v>
                </c:pt>
                <c:pt idx="1099">
                  <c:v>9.8498805988002629E-4</c:v>
                </c:pt>
                <c:pt idx="1100">
                  <c:v>9.0776008460202165E-4</c:v>
                </c:pt>
                <c:pt idx="1101">
                  <c:v>7.4146217112133598E-4</c:v>
                </c:pt>
                <c:pt idx="1102">
                  <c:v>5.8943471366957342E-4</c:v>
                </c:pt>
                <c:pt idx="1103">
                  <c:v>4.7625325708738209E-4</c:v>
                </c:pt>
                <c:pt idx="1104">
                  <c:v>4.0284730920167741E-4</c:v>
                </c:pt>
                <c:pt idx="1105">
                  <c:v>3.37342598634335E-4</c:v>
                </c:pt>
                <c:pt idx="1106">
                  <c:v>2.8857562798787091E-4</c:v>
                </c:pt>
                <c:pt idx="1107">
                  <c:v>2.5226957601946857E-4</c:v>
                </c:pt>
                <c:pt idx="1108">
                  <c:v>2.2524043330137552E-4</c:v>
                </c:pt>
                <c:pt idx="1109">
                  <c:v>2.0511776734169279E-4</c:v>
                </c:pt>
                <c:pt idx="1110">
                  <c:v>1.9013683770037184E-4</c:v>
                </c:pt>
                <c:pt idx="1111">
                  <c:v>1.8182721716481095E-4</c:v>
                </c:pt>
                <c:pt idx="1112">
                  <c:v>1.7279748046974456E-4</c:v>
                </c:pt>
                <c:pt idx="1113">
                  <c:v>4.8343366413824594E-4</c:v>
                </c:pt>
                <c:pt idx="1114">
                  <c:v>2.4731633946185982E-3</c:v>
                </c:pt>
                <c:pt idx="1115">
                  <c:v>1.8786522676944536E-3</c:v>
                </c:pt>
                <c:pt idx="1116">
                  <c:v>2.3325159807531786E-3</c:v>
                </c:pt>
                <c:pt idx="1117">
                  <c:v>1.7739430300828373E-3</c:v>
                </c:pt>
                <c:pt idx="1118">
                  <c:v>1.6135588654298417E-3</c:v>
                </c:pt>
                <c:pt idx="1119">
                  <c:v>1.23869357648828E-3</c:v>
                </c:pt>
                <c:pt idx="1120">
                  <c:v>9.5961373041526365E-4</c:v>
                </c:pt>
                <c:pt idx="1121">
                  <c:v>1.4179943493492391E-3</c:v>
                </c:pt>
                <c:pt idx="1122">
                  <c:v>2.3697430572415705E-3</c:v>
                </c:pt>
                <c:pt idx="1123">
                  <c:v>1.8016578574691319E-3</c:v>
                </c:pt>
                <c:pt idx="1124">
                  <c:v>1.4553685082832667E-3</c:v>
                </c:pt>
                <c:pt idx="1125">
                  <c:v>1.1209239621093293E-3</c:v>
                </c:pt>
                <c:pt idx="1126">
                  <c:v>8.7305998178580264E-4</c:v>
                </c:pt>
                <c:pt idx="1127">
                  <c:v>6.8740669941272565E-4</c:v>
                </c:pt>
                <c:pt idx="1128">
                  <c:v>1.2652760734307698E-3</c:v>
                </c:pt>
                <c:pt idx="1129">
                  <c:v>1.0065610334960041E-3</c:v>
                </c:pt>
                <c:pt idx="1130">
                  <c:v>8.1129428782486383E-4</c:v>
                </c:pt>
                <c:pt idx="1131">
                  <c:v>6.4142335320352504E-4</c:v>
                </c:pt>
                <c:pt idx="1132">
                  <c:v>5.1495777827590588E-4</c:v>
                </c:pt>
                <c:pt idx="1133">
                  <c:v>4.208066412528204E-4</c:v>
                </c:pt>
                <c:pt idx="1134">
                  <c:v>3.5071296866394987E-4</c:v>
                </c:pt>
                <c:pt idx="1135">
                  <c:v>3.0195499052520857E-4</c:v>
                </c:pt>
                <c:pt idx="1136">
                  <c:v>2.622302486867567E-4</c:v>
                </c:pt>
                <c:pt idx="1137">
                  <c:v>2.3265595849609108E-4</c:v>
                </c:pt>
                <c:pt idx="1138">
                  <c:v>2.1063848022427289E-4</c:v>
                </c:pt>
                <c:pt idx="1139">
                  <c:v>1.9433559437254184E-4</c:v>
                </c:pt>
                <c:pt idx="1140">
                  <c:v>1.8210972166340963E-4</c:v>
                </c:pt>
                <c:pt idx="1141">
                  <c:v>4.1121707645166527E-4</c:v>
                </c:pt>
                <c:pt idx="1142">
                  <c:v>3.4358481361292966E-4</c:v>
                </c:pt>
                <c:pt idx="1143">
                  <c:v>3.3314324321397998E-4</c:v>
                </c:pt>
                <c:pt idx="1144">
                  <c:v>2.8544929034367988E-4</c:v>
                </c:pt>
                <c:pt idx="1145">
                  <c:v>2.4994207903788188E-4</c:v>
                </c:pt>
                <c:pt idx="1146">
                  <c:v>2.2350765750559393E-4</c:v>
                </c:pt>
                <c:pt idx="1147">
                  <c:v>2.0382774978970451E-4</c:v>
                </c:pt>
                <c:pt idx="1148">
                  <c:v>1.8917644496607282E-4</c:v>
                </c:pt>
                <c:pt idx="1149">
                  <c:v>1.7826883624483592E-4</c:v>
                </c:pt>
                <c:pt idx="1150">
                  <c:v>1.7014833575373272E-4</c:v>
                </c:pt>
                <c:pt idx="1151">
                  <c:v>1.9607206703165409E-4</c:v>
                </c:pt>
                <c:pt idx="1152">
                  <c:v>2.0061868409228416E-4</c:v>
                </c:pt>
                <c:pt idx="1153">
                  <c:v>1.8678735857345703E-4</c:v>
                </c:pt>
                <c:pt idx="1154">
                  <c:v>1.7649020834202602E-4</c:v>
                </c:pt>
                <c:pt idx="1155">
                  <c:v>1.6882418220849814E-4</c:v>
                </c:pt>
                <c:pt idx="1156">
                  <c:v>3.1410201209865717E-4</c:v>
                </c:pt>
                <c:pt idx="1157">
                  <c:v>2.7127346770694212E-4</c:v>
                </c:pt>
                <c:pt idx="1158">
                  <c:v>3.2392528761112678E-4</c:v>
                </c:pt>
                <c:pt idx="1159">
                  <c:v>4.65889325184765E-4</c:v>
                </c:pt>
                <c:pt idx="1160">
                  <c:v>3.8427614152481971E-4</c:v>
                </c:pt>
                <c:pt idx="1161">
                  <c:v>3.2351672899650469E-4</c:v>
                </c:pt>
                <c:pt idx="1162">
                  <c:v>2.8495198357297874E-4</c:v>
                </c:pt>
                <c:pt idx="1163">
                  <c:v>2.7250923127938897E-4</c:v>
                </c:pt>
                <c:pt idx="1164">
                  <c:v>2.4030845917930645E-4</c:v>
                </c:pt>
                <c:pt idx="1165">
                  <c:v>2.1633561670435477E-4</c:v>
                </c:pt>
                <c:pt idx="1166">
                  <c:v>3.4853657361595854E-4</c:v>
                </c:pt>
                <c:pt idx="1167">
                  <c:v>2.9961051336658607E-4</c:v>
                </c:pt>
                <c:pt idx="1168">
                  <c:v>2.6781366256069852E-4</c:v>
                </c:pt>
                <c:pt idx="1169">
                  <c:v>2.3911198853471583E-4</c:v>
                </c:pt>
                <c:pt idx="1170">
                  <c:v>4.8744209353827623E-4</c:v>
                </c:pt>
                <c:pt idx="1171">
                  <c:v>6.5414499119140169E-4</c:v>
                </c:pt>
                <c:pt idx="1172">
                  <c:v>5.2444368242756702E-4</c:v>
                </c:pt>
                <c:pt idx="1173">
                  <c:v>4.3205077185586211E-4</c:v>
                </c:pt>
                <c:pt idx="1174">
                  <c:v>3.5908400308749442E-4</c:v>
                </c:pt>
                <c:pt idx="1175">
                  <c:v>3.0476167664906026E-4</c:v>
                </c:pt>
                <c:pt idx="1176">
                  <c:v>4.783953998237595E-4</c:v>
                </c:pt>
                <c:pt idx="1177">
                  <c:v>3.9358666850127801E-4</c:v>
                </c:pt>
                <c:pt idx="1178">
                  <c:v>1.1015691703548359E-3</c:v>
                </c:pt>
                <c:pt idx="1179">
                  <c:v>3.5039043982668179E-3</c:v>
                </c:pt>
                <c:pt idx="1180">
                  <c:v>2.7957748524764271E-3</c:v>
                </c:pt>
                <c:pt idx="1181">
                  <c:v>3.2252133462425028E-3</c:v>
                </c:pt>
                <c:pt idx="1182">
                  <c:v>2.4385386880430115E-3</c:v>
                </c:pt>
                <c:pt idx="1183">
                  <c:v>1.8570740006219198E-3</c:v>
                </c:pt>
                <c:pt idx="1184">
                  <c:v>1.5640766890468887E-3</c:v>
                </c:pt>
                <c:pt idx="1185">
                  <c:v>1.2018550678941564E-3</c:v>
                </c:pt>
                <c:pt idx="1186">
                  <c:v>3.1138675408555042E-3</c:v>
                </c:pt>
                <c:pt idx="1187">
                  <c:v>2.3673727823400204E-3</c:v>
                </c:pt>
                <c:pt idx="1188">
                  <c:v>1.7998932343520034E-3</c:v>
                </c:pt>
                <c:pt idx="1189">
                  <c:v>1.3774158549465989E-3</c:v>
                </c:pt>
                <c:pt idx="1190">
                  <c:v>1.0628897425217913E-3</c:v>
                </c:pt>
                <c:pt idx="1191">
                  <c:v>8.2873122843449905E-4</c:v>
                </c:pt>
                <c:pt idx="1192">
                  <c:v>9.6337554904422722E-4</c:v>
                </c:pt>
                <c:pt idx="1193">
                  <c:v>7.5464486563410536E-4</c:v>
                </c:pt>
                <c:pt idx="1194">
                  <c:v>1.3285080798553944E-3</c:v>
                </c:pt>
                <c:pt idx="1195">
                  <c:v>2.1317780392250902E-3</c:v>
                </c:pt>
                <c:pt idx="1196">
                  <c:v>1.6244975746744375E-3</c:v>
                </c:pt>
                <c:pt idx="1197">
                  <c:v>1.2468372307082767E-3</c:v>
                </c:pt>
                <c:pt idx="1198">
                  <c:v>1.3675827303960889E-3</c:v>
                </c:pt>
                <c:pt idx="1199">
                  <c:v>1.0555691743952477E-3</c:v>
                </c:pt>
                <c:pt idx="1200">
                  <c:v>8.4438918312647164E-4</c:v>
                </c:pt>
                <c:pt idx="1201">
                  <c:v>6.6606185284336528E-4</c:v>
                </c:pt>
                <c:pt idx="1202">
                  <c:v>5.333006574108919E-4</c:v>
                </c:pt>
                <c:pt idx="1203">
                  <c:v>4.3446255455432075E-4</c:v>
                </c:pt>
                <c:pt idx="1204">
                  <c:v>3.6087952794429791E-4</c:v>
                </c:pt>
                <c:pt idx="1205">
                  <c:v>3.0609840964472345E-4</c:v>
                </c:pt>
                <c:pt idx="1206">
                  <c:v>2.6772536989199937E-4</c:v>
                </c:pt>
                <c:pt idx="1207">
                  <c:v>2.3674696832109187E-4</c:v>
                </c:pt>
                <c:pt idx="1208">
                  <c:v>2.1368415670039605E-4</c:v>
                </c:pt>
                <c:pt idx="1209">
                  <c:v>1.9651434635255629E-4</c:v>
                </c:pt>
                <c:pt idx="1210">
                  <c:v>1.8373175972655103E-4</c:v>
                </c:pt>
                <c:pt idx="1211">
                  <c:v>1.7421537500586094E-4</c:v>
                </c:pt>
                <c:pt idx="1212">
                  <c:v>1.8195682000184788E-4</c:v>
                </c:pt>
                <c:pt idx="1213">
                  <c:v>1.7289396723679898E-4</c:v>
                </c:pt>
                <c:pt idx="1214">
                  <c:v>1.9604107135511582E-4</c:v>
                </c:pt>
                <c:pt idx="1215">
                  <c:v>3.8369237680626873E-4</c:v>
                </c:pt>
                <c:pt idx="1216">
                  <c:v>3.2308212762742071E-4</c:v>
                </c:pt>
                <c:pt idx="1217">
                  <c:v>2.7795898736804878E-4</c:v>
                </c:pt>
                <c:pt idx="1218">
                  <c:v>5.4405663404374048E-4</c:v>
                </c:pt>
                <c:pt idx="1219">
                  <c:v>5.1132498153297985E-4</c:v>
                </c:pt>
                <c:pt idx="1220">
                  <c:v>1.3458322087991222E-3</c:v>
                </c:pt>
                <c:pt idx="1221">
                  <c:v>1.0393763381995348E-3</c:v>
                </c:pt>
                <c:pt idx="1222">
                  <c:v>1.2680055185487771E-3</c:v>
                </c:pt>
                <c:pt idx="1223">
                  <c:v>9.8143589565612144E-4</c:v>
                </c:pt>
                <c:pt idx="1224">
                  <c:v>7.6809043902049197E-4</c:v>
                </c:pt>
                <c:pt idx="1225">
                  <c:v>6.2859932787354253E-4</c:v>
                </c:pt>
                <c:pt idx="1226">
                  <c:v>5.0541054325387133E-4</c:v>
                </c:pt>
                <c:pt idx="1227">
                  <c:v>4.3108112602388701E-4</c:v>
                </c:pt>
                <c:pt idx="1228">
                  <c:v>3.583621208073371E-4</c:v>
                </c:pt>
                <c:pt idx="1229">
                  <c:v>3.0422424946769072E-4</c:v>
                </c:pt>
                <c:pt idx="1230">
                  <c:v>2.6391966740609419E-4</c:v>
                </c:pt>
                <c:pt idx="1231">
                  <c:v>2.3391369755610601E-4</c:v>
                </c:pt>
                <c:pt idx="1232">
                  <c:v>2.1157484225517757E-4</c:v>
                </c:pt>
                <c:pt idx="1233">
                  <c:v>1.949440031704674E-4</c:v>
                </c:pt>
                <c:pt idx="1234">
                  <c:v>1.9701659055086949E-4</c:v>
                </c:pt>
                <c:pt idx="1235">
                  <c:v>1.9092542317874117E-4</c:v>
                </c:pt>
                <c:pt idx="1236">
                  <c:v>1.7957091617801593E-4</c:v>
                </c:pt>
                <c:pt idx="1237">
                  <c:v>1.7111770869394989E-4</c:v>
                </c:pt>
                <c:pt idx="1238">
                  <c:v>1.740062387123976E-4</c:v>
                </c:pt>
                <c:pt idx="1239">
                  <c:v>2.58959375265321E-4</c:v>
                </c:pt>
                <c:pt idx="1240">
                  <c:v>2.3022085746671596E-4</c:v>
                </c:pt>
                <c:pt idx="1241">
                  <c:v>4.558540337933222E-4</c:v>
                </c:pt>
                <c:pt idx="1242">
                  <c:v>3.7680506415532149E-4</c:v>
                </c:pt>
                <c:pt idx="1243">
                  <c:v>4.3078207924382293E-4</c:v>
                </c:pt>
                <c:pt idx="1244">
                  <c:v>3.5813948635221175E-4</c:v>
                </c:pt>
                <c:pt idx="1245">
                  <c:v>6.007587754162185E-4</c:v>
                </c:pt>
                <c:pt idx="1246">
                  <c:v>5.9234307630216907E-4</c:v>
                </c:pt>
                <c:pt idx="1247">
                  <c:v>4.7841847595339403E-4</c:v>
                </c:pt>
                <c:pt idx="1248">
                  <c:v>3.9360384822662557E-4</c:v>
                </c:pt>
                <c:pt idx="1249">
                  <c:v>3.3046102346000205E-4</c:v>
                </c:pt>
                <c:pt idx="1250">
                  <c:v>2.9006552773601206E-4</c:v>
                </c:pt>
                <c:pt idx="1251">
                  <c:v>2.5337877712354912E-4</c:v>
                </c:pt>
                <c:pt idx="1252">
                  <c:v>4.1631303537264651E-4</c:v>
                </c:pt>
                <c:pt idx="1253">
                  <c:v>3.4736756733086665E-4</c:v>
                </c:pt>
                <c:pt idx="1254">
                  <c:v>2.9603902031372325E-4</c:v>
                </c:pt>
                <c:pt idx="1255">
                  <c:v>2.5782592504117305E-4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6D-2E48-817A-0C737CC1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26896"/>
        <c:axId val="2091766048"/>
      </c:scatterChart>
      <c:valAx>
        <c:axId val="20909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1766048"/>
        <c:crosses val="autoZero"/>
        <c:crossBetween val="midCat"/>
      </c:valAx>
      <c:valAx>
        <c:axId val="20917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09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326743</xdr:colOff>
      <xdr:row>18</xdr:row>
      <xdr:rowOff>81982</xdr:rowOff>
    </xdr:from>
    <xdr:to>
      <xdr:col>24</xdr:col>
      <xdr:colOff>318550</xdr:colOff>
      <xdr:row>44</xdr:row>
      <xdr:rowOff>107947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11B6A95-9AC9-9522-C5F8-7FE4ED66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170109</xdr:colOff>
      <xdr:row>252</xdr:row>
      <xdr:rowOff>196286</xdr:rowOff>
    </xdr:from>
    <xdr:to>
      <xdr:col>21</xdr:col>
      <xdr:colOff>161916</xdr:colOff>
      <xdr:row>279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ED75CA7-66C1-F048-B189-2573604AA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14</xdr:row>
      <xdr:rowOff>76200</xdr:rowOff>
    </xdr:from>
    <xdr:to>
      <xdr:col>24</xdr:col>
      <xdr:colOff>354852</xdr:colOff>
      <xdr:row>48</xdr:row>
      <xdr:rowOff>18676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4AF0BA6-8BAB-C446-1738-F572566A0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220909</xdr:colOff>
      <xdr:row>1202</xdr:row>
      <xdr:rowOff>94686</xdr:rowOff>
    </xdr:from>
    <xdr:to>
      <xdr:col>25</xdr:col>
      <xdr:colOff>212716</xdr:colOff>
      <xdr:row>1228</xdr:row>
      <xdr:rowOff>107950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3E58231-5AD2-804F-B5E2-83A0473DD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464618</xdr:colOff>
      <xdr:row>16</xdr:row>
      <xdr:rowOff>34766</xdr:rowOff>
    </xdr:from>
    <xdr:to>
      <xdr:col>21</xdr:col>
      <xdr:colOff>67734</xdr:colOff>
      <xdr:row>54</xdr:row>
      <xdr:rowOff>118533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F8D320-3335-DB8F-BBBD-B7915ACC7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367758</xdr:colOff>
      <xdr:row>24</xdr:row>
      <xdr:rowOff>30748</xdr:rowOff>
    </xdr:from>
    <xdr:to>
      <xdr:col>34</xdr:col>
      <xdr:colOff>428680</xdr:colOff>
      <xdr:row>37</xdr:row>
      <xdr:rowOff>169779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301716A-0E40-69B0-7EEC-BACD65CC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8"/>
  <sheetViews>
    <sheetView topLeftCell="I1" zoomScale="125" workbookViewId="0">
      <selection activeCell="O3" sqref="O3:O5"/>
    </sheetView>
  </sheetViews>
  <sheetFormatPr baseColWidth="10" defaultColWidth="8.83203125" defaultRowHeight="15" x14ac:dyDescent="0.2"/>
  <cols>
    <col min="1" max="1" width="10.83203125" customWidth="1"/>
    <col min="2" max="2" width="11" bestFit="1" customWidth="1"/>
    <col min="4" max="4" width="12.6640625" bestFit="1" customWidth="1"/>
    <col min="6" max="6" width="24.83203125" bestFit="1" customWidth="1"/>
    <col min="7" max="7" width="14.83203125" bestFit="1" customWidth="1"/>
    <col min="14" max="14" width="10.5" bestFit="1" customWidth="1"/>
    <col min="18" max="18" width="19.6640625" bestFit="1" customWidth="1"/>
  </cols>
  <sheetData>
    <row r="1" spans="1:23" x14ac:dyDescent="0.2">
      <c r="A1" s="2" t="s">
        <v>1</v>
      </c>
      <c r="B1" s="2" t="s">
        <v>0</v>
      </c>
      <c r="C1" s="3"/>
      <c r="D1" s="2" t="s">
        <v>2</v>
      </c>
      <c r="E1" s="2" t="s">
        <v>11</v>
      </c>
      <c r="F1" s="2" t="s">
        <v>13</v>
      </c>
      <c r="G1" s="2" t="s">
        <v>12</v>
      </c>
      <c r="M1" s="6"/>
      <c r="O1" s="6"/>
      <c r="P1" s="6"/>
      <c r="Q1" s="6"/>
      <c r="R1" s="6"/>
      <c r="S1" s="6"/>
      <c r="T1" s="6"/>
    </row>
    <row r="2" spans="1:23" x14ac:dyDescent="0.2">
      <c r="A2" s="1">
        <v>19881230</v>
      </c>
      <c r="B2">
        <v>277.72000000000003</v>
      </c>
      <c r="M2" s="6"/>
      <c r="N2" s="4" t="s">
        <v>3</v>
      </c>
      <c r="O2" s="6"/>
      <c r="P2" s="6"/>
      <c r="Q2" s="6"/>
      <c r="R2" s="4" t="s">
        <v>23</v>
      </c>
      <c r="S2" s="6"/>
      <c r="T2" s="6"/>
    </row>
    <row r="3" spans="1:23" x14ac:dyDescent="0.2">
      <c r="A3" s="1">
        <v>19890106</v>
      </c>
      <c r="B3">
        <v>280.67</v>
      </c>
      <c r="D3">
        <f>LN(B3)-LN(B2)</f>
        <v>1.0566190103180162E-2</v>
      </c>
      <c r="E3">
        <f>D3-$O$3</f>
        <v>8.3883886009771969E-3</v>
      </c>
      <c r="F3">
        <f>_xlfn.VAR.S(D3:D1258)</f>
        <v>5.5574927249023472E-4</v>
      </c>
      <c r="G3">
        <f>-0.5*LN(F3)-E3^2/(2*F3)</f>
        <v>3.6842901744691776</v>
      </c>
      <c r="M3" s="6"/>
      <c r="N3" s="5" t="s">
        <v>4</v>
      </c>
      <c r="O3" s="5">
        <v>2.177801502202965E-3</v>
      </c>
      <c r="P3" s="6"/>
      <c r="Q3" s="6"/>
      <c r="R3" s="5">
        <f>SUM(G3:G1258)</f>
        <v>4175.7976753622506</v>
      </c>
      <c r="S3" s="6"/>
      <c r="T3" s="6"/>
      <c r="W3" s="6" t="s">
        <v>22</v>
      </c>
    </row>
    <row r="4" spans="1:23" x14ac:dyDescent="0.2">
      <c r="A4" s="1">
        <v>19890113</v>
      </c>
      <c r="B4">
        <v>283.87</v>
      </c>
      <c r="D4">
        <f t="shared" ref="D4:D67" si="0">LN(B4)-LN(B3)</f>
        <v>1.1336784896179175E-2</v>
      </c>
      <c r="E4">
        <f>D4-$O$3</f>
        <v>9.15898339397621E-3</v>
      </c>
      <c r="F4">
        <f>$O$4+$O$5*(E3^2)</f>
        <v>3.7835955808640737E-4</v>
      </c>
      <c r="G4">
        <f t="shared" ref="G4:G67" si="1">-0.5*LN(F4)-E4^2/(2*F4)</f>
        <v>3.8289766394539448</v>
      </c>
      <c r="L4" s="6" t="s">
        <v>10</v>
      </c>
      <c r="M4" s="6"/>
      <c r="N4" s="5" t="s">
        <v>5</v>
      </c>
      <c r="O4" s="5">
        <v>3.5468300679541986E-4</v>
      </c>
      <c r="P4" s="6"/>
      <c r="Q4" s="6"/>
      <c r="R4" s="6"/>
      <c r="S4" s="6"/>
      <c r="T4" s="6"/>
      <c r="W4" s="6" t="s">
        <v>18</v>
      </c>
    </row>
    <row r="5" spans="1:23" x14ac:dyDescent="0.2">
      <c r="A5" s="1">
        <v>19890120</v>
      </c>
      <c r="B5">
        <v>286.63</v>
      </c>
      <c r="D5">
        <f t="shared" si="0"/>
        <v>9.6757985374722466E-3</v>
      </c>
      <c r="E5">
        <f t="shared" ref="E5:E68" si="2">D5-$O$3</f>
        <v>7.4979970352692816E-3</v>
      </c>
      <c r="F5">
        <f>$O$4+$O$5*(E4^2)</f>
        <v>3.8290943359551872E-4</v>
      </c>
      <c r="G5">
        <f t="shared" si="1"/>
        <v>3.860444468896628</v>
      </c>
      <c r="L5" s="6" t="s">
        <v>10</v>
      </c>
      <c r="M5" s="6"/>
      <c r="N5" s="5" t="s">
        <v>6</v>
      </c>
      <c r="O5" s="5">
        <v>0.33648163127453601</v>
      </c>
      <c r="P5" s="6"/>
      <c r="Q5" s="6"/>
      <c r="R5" s="6"/>
      <c r="S5" s="6"/>
      <c r="T5" s="6"/>
      <c r="W5" s="6">
        <v>3998.0138859477643</v>
      </c>
    </row>
    <row r="6" spans="1:23" x14ac:dyDescent="0.2">
      <c r="A6" s="1">
        <v>19890127</v>
      </c>
      <c r="B6">
        <v>293.82</v>
      </c>
      <c r="D6">
        <f t="shared" si="0"/>
        <v>2.4775149520376516E-2</v>
      </c>
      <c r="E6">
        <f>D6-$O$3</f>
        <v>2.2597348018173549E-2</v>
      </c>
      <c r="F6">
        <f>$O$4+$O$5*(E5^2)</f>
        <v>3.7359999049193263E-4</v>
      </c>
      <c r="G6">
        <f t="shared" si="1"/>
        <v>3.2627575262570088</v>
      </c>
      <c r="L6" s="6" t="s">
        <v>10</v>
      </c>
      <c r="M6" s="6"/>
      <c r="N6" s="5" t="s">
        <v>7</v>
      </c>
      <c r="O6" s="5">
        <v>0.1</v>
      </c>
      <c r="P6" s="6"/>
      <c r="Q6" s="6"/>
      <c r="R6" s="6"/>
      <c r="S6" s="6"/>
      <c r="T6" s="6"/>
    </row>
    <row r="7" spans="1:23" x14ac:dyDescent="0.2">
      <c r="A7" s="1">
        <v>19890203</v>
      </c>
      <c r="B7">
        <v>296.97000000000003</v>
      </c>
      <c r="D7">
        <f t="shared" si="0"/>
        <v>1.0663788657544693E-2</v>
      </c>
      <c r="E7">
        <f t="shared" si="2"/>
        <v>8.4859871553417277E-3</v>
      </c>
      <c r="F7">
        <f t="shared" ref="F5:F67" si="3">$O$4+$O$5*(E6^2)</f>
        <v>5.2650403324034723E-4</v>
      </c>
      <c r="G7">
        <f t="shared" si="1"/>
        <v>3.7062388633529975</v>
      </c>
      <c r="L7" s="6" t="s">
        <v>10</v>
      </c>
      <c r="M7" s="6"/>
      <c r="N7" s="5" t="s">
        <v>8</v>
      </c>
      <c r="O7" s="5">
        <v>0.1</v>
      </c>
      <c r="P7" s="6"/>
      <c r="Q7" s="6"/>
      <c r="R7" s="6"/>
      <c r="S7" s="6"/>
      <c r="T7" s="6"/>
    </row>
    <row r="8" spans="1:23" x14ac:dyDescent="0.2">
      <c r="A8" s="1">
        <v>19890210</v>
      </c>
      <c r="B8">
        <v>292.02</v>
      </c>
      <c r="D8">
        <f t="shared" si="0"/>
        <v>-1.6808830526407803E-2</v>
      </c>
      <c r="E8">
        <f t="shared" si="2"/>
        <v>-1.898663202861077E-2</v>
      </c>
      <c r="F8">
        <f t="shared" si="3"/>
        <v>3.789137146243761E-4</v>
      </c>
      <c r="G8">
        <f t="shared" si="1"/>
        <v>3.4634093518240641</v>
      </c>
      <c r="M8" s="6"/>
      <c r="N8" s="6"/>
      <c r="O8" s="6"/>
      <c r="P8" s="6"/>
      <c r="Q8" s="6"/>
      <c r="R8" s="6"/>
      <c r="S8" s="6"/>
      <c r="T8" s="6"/>
    </row>
    <row r="9" spans="1:23" x14ac:dyDescent="0.2">
      <c r="A9" s="1">
        <v>19890217</v>
      </c>
      <c r="B9">
        <v>296.76</v>
      </c>
      <c r="D9">
        <f t="shared" si="0"/>
        <v>1.6101438247907218E-2</v>
      </c>
      <c r="E9">
        <f t="shared" si="2"/>
        <v>1.3923636745704253E-2</v>
      </c>
      <c r="F9">
        <f t="shared" si="3"/>
        <v>4.7598200889653418E-4</v>
      </c>
      <c r="G9">
        <f t="shared" si="1"/>
        <v>3.6214150529521421</v>
      </c>
      <c r="M9" s="6"/>
      <c r="N9" s="6"/>
      <c r="O9" s="6"/>
      <c r="P9" s="6"/>
      <c r="Q9" s="6"/>
      <c r="R9" s="6"/>
      <c r="S9" s="6"/>
      <c r="T9" s="6"/>
    </row>
    <row r="10" spans="1:23" x14ac:dyDescent="0.2">
      <c r="A10" s="1">
        <v>19890224</v>
      </c>
      <c r="B10">
        <v>287.13</v>
      </c>
      <c r="D10">
        <f t="shared" si="0"/>
        <v>-3.2988656445399833E-2</v>
      </c>
      <c r="E10">
        <f t="shared" si="2"/>
        <v>-3.51664579476028E-2</v>
      </c>
      <c r="F10">
        <f t="shared" si="3"/>
        <v>4.1991591335975142E-4</v>
      </c>
      <c r="G10">
        <f t="shared" si="1"/>
        <v>2.4151954112433862</v>
      </c>
      <c r="M10" s="6"/>
      <c r="N10" s="5" t="s">
        <v>9</v>
      </c>
      <c r="O10" s="5">
        <f>O5+O6+O7/2</f>
        <v>0.48648163127453597</v>
      </c>
      <c r="P10" s="6"/>
      <c r="Q10" s="6"/>
      <c r="R10" s="6"/>
      <c r="S10" s="6"/>
      <c r="T10" s="6"/>
    </row>
    <row r="11" spans="1:23" x14ac:dyDescent="0.2">
      <c r="A11" s="1">
        <v>19890303</v>
      </c>
      <c r="B11">
        <v>291.18</v>
      </c>
      <c r="D11">
        <f t="shared" si="0"/>
        <v>1.4006557769254968E-2</v>
      </c>
      <c r="E11">
        <f t="shared" si="2"/>
        <v>1.1828756267052003E-2</v>
      </c>
      <c r="F11">
        <f t="shared" si="3"/>
        <v>7.7080303134568107E-4</v>
      </c>
      <c r="G11">
        <f t="shared" si="1"/>
        <v>3.4932766981652215</v>
      </c>
      <c r="M11" s="6"/>
      <c r="N11" s="6"/>
      <c r="O11" s="6"/>
      <c r="P11" s="6"/>
      <c r="Q11" s="6"/>
      <c r="R11" s="6"/>
      <c r="S11" s="6"/>
      <c r="T11" s="6"/>
    </row>
    <row r="12" spans="1:23" x14ac:dyDescent="0.2">
      <c r="A12" s="1">
        <v>19890310</v>
      </c>
      <c r="B12">
        <v>292.88</v>
      </c>
      <c r="D12">
        <f t="shared" si="0"/>
        <v>5.8213361668011387E-3</v>
      </c>
      <c r="E12">
        <f t="shared" si="2"/>
        <v>3.6435346645981737E-3</v>
      </c>
      <c r="F12">
        <f t="shared" si="3"/>
        <v>4.017633399317206E-4</v>
      </c>
      <c r="G12">
        <f t="shared" si="1"/>
        <v>3.8933023254909478</v>
      </c>
      <c r="M12" s="6"/>
      <c r="N12" s="6"/>
      <c r="O12" s="6"/>
      <c r="P12" s="6"/>
      <c r="Q12" s="6"/>
      <c r="R12" s="6"/>
      <c r="S12" s="6"/>
      <c r="T12" s="6"/>
    </row>
    <row r="13" spans="1:23" x14ac:dyDescent="0.2">
      <c r="A13" s="1">
        <v>19890317</v>
      </c>
      <c r="B13">
        <v>292.69</v>
      </c>
      <c r="D13">
        <f t="shared" si="0"/>
        <v>-6.4894037149443307E-4</v>
      </c>
      <c r="E13">
        <f t="shared" si="2"/>
        <v>-2.8267418736973981E-3</v>
      </c>
      <c r="F13">
        <f t="shared" si="3"/>
        <v>3.5914991648699606E-4</v>
      </c>
      <c r="G13">
        <f t="shared" si="1"/>
        <v>3.9547611885968235</v>
      </c>
      <c r="M13" s="6"/>
      <c r="N13" s="6"/>
      <c r="O13" s="6"/>
      <c r="Q13" s="6"/>
      <c r="R13" s="6"/>
      <c r="S13" s="6"/>
    </row>
    <row r="14" spans="1:23" x14ac:dyDescent="0.2">
      <c r="A14" s="1">
        <v>19890324</v>
      </c>
      <c r="B14">
        <v>288.98</v>
      </c>
      <c r="D14">
        <f t="shared" si="0"/>
        <v>-1.2756546875021257E-2</v>
      </c>
      <c r="E14">
        <f t="shared" si="2"/>
        <v>-1.4934348377224222E-2</v>
      </c>
      <c r="F14">
        <f t="shared" si="3"/>
        <v>3.573716530479801E-4</v>
      </c>
      <c r="G14">
        <f t="shared" si="1"/>
        <v>3.6563183776776134</v>
      </c>
    </row>
    <row r="15" spans="1:23" x14ac:dyDescent="0.2">
      <c r="A15" s="1">
        <v>19890331</v>
      </c>
      <c r="B15">
        <v>294.87</v>
      </c>
      <c r="D15">
        <f t="shared" si="0"/>
        <v>2.0177099681182753E-2</v>
      </c>
      <c r="E15">
        <f t="shared" si="2"/>
        <v>1.7999298178979786E-2</v>
      </c>
      <c r="F15">
        <f t="shared" si="3"/>
        <v>4.2973010715981669E-4</v>
      </c>
      <c r="G15">
        <f t="shared" si="1"/>
        <v>3.499225197509984</v>
      </c>
    </row>
    <row r="16" spans="1:23" x14ac:dyDescent="0.2">
      <c r="A16" s="1">
        <v>19890407</v>
      </c>
      <c r="B16">
        <v>297.16000000000003</v>
      </c>
      <c r="D16">
        <f t="shared" si="0"/>
        <v>7.7361330369578596E-3</v>
      </c>
      <c r="E16">
        <f t="shared" si="2"/>
        <v>5.5583315347548946E-3</v>
      </c>
      <c r="F16">
        <f t="shared" si="3"/>
        <v>4.6369455409836171E-4</v>
      </c>
      <c r="G16">
        <f t="shared" si="1"/>
        <v>3.8048282461621556</v>
      </c>
    </row>
    <row r="17" spans="1:7" x14ac:dyDescent="0.2">
      <c r="A17" s="1">
        <v>19890414</v>
      </c>
      <c r="B17">
        <v>301.36</v>
      </c>
      <c r="D17">
        <f t="shared" si="0"/>
        <v>1.4034849100180047E-2</v>
      </c>
      <c r="E17">
        <f t="shared" si="2"/>
        <v>1.1857047597977082E-2</v>
      </c>
      <c r="F17">
        <f t="shared" si="3"/>
        <v>3.6507862343274766E-4</v>
      </c>
      <c r="G17">
        <f t="shared" si="1"/>
        <v>3.765151923702502</v>
      </c>
    </row>
    <row r="18" spans="1:7" x14ac:dyDescent="0.2">
      <c r="A18" s="1">
        <v>19890421</v>
      </c>
      <c r="B18">
        <v>309.61</v>
      </c>
      <c r="D18">
        <f t="shared" si="0"/>
        <v>2.7007877551763038E-2</v>
      </c>
      <c r="E18">
        <f t="shared" si="2"/>
        <v>2.4830076049560071E-2</v>
      </c>
      <c r="F18">
        <f t="shared" si="3"/>
        <v>4.0198881725380682E-4</v>
      </c>
      <c r="G18">
        <f t="shared" si="1"/>
        <v>3.14269012426147</v>
      </c>
    </row>
    <row r="19" spans="1:7" x14ac:dyDescent="0.2">
      <c r="A19" s="1">
        <v>19890428</v>
      </c>
      <c r="B19">
        <v>309.64</v>
      </c>
      <c r="D19">
        <f t="shared" si="0"/>
        <v>9.6891400963805552E-5</v>
      </c>
      <c r="E19">
        <f t="shared" si="2"/>
        <v>-2.0809101012391595E-3</v>
      </c>
      <c r="F19">
        <f t="shared" si="3"/>
        <v>5.6213492756090758E-4</v>
      </c>
      <c r="G19">
        <f t="shared" si="1"/>
        <v>3.7380327714248303</v>
      </c>
    </row>
    <row r="20" spans="1:7" x14ac:dyDescent="0.2">
      <c r="A20" s="1">
        <v>19890505</v>
      </c>
      <c r="B20">
        <v>307.61</v>
      </c>
      <c r="D20">
        <f t="shared" si="0"/>
        <v>-6.5775854805290024E-3</v>
      </c>
      <c r="E20">
        <f t="shared" si="2"/>
        <v>-8.7553869827319674E-3</v>
      </c>
      <c r="F20">
        <f t="shared" si="3"/>
        <v>3.561400351302427E-4</v>
      </c>
      <c r="G20">
        <f t="shared" si="1"/>
        <v>3.8624715607867595</v>
      </c>
    </row>
    <row r="21" spans="1:7" x14ac:dyDescent="0.2">
      <c r="A21" s="1">
        <v>19890512</v>
      </c>
      <c r="B21">
        <v>313.84000000000003</v>
      </c>
      <c r="D21">
        <f t="shared" si="0"/>
        <v>2.0050555045313168E-2</v>
      </c>
      <c r="E21">
        <f t="shared" si="2"/>
        <v>1.7872753543110201E-2</v>
      </c>
      <c r="F21">
        <f t="shared" si="3"/>
        <v>3.8047661231733587E-4</v>
      </c>
      <c r="G21">
        <f t="shared" si="1"/>
        <v>3.5172598035768434</v>
      </c>
    </row>
    <row r="22" spans="1:7" x14ac:dyDescent="0.2">
      <c r="A22" s="1">
        <v>19890519</v>
      </c>
      <c r="B22">
        <v>321.24</v>
      </c>
      <c r="D22">
        <f t="shared" si="0"/>
        <v>2.3305205418964192E-2</v>
      </c>
      <c r="E22">
        <f t="shared" si="2"/>
        <v>2.1127403916761225E-2</v>
      </c>
      <c r="F22">
        <f t="shared" si="3"/>
        <v>4.6216712409083091E-4</v>
      </c>
      <c r="G22">
        <f t="shared" si="1"/>
        <v>3.3568853015713263</v>
      </c>
    </row>
    <row r="23" spans="1:7" x14ac:dyDescent="0.2">
      <c r="A23" s="1">
        <v>19890526</v>
      </c>
      <c r="B23">
        <v>321.59000000000003</v>
      </c>
      <c r="D23">
        <f t="shared" si="0"/>
        <v>1.0889349737421838E-3</v>
      </c>
      <c r="E23">
        <f t="shared" si="2"/>
        <v>-1.0888665284607812E-3</v>
      </c>
      <c r="F23">
        <f t="shared" si="3"/>
        <v>5.0487736914109111E-4</v>
      </c>
      <c r="G23">
        <f t="shared" si="1"/>
        <v>3.794423319248811</v>
      </c>
    </row>
    <row r="24" spans="1:7" x14ac:dyDescent="0.2">
      <c r="A24" s="1">
        <v>19890602</v>
      </c>
      <c r="B24">
        <v>325.52</v>
      </c>
      <c r="D24">
        <f t="shared" si="0"/>
        <v>1.2146461399431097E-2</v>
      </c>
      <c r="E24">
        <f t="shared" si="2"/>
        <v>9.9686598972281316E-3</v>
      </c>
      <c r="F24">
        <f t="shared" si="3"/>
        <v>3.5508194961850605E-4</v>
      </c>
      <c r="G24">
        <f t="shared" si="1"/>
        <v>3.8316496438651657</v>
      </c>
    </row>
    <row r="25" spans="1:7" x14ac:dyDescent="0.2">
      <c r="A25" s="1">
        <v>19890609</v>
      </c>
      <c r="B25">
        <v>326.69</v>
      </c>
      <c r="D25">
        <f t="shared" si="0"/>
        <v>3.5878053236029217E-3</v>
      </c>
      <c r="E25">
        <f t="shared" si="2"/>
        <v>1.4100038213999567E-3</v>
      </c>
      <c r="F25">
        <f t="shared" si="3"/>
        <v>3.8812059303771891E-4</v>
      </c>
      <c r="G25">
        <f t="shared" si="1"/>
        <v>3.9245360275325569</v>
      </c>
    </row>
    <row r="26" spans="1:7" x14ac:dyDescent="0.2">
      <c r="A26" s="1">
        <v>19890616</v>
      </c>
      <c r="B26">
        <v>321.35000000000002</v>
      </c>
      <c r="D26">
        <f t="shared" si="0"/>
        <v>-1.6480837199742027E-2</v>
      </c>
      <c r="E26">
        <f t="shared" si="2"/>
        <v>-1.8658638701944993E-2</v>
      </c>
      <c r="F26">
        <f t="shared" si="3"/>
        <v>3.5535196955260482E-4</v>
      </c>
      <c r="G26">
        <f t="shared" si="1"/>
        <v>3.4813417892974243</v>
      </c>
    </row>
    <row r="27" spans="1:7" x14ac:dyDescent="0.2">
      <c r="A27" s="1">
        <v>19890623</v>
      </c>
      <c r="B27">
        <v>328</v>
      </c>
      <c r="D27">
        <f t="shared" si="0"/>
        <v>2.0482736566848736E-2</v>
      </c>
      <c r="E27">
        <f t="shared" si="2"/>
        <v>1.8304935064645769E-2</v>
      </c>
      <c r="F27">
        <f t="shared" si="3"/>
        <v>4.7182733641677049E-4</v>
      </c>
      <c r="G27">
        <f t="shared" si="1"/>
        <v>3.4743711140555638</v>
      </c>
    </row>
    <row r="28" spans="1:7" x14ac:dyDescent="0.2">
      <c r="A28" s="1">
        <v>19890630</v>
      </c>
      <c r="B28">
        <v>317.98</v>
      </c>
      <c r="D28">
        <f t="shared" si="0"/>
        <v>-3.1025120663580985E-2</v>
      </c>
      <c r="E28">
        <f t="shared" si="2"/>
        <v>-3.3202922165783952E-2</v>
      </c>
      <c r="F28">
        <f t="shared" si="3"/>
        <v>4.6742812493276307E-4</v>
      </c>
      <c r="G28">
        <f t="shared" si="1"/>
        <v>2.6548773395487966</v>
      </c>
    </row>
    <row r="29" spans="1:7" x14ac:dyDescent="0.2">
      <c r="A29" s="1">
        <v>19890707</v>
      </c>
      <c r="B29">
        <v>324.91000000000003</v>
      </c>
      <c r="D29">
        <f t="shared" si="0"/>
        <v>2.155973318197546E-2</v>
      </c>
      <c r="E29">
        <f t="shared" si="2"/>
        <v>1.9381931679772493E-2</v>
      </c>
      <c r="F29">
        <f t="shared" si="3"/>
        <v>7.2563181106399214E-4</v>
      </c>
      <c r="G29">
        <f t="shared" si="1"/>
        <v>3.3553841251770731</v>
      </c>
    </row>
    <row r="30" spans="1:7" x14ac:dyDescent="0.2">
      <c r="A30" s="1">
        <v>19890714</v>
      </c>
      <c r="B30">
        <v>331.84000000000003</v>
      </c>
      <c r="D30">
        <f t="shared" si="0"/>
        <v>2.1104704138624086E-2</v>
      </c>
      <c r="E30">
        <f t="shared" si="2"/>
        <v>1.892690263642112E-2</v>
      </c>
      <c r="F30">
        <f t="shared" si="3"/>
        <v>4.8108545266596517E-4</v>
      </c>
      <c r="G30">
        <f t="shared" si="1"/>
        <v>3.4474209595195875</v>
      </c>
    </row>
    <row r="31" spans="1:7" x14ac:dyDescent="0.2">
      <c r="A31" s="1">
        <v>19890721</v>
      </c>
      <c r="B31">
        <v>335.90000000000003</v>
      </c>
      <c r="D31">
        <f t="shared" si="0"/>
        <v>1.2160571577084056E-2</v>
      </c>
      <c r="E31">
        <f t="shared" si="2"/>
        <v>9.9827700748810911E-3</v>
      </c>
      <c r="F31">
        <f t="shared" si="3"/>
        <v>4.7522002861716652E-4</v>
      </c>
      <c r="G31">
        <f t="shared" si="1"/>
        <v>3.7210141558214849</v>
      </c>
    </row>
    <row r="32" spans="1:7" x14ac:dyDescent="0.2">
      <c r="A32" s="1">
        <v>19890728</v>
      </c>
      <c r="B32">
        <v>342.15000000000003</v>
      </c>
      <c r="D32">
        <f t="shared" si="0"/>
        <v>1.8435740780260446E-2</v>
      </c>
      <c r="E32">
        <f t="shared" si="2"/>
        <v>1.6257939278057479E-2</v>
      </c>
      <c r="F32">
        <f t="shared" si="3"/>
        <v>3.8821531874806789E-4</v>
      </c>
      <c r="G32">
        <f t="shared" si="1"/>
        <v>3.5865448172881953</v>
      </c>
    </row>
    <row r="33" spans="1:7" x14ac:dyDescent="0.2">
      <c r="A33" s="1">
        <v>19890804</v>
      </c>
      <c r="B33">
        <v>343.92</v>
      </c>
      <c r="D33">
        <f t="shared" si="0"/>
        <v>5.159834789519202E-3</v>
      </c>
      <c r="E33">
        <f t="shared" si="2"/>
        <v>2.982033287316237E-3</v>
      </c>
      <c r="F33">
        <f t="shared" si="3"/>
        <v>4.4362202995304549E-4</v>
      </c>
      <c r="G33">
        <f t="shared" si="1"/>
        <v>3.850246186933405</v>
      </c>
    </row>
    <row r="34" spans="1:7" x14ac:dyDescent="0.2">
      <c r="A34" s="1">
        <v>19890811</v>
      </c>
      <c r="B34">
        <v>344.74</v>
      </c>
      <c r="D34">
        <f t="shared" si="0"/>
        <v>2.3814375382187336E-3</v>
      </c>
      <c r="E34">
        <f t="shared" si="2"/>
        <v>2.0363603601576859E-4</v>
      </c>
      <c r="F34">
        <f t="shared" si="3"/>
        <v>3.576751772813367E-4</v>
      </c>
      <c r="G34">
        <f t="shared" si="1"/>
        <v>3.9678846864436803</v>
      </c>
    </row>
    <row r="35" spans="1:7" x14ac:dyDescent="0.2">
      <c r="A35" s="1">
        <v>19890818</v>
      </c>
      <c r="B35">
        <v>346.03000000000003</v>
      </c>
      <c r="D35">
        <f t="shared" si="0"/>
        <v>3.73496677511298E-3</v>
      </c>
      <c r="E35">
        <f t="shared" si="2"/>
        <v>1.557165272910015E-3</v>
      </c>
      <c r="F35">
        <f t="shared" si="3"/>
        <v>3.5469695989294502E-4</v>
      </c>
      <c r="G35">
        <f t="shared" si="1"/>
        <v>3.9687053056625223</v>
      </c>
    </row>
    <row r="36" spans="1:7" x14ac:dyDescent="0.2">
      <c r="A36" s="1">
        <v>19890825</v>
      </c>
      <c r="B36">
        <v>350.52</v>
      </c>
      <c r="D36">
        <f t="shared" si="0"/>
        <v>1.2892289686291747E-2</v>
      </c>
      <c r="E36">
        <f t="shared" si="2"/>
        <v>1.0714488184088782E-2</v>
      </c>
      <c r="F36">
        <f t="shared" si="3"/>
        <v>3.5549889523632967E-4</v>
      </c>
      <c r="G36">
        <f t="shared" si="1"/>
        <v>3.8095306163298117</v>
      </c>
    </row>
    <row r="37" spans="1:7" x14ac:dyDescent="0.2">
      <c r="A37" s="1">
        <v>19890901</v>
      </c>
      <c r="B37">
        <v>353.73</v>
      </c>
      <c r="D37">
        <f t="shared" si="0"/>
        <v>9.1161440690417095E-3</v>
      </c>
      <c r="E37">
        <f t="shared" si="2"/>
        <v>6.9383425668387445E-3</v>
      </c>
      <c r="F37">
        <f t="shared" si="3"/>
        <v>3.9331118455732312E-4</v>
      </c>
      <c r="G37">
        <f t="shared" si="1"/>
        <v>3.8592555995697055</v>
      </c>
    </row>
    <row r="38" spans="1:7" x14ac:dyDescent="0.2">
      <c r="A38" s="1">
        <v>19890908</v>
      </c>
      <c r="B38">
        <v>348.76</v>
      </c>
      <c r="D38">
        <f t="shared" si="0"/>
        <v>-1.4149903697076915E-2</v>
      </c>
      <c r="E38">
        <f t="shared" si="2"/>
        <v>-1.6327705199279882E-2</v>
      </c>
      <c r="F38">
        <f t="shared" si="3"/>
        <v>3.7088143359792172E-4</v>
      </c>
      <c r="G38">
        <f t="shared" si="1"/>
        <v>3.5904081578492071</v>
      </c>
    </row>
    <row r="39" spans="1:7" x14ac:dyDescent="0.2">
      <c r="A39" s="1">
        <v>19890915</v>
      </c>
      <c r="B39">
        <v>345.06</v>
      </c>
      <c r="D39">
        <f t="shared" si="0"/>
        <v>-1.0665691605896477E-2</v>
      </c>
      <c r="E39">
        <f t="shared" si="2"/>
        <v>-1.2843493108099442E-2</v>
      </c>
      <c r="F39">
        <f t="shared" si="3"/>
        <v>4.4438697635981197E-4</v>
      </c>
      <c r="G39">
        <f t="shared" si="1"/>
        <v>3.6738086752469257</v>
      </c>
    </row>
    <row r="40" spans="1:7" x14ac:dyDescent="0.2">
      <c r="A40" s="1">
        <v>19890922</v>
      </c>
      <c r="B40">
        <v>347.05</v>
      </c>
      <c r="D40">
        <f t="shared" si="0"/>
        <v>5.7505468318748143E-3</v>
      </c>
      <c r="E40">
        <f t="shared" si="2"/>
        <v>3.5727453296718493E-3</v>
      </c>
      <c r="F40">
        <f t="shared" si="3"/>
        <v>4.1018744034730979E-4</v>
      </c>
      <c r="G40">
        <f t="shared" si="1"/>
        <v>3.8838888042540884</v>
      </c>
    </row>
    <row r="41" spans="1:7" x14ac:dyDescent="0.2">
      <c r="A41" s="1">
        <v>19890929</v>
      </c>
      <c r="B41">
        <v>349.15000000000003</v>
      </c>
      <c r="D41">
        <f t="shared" si="0"/>
        <v>6.0327675064515418E-3</v>
      </c>
      <c r="E41">
        <f t="shared" si="2"/>
        <v>3.8549660042485768E-3</v>
      </c>
      <c r="F41">
        <f t="shared" si="3"/>
        <v>3.5897802967032271E-4</v>
      </c>
      <c r="G41">
        <f t="shared" si="1"/>
        <v>3.9454259769290685</v>
      </c>
    </row>
    <row r="42" spans="1:7" x14ac:dyDescent="0.2">
      <c r="A42" s="1">
        <v>19891006</v>
      </c>
      <c r="B42">
        <v>358.78000000000003</v>
      </c>
      <c r="D42">
        <f t="shared" si="0"/>
        <v>2.7207757978899849E-2</v>
      </c>
      <c r="E42">
        <f t="shared" si="2"/>
        <v>2.5029956476696882E-2</v>
      </c>
      <c r="F42">
        <f t="shared" si="3"/>
        <v>3.5968338053594755E-4</v>
      </c>
      <c r="G42">
        <f t="shared" si="1"/>
        <v>3.0942401352383935</v>
      </c>
    </row>
    <row r="43" spans="1:7" x14ac:dyDescent="0.2">
      <c r="A43" s="1">
        <v>19891013</v>
      </c>
      <c r="B43">
        <v>333.62</v>
      </c>
      <c r="D43">
        <f t="shared" si="0"/>
        <v>-7.2706766545034718E-2</v>
      </c>
      <c r="E43">
        <f t="shared" si="2"/>
        <v>-7.4884568047237685E-2</v>
      </c>
      <c r="F43">
        <f t="shared" si="3"/>
        <v>5.6548831850473317E-4</v>
      </c>
      <c r="G43">
        <f t="shared" si="1"/>
        <v>-1.2193692677771968</v>
      </c>
    </row>
    <row r="44" spans="1:7" x14ac:dyDescent="0.2">
      <c r="A44" s="1">
        <v>19891020</v>
      </c>
      <c r="B44">
        <v>347.16</v>
      </c>
      <c r="D44">
        <f t="shared" si="0"/>
        <v>3.978314805013472E-2</v>
      </c>
      <c r="E44">
        <f t="shared" si="2"/>
        <v>3.7605346547931753E-2</v>
      </c>
      <c r="F44">
        <f t="shared" si="3"/>
        <v>2.2415705564111993E-3</v>
      </c>
      <c r="G44">
        <f t="shared" si="1"/>
        <v>2.7348492462006</v>
      </c>
    </row>
    <row r="45" spans="1:7" x14ac:dyDescent="0.2">
      <c r="A45" s="1">
        <v>19891027</v>
      </c>
      <c r="B45">
        <v>335.06</v>
      </c>
      <c r="D45">
        <f t="shared" si="0"/>
        <v>-3.5476148510658057E-2</v>
      </c>
      <c r="E45">
        <f t="shared" si="2"/>
        <v>-3.7653950012861023E-2</v>
      </c>
      <c r="F45">
        <f t="shared" si="3"/>
        <v>8.3052257338539492E-4</v>
      </c>
      <c r="G45">
        <f t="shared" si="1"/>
        <v>2.693156733675337</v>
      </c>
    </row>
    <row r="46" spans="1:7" x14ac:dyDescent="0.2">
      <c r="A46" s="1">
        <v>19891103</v>
      </c>
      <c r="B46">
        <v>337.62</v>
      </c>
      <c r="D46">
        <f t="shared" si="0"/>
        <v>7.6113824078563042E-3</v>
      </c>
      <c r="E46">
        <f t="shared" si="2"/>
        <v>5.4335809056533391E-3</v>
      </c>
      <c r="F46">
        <f t="shared" si="3"/>
        <v>8.3175337695362594E-4</v>
      </c>
      <c r="G46">
        <f t="shared" si="1"/>
        <v>3.5282393614864489</v>
      </c>
    </row>
    <row r="47" spans="1:7" x14ac:dyDescent="0.2">
      <c r="A47" s="1">
        <v>19891110</v>
      </c>
      <c r="B47">
        <v>339.1</v>
      </c>
      <c r="D47">
        <f t="shared" si="0"/>
        <v>4.374046458350378E-3</v>
      </c>
      <c r="E47">
        <f t="shared" si="2"/>
        <v>2.196244956147413E-3</v>
      </c>
      <c r="F47">
        <f t="shared" si="3"/>
        <v>3.6461722367152761E-4</v>
      </c>
      <c r="G47">
        <f t="shared" si="1"/>
        <v>3.9517167687024823</v>
      </c>
    </row>
    <row r="48" spans="1:7" x14ac:dyDescent="0.2">
      <c r="A48" s="1">
        <v>19891117</v>
      </c>
      <c r="B48">
        <v>341.61</v>
      </c>
      <c r="D48">
        <f t="shared" si="0"/>
        <v>7.3746863590304912E-3</v>
      </c>
      <c r="E48">
        <f t="shared" si="2"/>
        <v>5.1968848568275262E-3</v>
      </c>
      <c r="F48">
        <f t="shared" si="3"/>
        <v>3.5630602322086233E-4</v>
      </c>
      <c r="G48">
        <f t="shared" si="1"/>
        <v>3.9319608296374668</v>
      </c>
    </row>
    <row r="49" spans="1:7" x14ac:dyDescent="0.2">
      <c r="A49" s="1">
        <v>19891124</v>
      </c>
      <c r="B49">
        <v>343.97</v>
      </c>
      <c r="D49">
        <f t="shared" si="0"/>
        <v>6.8847087774974725E-3</v>
      </c>
      <c r="E49">
        <f t="shared" si="2"/>
        <v>4.7069072752945074E-3</v>
      </c>
      <c r="F49">
        <f t="shared" si="3"/>
        <v>3.6377057221039465E-4</v>
      </c>
      <c r="G49">
        <f t="shared" si="1"/>
        <v>3.9290417394258332</v>
      </c>
    </row>
    <row r="50" spans="1:7" x14ac:dyDescent="0.2">
      <c r="A50" s="1">
        <v>19891201</v>
      </c>
      <c r="B50">
        <v>350.63</v>
      </c>
      <c r="D50">
        <f t="shared" si="0"/>
        <v>1.9177092156717812E-2</v>
      </c>
      <c r="E50">
        <f t="shared" si="2"/>
        <v>1.6999290654514845E-2</v>
      </c>
      <c r="F50">
        <f t="shared" si="3"/>
        <v>3.6213774929379742E-4</v>
      </c>
      <c r="G50">
        <f t="shared" si="1"/>
        <v>3.5627568115613313</v>
      </c>
    </row>
    <row r="51" spans="1:7" x14ac:dyDescent="0.2">
      <c r="A51" s="1">
        <v>19891208</v>
      </c>
      <c r="B51">
        <v>348.69</v>
      </c>
      <c r="D51">
        <f t="shared" si="0"/>
        <v>-5.548261101112395E-3</v>
      </c>
      <c r="E51">
        <f t="shared" si="2"/>
        <v>-7.72606260331536E-3</v>
      </c>
      <c r="F51">
        <f t="shared" si="3"/>
        <v>4.5191808322438522E-4</v>
      </c>
      <c r="G51">
        <f t="shared" si="1"/>
        <v>3.7849618226848927</v>
      </c>
    </row>
    <row r="52" spans="1:7" x14ac:dyDescent="0.2">
      <c r="A52" s="1">
        <v>19891215</v>
      </c>
      <c r="B52">
        <v>350.06</v>
      </c>
      <c r="D52">
        <f t="shared" si="0"/>
        <v>3.9212930389629364E-3</v>
      </c>
      <c r="E52">
        <f t="shared" si="2"/>
        <v>1.7434915367599713E-3</v>
      </c>
      <c r="F52">
        <f t="shared" si="3"/>
        <v>3.7476828291605532E-4</v>
      </c>
      <c r="G52">
        <f t="shared" si="1"/>
        <v>3.9405457946598719</v>
      </c>
    </row>
    <row r="53" spans="1:7" x14ac:dyDescent="0.2">
      <c r="A53" s="1">
        <v>19891222</v>
      </c>
      <c r="B53">
        <v>347.42</v>
      </c>
      <c r="D53">
        <f t="shared" si="0"/>
        <v>-7.5701456889119001E-3</v>
      </c>
      <c r="E53">
        <f t="shared" si="2"/>
        <v>-9.7479471911148651E-3</v>
      </c>
      <c r="F53">
        <f t="shared" si="3"/>
        <v>3.5570583112044324E-4</v>
      </c>
      <c r="G53">
        <f t="shared" si="1"/>
        <v>3.8371343411064158</v>
      </c>
    </row>
    <row r="54" spans="1:7" x14ac:dyDescent="0.2">
      <c r="A54" s="1">
        <v>19891229</v>
      </c>
      <c r="B54">
        <v>353.40000000000003</v>
      </c>
      <c r="D54">
        <f t="shared" si="0"/>
        <v>1.7066137211818599E-2</v>
      </c>
      <c r="E54">
        <f t="shared" si="2"/>
        <v>1.4888335709615634E-2</v>
      </c>
      <c r="F54">
        <f t="shared" si="3"/>
        <v>3.8665632400299108E-4</v>
      </c>
      <c r="G54">
        <f t="shared" si="1"/>
        <v>3.6423468933592584</v>
      </c>
    </row>
    <row r="55" spans="1:7" x14ac:dyDescent="0.2">
      <c r="A55" s="1">
        <v>19900105</v>
      </c>
      <c r="B55">
        <v>352.2</v>
      </c>
      <c r="D55">
        <f t="shared" si="0"/>
        <v>-3.4013638234906551E-3</v>
      </c>
      <c r="E55">
        <f t="shared" si="2"/>
        <v>-5.5791653256936202E-3</v>
      </c>
      <c r="F55">
        <f t="shared" si="3"/>
        <v>4.2926837991511896E-4</v>
      </c>
      <c r="G55">
        <f t="shared" si="1"/>
        <v>3.8404581470436865</v>
      </c>
    </row>
    <row r="56" spans="1:7" x14ac:dyDescent="0.2">
      <c r="A56" s="1">
        <v>19900112</v>
      </c>
      <c r="B56">
        <v>339.93</v>
      </c>
      <c r="D56">
        <f t="shared" si="0"/>
        <v>-3.5459482001520826E-2</v>
      </c>
      <c r="E56">
        <f t="shared" si="2"/>
        <v>-3.7637283503723792E-2</v>
      </c>
      <c r="F56">
        <f t="shared" si="3"/>
        <v>3.6515669937915105E-4</v>
      </c>
      <c r="G56">
        <f t="shared" si="1"/>
        <v>2.0179245666711623</v>
      </c>
    </row>
    <row r="57" spans="1:7" x14ac:dyDescent="0.2">
      <c r="A57" s="1">
        <v>19900119</v>
      </c>
      <c r="B57">
        <v>339.15000000000003</v>
      </c>
      <c r="D57">
        <f t="shared" si="0"/>
        <v>-2.2972266684959664E-3</v>
      </c>
      <c r="E57">
        <f t="shared" si="2"/>
        <v>-4.4750281706989314E-3</v>
      </c>
      <c r="F57">
        <f t="shared" si="3"/>
        <v>8.3133114565992286E-4</v>
      </c>
      <c r="G57">
        <f t="shared" si="1"/>
        <v>3.5341967113483843</v>
      </c>
    </row>
    <row r="58" spans="1:7" x14ac:dyDescent="0.2">
      <c r="A58" s="1">
        <v>19900126</v>
      </c>
      <c r="B58">
        <v>325.8</v>
      </c>
      <c r="D58">
        <f t="shared" si="0"/>
        <v>-4.0158791224143897E-2</v>
      </c>
      <c r="E58">
        <f t="shared" si="2"/>
        <v>-4.2336592726346864E-2</v>
      </c>
      <c r="F58">
        <f t="shared" si="3"/>
        <v>3.6142134659933745E-4</v>
      </c>
      <c r="G58">
        <f t="shared" si="1"/>
        <v>1.4830966158656524</v>
      </c>
    </row>
    <row r="59" spans="1:7" x14ac:dyDescent="0.2">
      <c r="A59" s="1">
        <v>19900202</v>
      </c>
      <c r="B59">
        <v>330.92</v>
      </c>
      <c r="D59">
        <f t="shared" si="0"/>
        <v>1.5592958154037717E-2</v>
      </c>
      <c r="E59">
        <f t="shared" si="2"/>
        <v>1.3415156651834752E-2</v>
      </c>
      <c r="F59">
        <f t="shared" si="3"/>
        <v>9.5778833658631914E-4</v>
      </c>
      <c r="G59">
        <f t="shared" si="1"/>
        <v>3.3814929180203439</v>
      </c>
    </row>
    <row r="60" spans="1:7" x14ac:dyDescent="0.2">
      <c r="A60" s="1">
        <v>19900209</v>
      </c>
      <c r="B60">
        <v>333.62</v>
      </c>
      <c r="D60">
        <f t="shared" si="0"/>
        <v>8.125966403927265E-3</v>
      </c>
      <c r="E60">
        <f t="shared" si="2"/>
        <v>5.9481649017243E-3</v>
      </c>
      <c r="F60">
        <f t="shared" si="3"/>
        <v>4.1523840406124541E-4</v>
      </c>
      <c r="G60">
        <f t="shared" si="1"/>
        <v>3.8507260334083449</v>
      </c>
    </row>
    <row r="61" spans="1:7" x14ac:dyDescent="0.2">
      <c r="A61" s="1">
        <v>19900216</v>
      </c>
      <c r="B61">
        <v>332.72</v>
      </c>
      <c r="D61">
        <f t="shared" si="0"/>
        <v>-2.7013252912535535E-3</v>
      </c>
      <c r="E61">
        <f t="shared" si="2"/>
        <v>-4.8791267934565185E-3</v>
      </c>
      <c r="F61">
        <f t="shared" si="3"/>
        <v>3.6658795090509721E-4</v>
      </c>
      <c r="G61">
        <f t="shared" si="1"/>
        <v>3.9231665133106373</v>
      </c>
    </row>
    <row r="62" spans="1:7" x14ac:dyDescent="0.2">
      <c r="A62" s="1">
        <v>19900223</v>
      </c>
      <c r="B62">
        <v>324.15000000000003</v>
      </c>
      <c r="D62">
        <f t="shared" si="0"/>
        <v>-2.6094923813650972E-2</v>
      </c>
      <c r="E62">
        <f t="shared" si="2"/>
        <v>-2.8272725315853939E-2</v>
      </c>
      <c r="F62">
        <f t="shared" si="3"/>
        <v>3.6269324754849698E-4</v>
      </c>
      <c r="G62">
        <f t="shared" si="1"/>
        <v>2.8590164340345003</v>
      </c>
    </row>
    <row r="63" spans="1:7" x14ac:dyDescent="0.2">
      <c r="A63" s="1">
        <v>19900302</v>
      </c>
      <c r="B63">
        <v>335.54</v>
      </c>
      <c r="D63">
        <f t="shared" si="0"/>
        <v>3.4534802721249314E-2</v>
      </c>
      <c r="E63">
        <f t="shared" si="2"/>
        <v>3.2357001219046347E-2</v>
      </c>
      <c r="F63">
        <f t="shared" si="3"/>
        <v>6.2364858822828301E-4</v>
      </c>
      <c r="G63">
        <f t="shared" si="1"/>
        <v>2.8505663416018283</v>
      </c>
    </row>
    <row r="64" spans="1:7" x14ac:dyDescent="0.2">
      <c r="A64" s="1">
        <v>19900309</v>
      </c>
      <c r="B64">
        <v>337.93</v>
      </c>
      <c r="D64">
        <f t="shared" si="0"/>
        <v>7.0975991007591333E-3</v>
      </c>
      <c r="E64">
        <f t="shared" si="2"/>
        <v>4.9197975985561682E-3</v>
      </c>
      <c r="F64">
        <f t="shared" si="3"/>
        <v>7.0697104032415247E-4</v>
      </c>
      <c r="G64">
        <f t="shared" si="1"/>
        <v>3.610142039649348</v>
      </c>
    </row>
    <row r="65" spans="1:7" x14ac:dyDescent="0.2">
      <c r="A65" s="1">
        <v>19900316</v>
      </c>
      <c r="B65">
        <v>341.91</v>
      </c>
      <c r="D65">
        <f t="shared" si="0"/>
        <v>1.1708771092740378E-2</v>
      </c>
      <c r="E65">
        <f t="shared" si="2"/>
        <v>9.5309695905374126E-3</v>
      </c>
      <c r="F65">
        <f t="shared" si="3"/>
        <v>3.6282734562150719E-4</v>
      </c>
      <c r="G65">
        <f t="shared" si="1"/>
        <v>3.8356090787209429</v>
      </c>
    </row>
    <row r="66" spans="1:7" x14ac:dyDescent="0.2">
      <c r="A66" s="1">
        <v>19900323</v>
      </c>
      <c r="B66">
        <v>337.22</v>
      </c>
      <c r="D66">
        <f t="shared" si="0"/>
        <v>-1.3812008185919211E-2</v>
      </c>
      <c r="E66">
        <f t="shared" si="2"/>
        <v>-1.5989809688122178E-2</v>
      </c>
      <c r="F66">
        <f t="shared" si="3"/>
        <v>3.8524879001124228E-4</v>
      </c>
      <c r="G66">
        <f t="shared" si="1"/>
        <v>3.5989808694067165</v>
      </c>
    </row>
    <row r="67" spans="1:7" x14ac:dyDescent="0.2">
      <c r="A67" s="1">
        <v>19900330</v>
      </c>
      <c r="B67">
        <v>339.94</v>
      </c>
      <c r="D67">
        <f t="shared" si="0"/>
        <v>8.0335950993708494E-3</v>
      </c>
      <c r="E67">
        <f t="shared" si="2"/>
        <v>5.8557935971678843E-3</v>
      </c>
      <c r="F67">
        <f t="shared" si="3"/>
        <v>4.4071261605433705E-4</v>
      </c>
      <c r="G67">
        <f t="shared" si="1"/>
        <v>3.8246555154373341</v>
      </c>
    </row>
    <row r="68" spans="1:7" x14ac:dyDescent="0.2">
      <c r="A68" s="1">
        <v>19900406</v>
      </c>
      <c r="B68">
        <v>340.08</v>
      </c>
      <c r="D68">
        <f t="shared" ref="D68:D131" si="4">LN(B68)-LN(B67)</f>
        <v>4.1175260132941816E-4</v>
      </c>
      <c r="E68">
        <f t="shared" si="2"/>
        <v>-1.7660489008735469E-3</v>
      </c>
      <c r="F68">
        <f t="shared" ref="F68:F131" si="5">$O$4+$O$5*(E67^2)</f>
        <v>3.6622106915258125E-4</v>
      </c>
      <c r="G68">
        <f t="shared" ref="G68:G131" si="6">-0.5*LN(F68)-E68^2/(2*F68)</f>
        <v>3.9518784368775801</v>
      </c>
    </row>
    <row r="69" spans="1:7" x14ac:dyDescent="0.2">
      <c r="A69" s="1">
        <v>19900413</v>
      </c>
      <c r="B69">
        <v>344.34000000000003</v>
      </c>
      <c r="D69">
        <f t="shared" si="4"/>
        <v>1.2448657297791321E-2</v>
      </c>
      <c r="E69">
        <f t="shared" ref="E69:E132" si="7">D69-$O$3</f>
        <v>1.0270855795588356E-2</v>
      </c>
      <c r="F69">
        <f t="shared" si="5"/>
        <v>3.5573246901904755E-4</v>
      </c>
      <c r="G69">
        <f t="shared" si="6"/>
        <v>3.8223935904684385</v>
      </c>
    </row>
    <row r="70" spans="1:7" x14ac:dyDescent="0.2">
      <c r="A70" s="1">
        <v>19900420</v>
      </c>
      <c r="B70">
        <v>335.12</v>
      </c>
      <c r="D70">
        <f t="shared" si="4"/>
        <v>-2.7140864709546797E-2</v>
      </c>
      <c r="E70">
        <f t="shared" si="7"/>
        <v>-2.9318666211749764E-2</v>
      </c>
      <c r="F70">
        <f t="shared" si="5"/>
        <v>3.9017861517715014E-4</v>
      </c>
      <c r="G70">
        <f t="shared" si="6"/>
        <v>2.8229264427370087</v>
      </c>
    </row>
    <row r="71" spans="1:7" x14ac:dyDescent="0.2">
      <c r="A71" s="1">
        <v>19900427</v>
      </c>
      <c r="B71">
        <v>329.11</v>
      </c>
      <c r="D71">
        <f t="shared" si="4"/>
        <v>-1.8096635250185678E-2</v>
      </c>
      <c r="E71">
        <f t="shared" si="7"/>
        <v>-2.0274436752388644E-2</v>
      </c>
      <c r="F71">
        <f t="shared" si="5"/>
        <v>6.439172967381624E-4</v>
      </c>
      <c r="G71">
        <f t="shared" si="6"/>
        <v>3.354788779492377</v>
      </c>
    </row>
    <row r="72" spans="1:7" x14ac:dyDescent="0.2">
      <c r="A72" s="1">
        <v>19900504</v>
      </c>
      <c r="B72">
        <v>338.39</v>
      </c>
      <c r="D72">
        <f t="shared" si="4"/>
        <v>2.7807035079416842E-2</v>
      </c>
      <c r="E72">
        <f t="shared" si="7"/>
        <v>2.5629233577213875E-2</v>
      </c>
      <c r="F72">
        <f t="shared" si="5"/>
        <v>4.9299471864300282E-4</v>
      </c>
      <c r="G72">
        <f t="shared" si="6"/>
        <v>3.1413147191833311</v>
      </c>
    </row>
    <row r="73" spans="1:7" x14ac:dyDescent="0.2">
      <c r="A73" s="1">
        <v>19900511</v>
      </c>
      <c r="B73">
        <v>352</v>
      </c>
      <c r="D73">
        <f t="shared" si="4"/>
        <v>3.9432099130086051E-2</v>
      </c>
      <c r="E73">
        <f t="shared" si="7"/>
        <v>3.7254297627883085E-2</v>
      </c>
      <c r="F73">
        <f t="shared" si="5"/>
        <v>5.7570352818693158E-4</v>
      </c>
      <c r="G73">
        <f t="shared" si="6"/>
        <v>2.5245791692770827</v>
      </c>
    </row>
    <row r="74" spans="1:7" x14ac:dyDescent="0.2">
      <c r="A74" s="1">
        <v>19900518</v>
      </c>
      <c r="B74">
        <v>354.64</v>
      </c>
      <c r="D74">
        <f t="shared" si="4"/>
        <v>7.4720148387008578E-3</v>
      </c>
      <c r="E74">
        <f t="shared" si="7"/>
        <v>5.2942133364978928E-3</v>
      </c>
      <c r="F74">
        <f t="shared" si="5"/>
        <v>8.2168003893210925E-4</v>
      </c>
      <c r="G74">
        <f t="shared" si="6"/>
        <v>3.5350240195128908</v>
      </c>
    </row>
    <row r="75" spans="1:7" x14ac:dyDescent="0.2">
      <c r="A75" s="1">
        <v>19900525</v>
      </c>
      <c r="B75">
        <v>354.58</v>
      </c>
      <c r="D75">
        <f t="shared" si="4"/>
        <v>-1.6919996656294956E-4</v>
      </c>
      <c r="E75">
        <f t="shared" si="7"/>
        <v>-2.3470014687659146E-3</v>
      </c>
      <c r="F75">
        <f t="shared" si="5"/>
        <v>3.641141477618355E-4</v>
      </c>
      <c r="G75">
        <f t="shared" si="6"/>
        <v>3.9514574400755258</v>
      </c>
    </row>
    <row r="76" spans="1:7" x14ac:dyDescent="0.2">
      <c r="A76" s="1">
        <v>19900601</v>
      </c>
      <c r="B76">
        <v>363.16</v>
      </c>
      <c r="D76">
        <f t="shared" si="4"/>
        <v>2.3909518033321753E-2</v>
      </c>
      <c r="E76">
        <f t="shared" si="7"/>
        <v>2.1731716531118786E-2</v>
      </c>
      <c r="F76">
        <f t="shared" si="5"/>
        <v>3.565364875613026E-4</v>
      </c>
      <c r="G76">
        <f t="shared" si="6"/>
        <v>3.3072380079555277</v>
      </c>
    </row>
    <row r="77" spans="1:7" x14ac:dyDescent="0.2">
      <c r="A77" s="1">
        <v>19900608</v>
      </c>
      <c r="B77">
        <v>358.71</v>
      </c>
      <c r="D77">
        <f t="shared" si="4"/>
        <v>-1.2329245903957897E-2</v>
      </c>
      <c r="E77">
        <f t="shared" si="7"/>
        <v>-1.4507047406160862E-2</v>
      </c>
      <c r="F77">
        <f t="shared" si="5"/>
        <v>5.1359234673366988E-4</v>
      </c>
      <c r="G77">
        <f t="shared" si="6"/>
        <v>3.5821556566926755</v>
      </c>
    </row>
    <row r="78" spans="1:7" x14ac:dyDescent="0.2">
      <c r="A78" s="1">
        <v>19900615</v>
      </c>
      <c r="B78">
        <v>362.91</v>
      </c>
      <c r="D78">
        <f t="shared" si="4"/>
        <v>1.1640607040267703E-2</v>
      </c>
      <c r="E78">
        <f t="shared" si="7"/>
        <v>9.4628055380647381E-3</v>
      </c>
      <c r="F78">
        <f t="shared" si="5"/>
        <v>4.2549705484148199E-4</v>
      </c>
      <c r="G78">
        <f t="shared" si="6"/>
        <v>3.7759026366052071</v>
      </c>
    </row>
    <row r="79" spans="1:7" x14ac:dyDescent="0.2">
      <c r="A79" s="1">
        <v>19900622</v>
      </c>
      <c r="B79">
        <v>355.43</v>
      </c>
      <c r="D79">
        <f t="shared" si="4"/>
        <v>-2.0826545551582143E-2</v>
      </c>
      <c r="E79">
        <f t="shared" si="7"/>
        <v>-2.300434705378511E-2</v>
      </c>
      <c r="F79">
        <f t="shared" si="5"/>
        <v>3.8481314970475572E-4</v>
      </c>
      <c r="G79">
        <f t="shared" si="6"/>
        <v>3.2437699148978392</v>
      </c>
    </row>
    <row r="80" spans="1:7" x14ac:dyDescent="0.2">
      <c r="A80" s="1">
        <v>19900629</v>
      </c>
      <c r="B80">
        <v>358.02</v>
      </c>
      <c r="D80">
        <f t="shared" si="4"/>
        <v>7.2605266737610918E-3</v>
      </c>
      <c r="E80">
        <f t="shared" si="7"/>
        <v>5.0827251715581268E-3</v>
      </c>
      <c r="F80">
        <f t="shared" si="5"/>
        <v>5.3274908047054852E-4</v>
      </c>
      <c r="G80">
        <f t="shared" si="6"/>
        <v>3.7444839813818267</v>
      </c>
    </row>
    <row r="81" spans="1:7" x14ac:dyDescent="0.2">
      <c r="A81" s="1">
        <v>19900706</v>
      </c>
      <c r="B81">
        <v>358.42</v>
      </c>
      <c r="D81">
        <f t="shared" si="4"/>
        <v>1.1166323531970335E-3</v>
      </c>
      <c r="E81">
        <f t="shared" si="7"/>
        <v>-1.0611691490059316E-3</v>
      </c>
      <c r="F81">
        <f t="shared" si="5"/>
        <v>3.6337570528058533E-4</v>
      </c>
      <c r="G81">
        <f t="shared" si="6"/>
        <v>3.958487158459604</v>
      </c>
    </row>
    <row r="82" spans="1:7" x14ac:dyDescent="0.2">
      <c r="A82" s="1">
        <v>19900713</v>
      </c>
      <c r="B82">
        <v>367.31</v>
      </c>
      <c r="D82">
        <f t="shared" si="4"/>
        <v>2.4500695040828191E-2</v>
      </c>
      <c r="E82">
        <f t="shared" si="7"/>
        <v>2.2322893538625224E-2</v>
      </c>
      <c r="F82">
        <f t="shared" si="5"/>
        <v>3.5506191201824906E-4</v>
      </c>
      <c r="G82">
        <f t="shared" si="6"/>
        <v>3.2698842826300978</v>
      </c>
    </row>
    <row r="83" spans="1:7" x14ac:dyDescent="0.2">
      <c r="A83" s="1">
        <v>19900720</v>
      </c>
      <c r="B83">
        <v>361.61</v>
      </c>
      <c r="D83">
        <f t="shared" si="4"/>
        <v>-1.5639895153181094E-2</v>
      </c>
      <c r="E83">
        <f t="shared" si="7"/>
        <v>-1.781769665538406E-2</v>
      </c>
      <c r="F83">
        <f t="shared" si="5"/>
        <v>5.2235569874961769E-4</v>
      </c>
      <c r="G83">
        <f t="shared" si="6"/>
        <v>3.4746976249628578</v>
      </c>
    </row>
    <row r="84" spans="1:7" x14ac:dyDescent="0.2">
      <c r="A84" s="1">
        <v>19900727</v>
      </c>
      <c r="B84">
        <v>353.44</v>
      </c>
      <c r="D84">
        <f t="shared" si="4"/>
        <v>-2.2852543331082664E-2</v>
      </c>
      <c r="E84">
        <f t="shared" si="7"/>
        <v>-2.5030344833285631E-2</v>
      </c>
      <c r="F84">
        <f t="shared" si="5"/>
        <v>4.6150593596613231E-4</v>
      </c>
      <c r="G84">
        <f t="shared" si="6"/>
        <v>3.1617319767990884</v>
      </c>
    </row>
    <row r="85" spans="1:7" x14ac:dyDescent="0.2">
      <c r="A85" s="1">
        <v>19900803</v>
      </c>
      <c r="B85">
        <v>344.86</v>
      </c>
      <c r="D85">
        <f t="shared" si="4"/>
        <v>-2.4575202099820892E-2</v>
      </c>
      <c r="E85">
        <f t="shared" si="7"/>
        <v>-2.6753003602023859E-2</v>
      </c>
      <c r="F85">
        <f t="shared" si="5"/>
        <v>5.6549486012752318E-4</v>
      </c>
      <c r="G85">
        <f t="shared" si="6"/>
        <v>3.1060755802263595</v>
      </c>
    </row>
    <row r="86" spans="1:7" x14ac:dyDescent="0.2">
      <c r="A86" s="1">
        <v>19900810</v>
      </c>
      <c r="B86">
        <v>335.52</v>
      </c>
      <c r="D86">
        <f t="shared" si="4"/>
        <v>-2.7456970418375803E-2</v>
      </c>
      <c r="E86">
        <f t="shared" si="7"/>
        <v>-2.963477192057877E-2</v>
      </c>
      <c r="F86">
        <f t="shared" si="5"/>
        <v>5.9551071725453099E-4</v>
      </c>
      <c r="G86">
        <f t="shared" si="6"/>
        <v>2.9756787501204056</v>
      </c>
    </row>
    <row r="87" spans="1:7" x14ac:dyDescent="0.2">
      <c r="A87" s="1">
        <v>19900817</v>
      </c>
      <c r="B87">
        <v>327.83</v>
      </c>
      <c r="D87">
        <f t="shared" si="4"/>
        <v>-2.3186385812472565E-2</v>
      </c>
      <c r="E87">
        <f t="shared" si="7"/>
        <v>-2.5364187314675532E-2</v>
      </c>
      <c r="F87">
        <f t="shared" si="5"/>
        <v>6.501878063517885E-4</v>
      </c>
      <c r="G87">
        <f t="shared" si="6"/>
        <v>3.1743891372180699</v>
      </c>
    </row>
    <row r="88" spans="1:7" x14ac:dyDescent="0.2">
      <c r="A88" s="1">
        <v>19900824</v>
      </c>
      <c r="B88">
        <v>311.51</v>
      </c>
      <c r="D88">
        <f t="shared" si="4"/>
        <v>-5.1063740900179511E-2</v>
      </c>
      <c r="E88">
        <f t="shared" si="7"/>
        <v>-5.3241542402382477E-2</v>
      </c>
      <c r="F88">
        <f t="shared" si="5"/>
        <v>5.7115577179494995E-4</v>
      </c>
      <c r="G88">
        <f t="shared" si="6"/>
        <v>1.2524105093343709</v>
      </c>
    </row>
    <row r="89" spans="1:7" x14ac:dyDescent="0.2">
      <c r="A89" s="1">
        <v>19900831</v>
      </c>
      <c r="B89">
        <v>322.56</v>
      </c>
      <c r="D89">
        <f t="shared" si="4"/>
        <v>3.4857725001991469E-2</v>
      </c>
      <c r="E89">
        <f t="shared" si="7"/>
        <v>3.2679923499788502E-2</v>
      </c>
      <c r="F89">
        <f t="shared" si="5"/>
        <v>1.3084946459502942E-3</v>
      </c>
      <c r="G89">
        <f t="shared" si="6"/>
        <v>2.911345051049556</v>
      </c>
    </row>
    <row r="90" spans="1:7" x14ac:dyDescent="0.2">
      <c r="A90" s="1">
        <v>19900907</v>
      </c>
      <c r="B90">
        <v>323.40000000000003</v>
      </c>
      <c r="D90">
        <f t="shared" si="4"/>
        <v>2.6007817000568423E-3</v>
      </c>
      <c r="E90">
        <f t="shared" si="7"/>
        <v>4.2298019785387726E-4</v>
      </c>
      <c r="F90">
        <f t="shared" si="5"/>
        <v>7.1403778449561609E-4</v>
      </c>
      <c r="G90">
        <f t="shared" si="6"/>
        <v>3.6221620567225541</v>
      </c>
    </row>
    <row r="91" spans="1:7" x14ac:dyDescent="0.2">
      <c r="A91" s="1">
        <v>19900914</v>
      </c>
      <c r="B91">
        <v>316.83</v>
      </c>
      <c r="D91">
        <f t="shared" si="4"/>
        <v>-2.0524594716513356E-2</v>
      </c>
      <c r="E91">
        <f t="shared" si="7"/>
        <v>-2.2702396218716323E-2</v>
      </c>
      <c r="F91">
        <f t="shared" si="5"/>
        <v>3.5474320748040669E-4</v>
      </c>
      <c r="G91">
        <f t="shared" si="6"/>
        <v>3.2456189237204471</v>
      </c>
    </row>
    <row r="92" spans="1:7" x14ac:dyDescent="0.2">
      <c r="A92" s="1">
        <v>19900921</v>
      </c>
      <c r="B92">
        <v>311.32</v>
      </c>
      <c r="D92">
        <f t="shared" si="4"/>
        <v>-1.7544030335305827E-2</v>
      </c>
      <c r="E92">
        <f t="shared" si="7"/>
        <v>-1.9721831837508794E-2</v>
      </c>
      <c r="F92">
        <f t="shared" si="5"/>
        <v>5.2810523378155549E-4</v>
      </c>
      <c r="G92">
        <f t="shared" si="6"/>
        <v>3.4048564085167938</v>
      </c>
    </row>
    <row r="93" spans="1:7" x14ac:dyDescent="0.2">
      <c r="A93" s="1">
        <v>19900928</v>
      </c>
      <c r="B93">
        <v>306.05</v>
      </c>
      <c r="D93">
        <f t="shared" si="4"/>
        <v>-1.707283479410826E-2</v>
      </c>
      <c r="E93">
        <f t="shared" si="7"/>
        <v>-1.9250636296311227E-2</v>
      </c>
      <c r="F93">
        <f t="shared" si="5"/>
        <v>4.8555775633826937E-4</v>
      </c>
      <c r="G93">
        <f t="shared" si="6"/>
        <v>3.4334965620266167</v>
      </c>
    </row>
    <row r="94" spans="1:7" x14ac:dyDescent="0.2">
      <c r="A94" s="1">
        <v>19901005</v>
      </c>
      <c r="B94">
        <v>311.5</v>
      </c>
      <c r="D94">
        <f t="shared" si="4"/>
        <v>1.7650850930428952E-2</v>
      </c>
      <c r="E94">
        <f t="shared" si="7"/>
        <v>1.5473049428225987E-2</v>
      </c>
      <c r="F94">
        <f t="shared" si="5"/>
        <v>4.7937872434862229E-4</v>
      </c>
      <c r="G94">
        <f t="shared" si="6"/>
        <v>3.5717957029368024</v>
      </c>
    </row>
    <row r="95" spans="1:7" x14ac:dyDescent="0.2">
      <c r="A95" s="1">
        <v>19901012</v>
      </c>
      <c r="B95">
        <v>300.03000000000003</v>
      </c>
      <c r="D95">
        <f t="shared" si="4"/>
        <v>-3.7516868570973472E-2</v>
      </c>
      <c r="E95">
        <f t="shared" si="7"/>
        <v>-3.9694670073176438E-2</v>
      </c>
      <c r="F95">
        <f t="shared" si="5"/>
        <v>4.352418435639638E-4</v>
      </c>
      <c r="G95">
        <f t="shared" si="6"/>
        <v>2.059699408134291</v>
      </c>
    </row>
    <row r="96" spans="1:7" x14ac:dyDescent="0.2">
      <c r="A96" s="1">
        <v>19901019</v>
      </c>
      <c r="B96">
        <v>312.48</v>
      </c>
      <c r="D96">
        <f t="shared" si="4"/>
        <v>4.0657997471834406E-2</v>
      </c>
      <c r="E96">
        <f t="shared" si="7"/>
        <v>3.8480195969631439E-2</v>
      </c>
      <c r="F96">
        <f t="shared" si="5"/>
        <v>8.8486595284542385E-4</v>
      </c>
      <c r="G96">
        <f t="shared" si="6"/>
        <v>2.6783423956487447</v>
      </c>
    </row>
    <row r="97" spans="1:7" x14ac:dyDescent="0.2">
      <c r="A97" s="1">
        <v>19901026</v>
      </c>
      <c r="B97">
        <v>304.70999999999998</v>
      </c>
      <c r="D97">
        <f t="shared" si="4"/>
        <v>-2.517996250884913E-2</v>
      </c>
      <c r="E97">
        <f t="shared" si="7"/>
        <v>-2.7357764011052096E-2</v>
      </c>
      <c r="F97">
        <f t="shared" si="5"/>
        <v>8.5291993240186323E-4</v>
      </c>
      <c r="G97">
        <f t="shared" si="6"/>
        <v>3.0946665717161439</v>
      </c>
    </row>
    <row r="98" spans="1:7" x14ac:dyDescent="0.2">
      <c r="A98" s="1">
        <v>19901102</v>
      </c>
      <c r="B98">
        <v>311.85000000000002</v>
      </c>
      <c r="D98">
        <f t="shared" si="4"/>
        <v>2.316179835261245E-2</v>
      </c>
      <c r="E98">
        <f t="shared" si="7"/>
        <v>2.0983996850409484E-2</v>
      </c>
      <c r="F98">
        <f t="shared" si="5"/>
        <v>6.065217589651358E-4</v>
      </c>
      <c r="G98">
        <f t="shared" si="6"/>
        <v>3.3408904781672182</v>
      </c>
    </row>
    <row r="99" spans="1:7" x14ac:dyDescent="0.2">
      <c r="A99" s="1">
        <v>19901109</v>
      </c>
      <c r="B99">
        <v>313.74</v>
      </c>
      <c r="D99">
        <f t="shared" si="4"/>
        <v>6.0423144559624831E-3</v>
      </c>
      <c r="E99">
        <f t="shared" si="7"/>
        <v>3.864512953759518E-3</v>
      </c>
      <c r="F99">
        <f t="shared" si="5"/>
        <v>5.0284533219375474E-4</v>
      </c>
      <c r="G99">
        <f t="shared" si="6"/>
        <v>3.782764008645092</v>
      </c>
    </row>
    <row r="100" spans="1:7" x14ac:dyDescent="0.2">
      <c r="A100" s="1">
        <v>19901116</v>
      </c>
      <c r="B100">
        <v>317.12</v>
      </c>
      <c r="D100">
        <f t="shared" si="4"/>
        <v>1.0715633713529016E-2</v>
      </c>
      <c r="E100">
        <f t="shared" si="7"/>
        <v>8.5378322113260508E-3</v>
      </c>
      <c r="F100">
        <f t="shared" si="5"/>
        <v>3.5970817838284672E-4</v>
      </c>
      <c r="G100">
        <f t="shared" si="6"/>
        <v>3.8637841294642761</v>
      </c>
    </row>
    <row r="101" spans="1:7" x14ac:dyDescent="0.2">
      <c r="A101" s="1">
        <v>19901123</v>
      </c>
      <c r="B101">
        <v>315.10000000000002</v>
      </c>
      <c r="D101">
        <f t="shared" si="4"/>
        <v>-6.3902023783946049E-3</v>
      </c>
      <c r="E101">
        <f t="shared" si="7"/>
        <v>-8.5680038805975699E-3</v>
      </c>
      <c r="F101">
        <f t="shared" si="5"/>
        <v>3.7921069360424944E-4</v>
      </c>
      <c r="G101">
        <f t="shared" si="6"/>
        <v>3.8419152268659191</v>
      </c>
    </row>
    <row r="102" spans="1:7" x14ac:dyDescent="0.2">
      <c r="A102" s="1">
        <v>19901130</v>
      </c>
      <c r="B102">
        <v>322.22000000000003</v>
      </c>
      <c r="D102">
        <f t="shared" si="4"/>
        <v>2.2344493299612189E-2</v>
      </c>
      <c r="E102">
        <f t="shared" si="7"/>
        <v>2.0166691797409222E-2</v>
      </c>
      <c r="F102">
        <f t="shared" si="5"/>
        <v>3.793843556871551E-4</v>
      </c>
      <c r="G102">
        <f t="shared" si="6"/>
        <v>3.4024863923888145</v>
      </c>
    </row>
    <row r="103" spans="1:7" x14ac:dyDescent="0.2">
      <c r="A103" s="1">
        <v>19901207</v>
      </c>
      <c r="B103">
        <v>327.75</v>
      </c>
      <c r="D103">
        <f t="shared" si="4"/>
        <v>1.701658058096811E-2</v>
      </c>
      <c r="E103">
        <f t="shared" si="7"/>
        <v>1.4838779078765145E-2</v>
      </c>
      <c r="F103">
        <f t="shared" si="5"/>
        <v>4.9152855795259794E-4</v>
      </c>
      <c r="G103">
        <f t="shared" si="6"/>
        <v>3.5850109535374002</v>
      </c>
    </row>
    <row r="104" spans="1:7" x14ac:dyDescent="0.2">
      <c r="A104" s="1">
        <v>19901214</v>
      </c>
      <c r="B104">
        <v>326.82</v>
      </c>
      <c r="D104">
        <f t="shared" si="4"/>
        <v>-2.8415620201709402E-3</v>
      </c>
      <c r="E104">
        <f t="shared" si="7"/>
        <v>-5.0193635223739052E-3</v>
      </c>
      <c r="F104">
        <f t="shared" si="5"/>
        <v>4.2877268336796834E-4</v>
      </c>
      <c r="G104">
        <f t="shared" si="6"/>
        <v>3.8479126119886251</v>
      </c>
    </row>
    <row r="105" spans="1:7" x14ac:dyDescent="0.2">
      <c r="A105" s="1">
        <v>19901221</v>
      </c>
      <c r="B105">
        <v>331.75</v>
      </c>
      <c r="D105">
        <f t="shared" si="4"/>
        <v>1.4972112588679032E-2</v>
      </c>
      <c r="E105">
        <f t="shared" si="7"/>
        <v>1.2794311086476067E-2</v>
      </c>
      <c r="F105">
        <f t="shared" si="5"/>
        <v>3.6316032843568047E-4</v>
      </c>
      <c r="G105">
        <f t="shared" si="6"/>
        <v>3.7349582403229578</v>
      </c>
    </row>
    <row r="106" spans="1:7" x14ac:dyDescent="0.2">
      <c r="A106" s="1">
        <v>19901228</v>
      </c>
      <c r="B106">
        <v>328.72</v>
      </c>
      <c r="D106">
        <f t="shared" si="4"/>
        <v>-9.1753486371626281E-3</v>
      </c>
      <c r="E106">
        <f t="shared" si="7"/>
        <v>-1.1353150139365593E-2</v>
      </c>
      <c r="F106">
        <f t="shared" si="5"/>
        <v>4.0976316425173347E-4</v>
      </c>
      <c r="G106">
        <f t="shared" si="6"/>
        <v>3.742686927991997</v>
      </c>
    </row>
    <row r="107" spans="1:7" x14ac:dyDescent="0.2">
      <c r="A107" s="1">
        <v>19910104</v>
      </c>
      <c r="B107">
        <v>321</v>
      </c>
      <c r="D107">
        <f t="shared" si="4"/>
        <v>-2.3765201445138828E-2</v>
      </c>
      <c r="E107">
        <f t="shared" si="7"/>
        <v>-2.5943002947341795E-2</v>
      </c>
      <c r="F107">
        <f t="shared" si="5"/>
        <v>3.9805347626285543E-4</v>
      </c>
      <c r="G107">
        <f t="shared" si="6"/>
        <v>3.0690488045947064</v>
      </c>
    </row>
    <row r="108" spans="1:7" x14ac:dyDescent="0.2">
      <c r="A108" s="1">
        <v>19910111</v>
      </c>
      <c r="B108">
        <v>315.23</v>
      </c>
      <c r="D108">
        <f t="shared" si="4"/>
        <v>-1.8138592010423338E-2</v>
      </c>
      <c r="E108">
        <f t="shared" si="7"/>
        <v>-2.0316393512626305E-2</v>
      </c>
      <c r="F108">
        <f t="shared" si="5"/>
        <v>5.8114840266744613E-4</v>
      </c>
      <c r="G108">
        <f t="shared" si="6"/>
        <v>3.3701313400478203</v>
      </c>
    </row>
    <row r="109" spans="1:7" x14ac:dyDescent="0.2">
      <c r="A109" s="1">
        <v>19910118</v>
      </c>
      <c r="B109">
        <v>332.23</v>
      </c>
      <c r="D109">
        <f t="shared" si="4"/>
        <v>5.2524969026116253E-2</v>
      </c>
      <c r="E109">
        <f t="shared" si="7"/>
        <v>5.0347167523913286E-2</v>
      </c>
      <c r="F109">
        <f t="shared" si="5"/>
        <v>4.9356776696021386E-4</v>
      </c>
      <c r="G109">
        <f t="shared" si="6"/>
        <v>1.2390536202777489</v>
      </c>
    </row>
    <row r="110" spans="1:7" x14ac:dyDescent="0.2">
      <c r="A110" s="1">
        <v>19910125</v>
      </c>
      <c r="B110">
        <v>336.07</v>
      </c>
      <c r="D110">
        <f t="shared" si="4"/>
        <v>1.1491971452453953E-2</v>
      </c>
      <c r="E110">
        <f t="shared" si="7"/>
        <v>9.3141699502509879E-3</v>
      </c>
      <c r="F110">
        <f t="shared" si="5"/>
        <v>1.2076091890050231E-3</v>
      </c>
      <c r="G110">
        <f t="shared" si="6"/>
        <v>3.3236367407229608</v>
      </c>
    </row>
    <row r="111" spans="1:7" x14ac:dyDescent="0.2">
      <c r="A111" s="1">
        <v>19910201</v>
      </c>
      <c r="B111">
        <v>343.05</v>
      </c>
      <c r="D111">
        <f t="shared" si="4"/>
        <v>2.0556737538737657E-2</v>
      </c>
      <c r="E111">
        <f t="shared" si="7"/>
        <v>1.837893603653469E-2</v>
      </c>
      <c r="F111">
        <f t="shared" si="5"/>
        <v>3.8387405410600156E-4</v>
      </c>
      <c r="G111">
        <f t="shared" si="6"/>
        <v>3.4926291226947712</v>
      </c>
    </row>
    <row r="112" spans="1:7" x14ac:dyDescent="0.2">
      <c r="A112" s="1">
        <v>19910208</v>
      </c>
      <c r="B112">
        <v>359.35</v>
      </c>
      <c r="D112">
        <f t="shared" si="4"/>
        <v>4.6420634777551761E-2</v>
      </c>
      <c r="E112">
        <f t="shared" si="7"/>
        <v>4.4242833275348795E-2</v>
      </c>
      <c r="F112">
        <f t="shared" si="5"/>
        <v>4.6834155213965387E-4</v>
      </c>
      <c r="G112">
        <f t="shared" si="6"/>
        <v>1.7434119318396144</v>
      </c>
    </row>
    <row r="113" spans="1:7" x14ac:dyDescent="0.2">
      <c r="A113" s="1">
        <v>19910215</v>
      </c>
      <c r="B113">
        <v>369.06</v>
      </c>
      <c r="D113">
        <f t="shared" si="4"/>
        <v>2.66623885338797E-2</v>
      </c>
      <c r="E113">
        <f t="shared" si="7"/>
        <v>2.4484587031676733E-2</v>
      </c>
      <c r="F113">
        <f t="shared" si="5"/>
        <v>1.0133216730139304E-3</v>
      </c>
      <c r="G113">
        <f t="shared" si="6"/>
        <v>3.1514539207886707</v>
      </c>
    </row>
    <row r="114" spans="1:7" x14ac:dyDescent="0.2">
      <c r="A114" s="1">
        <v>19910222</v>
      </c>
      <c r="B114">
        <v>365.65000000000003</v>
      </c>
      <c r="D114">
        <f t="shared" si="4"/>
        <v>-9.2826407313717496E-3</v>
      </c>
      <c r="E114">
        <f t="shared" si="7"/>
        <v>-1.1460442233574715E-2</v>
      </c>
      <c r="F114">
        <f t="shared" si="5"/>
        <v>5.5640206304691372E-4</v>
      </c>
      <c r="G114">
        <f t="shared" si="6"/>
        <v>3.6289819728982402</v>
      </c>
    </row>
    <row r="115" spans="1:7" x14ac:dyDescent="0.2">
      <c r="A115" s="1">
        <v>19910301</v>
      </c>
      <c r="B115">
        <v>370.47</v>
      </c>
      <c r="D115">
        <f t="shared" si="4"/>
        <v>1.3095878080880752E-2</v>
      </c>
      <c r="E115">
        <f t="shared" si="7"/>
        <v>1.0918076578677787E-2</v>
      </c>
      <c r="F115">
        <f t="shared" si="5"/>
        <v>3.9887708844275899E-4</v>
      </c>
      <c r="G115">
        <f t="shared" si="6"/>
        <v>3.764003645978879</v>
      </c>
    </row>
    <row r="116" spans="1:7" x14ac:dyDescent="0.2">
      <c r="A116" s="1">
        <v>19910308</v>
      </c>
      <c r="B116">
        <v>374.95</v>
      </c>
      <c r="D116">
        <f t="shared" si="4"/>
        <v>1.2020213949557323E-2</v>
      </c>
      <c r="E116">
        <f t="shared" si="7"/>
        <v>9.8424124473543585E-3</v>
      </c>
      <c r="F116">
        <f t="shared" si="5"/>
        <v>3.9479309647644646E-4</v>
      </c>
      <c r="G116">
        <f t="shared" si="6"/>
        <v>3.7958859479421854</v>
      </c>
    </row>
    <row r="117" spans="1:7" x14ac:dyDescent="0.2">
      <c r="A117" s="1">
        <v>19910315</v>
      </c>
      <c r="B117">
        <v>373.59000000000003</v>
      </c>
      <c r="D117">
        <f t="shared" si="4"/>
        <v>-3.6337443462315377E-3</v>
      </c>
      <c r="E117">
        <f t="shared" si="7"/>
        <v>-5.8115458484345028E-3</v>
      </c>
      <c r="F117">
        <f t="shared" si="5"/>
        <v>3.8727901971711816E-4</v>
      </c>
      <c r="G117">
        <f t="shared" si="6"/>
        <v>3.8845782665652999</v>
      </c>
    </row>
    <row r="118" spans="1:7" x14ac:dyDescent="0.2">
      <c r="A118" s="1">
        <v>19910322</v>
      </c>
      <c r="B118">
        <v>367.48</v>
      </c>
      <c r="D118">
        <f t="shared" si="4"/>
        <v>-1.649004399790055E-2</v>
      </c>
      <c r="E118">
        <f t="shared" si="7"/>
        <v>-1.8667845500103517E-2</v>
      </c>
      <c r="F118">
        <f t="shared" si="5"/>
        <v>3.6604735933134489E-4</v>
      </c>
      <c r="G118">
        <f t="shared" si="6"/>
        <v>3.4803583877885163</v>
      </c>
    </row>
    <row r="119" spans="1:7" x14ac:dyDescent="0.2">
      <c r="A119" s="1">
        <v>19910329</v>
      </c>
      <c r="B119">
        <v>375.22</v>
      </c>
      <c r="D119">
        <f t="shared" si="4"/>
        <v>2.0843625212198624E-2</v>
      </c>
      <c r="E119">
        <f t="shared" si="7"/>
        <v>1.8665823709995658E-2</v>
      </c>
      <c r="F119">
        <f t="shared" si="5"/>
        <v>4.7194297082134615E-4</v>
      </c>
      <c r="G119">
        <f t="shared" si="6"/>
        <v>3.4602000615392798</v>
      </c>
    </row>
    <row r="120" spans="1:7" x14ac:dyDescent="0.2">
      <c r="A120" s="1">
        <v>19910405</v>
      </c>
      <c r="B120">
        <v>375.36</v>
      </c>
      <c r="D120">
        <f t="shared" si="4"/>
        <v>3.7304484964639784E-4</v>
      </c>
      <c r="E120">
        <f t="shared" si="7"/>
        <v>-1.8047566525565672E-3</v>
      </c>
      <c r="F120">
        <f t="shared" si="5"/>
        <v>4.719175729041302E-4</v>
      </c>
      <c r="G120">
        <f t="shared" si="6"/>
        <v>3.8259021408632989</v>
      </c>
    </row>
    <row r="121" spans="1:7" x14ac:dyDescent="0.2">
      <c r="A121" s="1">
        <v>19910412</v>
      </c>
      <c r="B121">
        <v>380.40000000000003</v>
      </c>
      <c r="D121">
        <f t="shared" si="4"/>
        <v>1.3337765206124175E-2</v>
      </c>
      <c r="E121">
        <f t="shared" si="7"/>
        <v>1.115996370392121E-2</v>
      </c>
      <c r="F121">
        <f t="shared" si="5"/>
        <v>3.5577897678825836E-4</v>
      </c>
      <c r="G121">
        <f t="shared" si="6"/>
        <v>3.7955693097574712</v>
      </c>
    </row>
    <row r="122" spans="1:7" x14ac:dyDescent="0.2">
      <c r="A122" s="1">
        <v>19910419</v>
      </c>
      <c r="B122">
        <v>384.2</v>
      </c>
      <c r="D122">
        <f t="shared" si="4"/>
        <v>9.939919663221275E-3</v>
      </c>
      <c r="E122">
        <f t="shared" si="7"/>
        <v>7.7621181610183099E-3</v>
      </c>
      <c r="F122">
        <f t="shared" si="5"/>
        <v>3.9659004085857699E-4</v>
      </c>
      <c r="G122">
        <f t="shared" si="6"/>
        <v>3.8403430719920526</v>
      </c>
    </row>
    <row r="123" spans="1:7" x14ac:dyDescent="0.2">
      <c r="A123" s="1">
        <v>19910426</v>
      </c>
      <c r="B123">
        <v>379.02</v>
      </c>
      <c r="D123">
        <f t="shared" si="4"/>
        <v>-1.3574276195792656E-2</v>
      </c>
      <c r="E123">
        <f t="shared" si="7"/>
        <v>-1.5752077697995623E-2</v>
      </c>
      <c r="F123">
        <f t="shared" si="5"/>
        <v>3.749561860342219E-4</v>
      </c>
      <c r="G123">
        <f t="shared" si="6"/>
        <v>3.6134747603285207</v>
      </c>
    </row>
    <row r="124" spans="1:7" x14ac:dyDescent="0.2">
      <c r="A124" s="1">
        <v>19910503</v>
      </c>
      <c r="B124">
        <v>380.8</v>
      </c>
      <c r="D124">
        <f t="shared" si="4"/>
        <v>4.6853287785468822E-3</v>
      </c>
      <c r="E124">
        <f t="shared" si="7"/>
        <v>2.5075272763439172E-3</v>
      </c>
      <c r="F124">
        <f t="shared" si="5"/>
        <v>4.381735047831353E-4</v>
      </c>
      <c r="G124">
        <f t="shared" si="6"/>
        <v>3.8592729085960875</v>
      </c>
    </row>
    <row r="125" spans="1:7" x14ac:dyDescent="0.2">
      <c r="A125" s="1">
        <v>19910510</v>
      </c>
      <c r="B125">
        <v>375.74</v>
      </c>
      <c r="D125">
        <f t="shared" si="4"/>
        <v>-1.337688807805737E-2</v>
      </c>
      <c r="E125">
        <f t="shared" si="7"/>
        <v>-1.5554689580260335E-2</v>
      </c>
      <c r="F125">
        <f t="shared" si="5"/>
        <v>3.5679870000701391E-4</v>
      </c>
      <c r="G125">
        <f t="shared" si="6"/>
        <v>3.6301149588426389</v>
      </c>
    </row>
    <row r="126" spans="1:7" x14ac:dyDescent="0.2">
      <c r="A126" s="1">
        <v>19910517</v>
      </c>
      <c r="B126">
        <v>372.39</v>
      </c>
      <c r="D126">
        <f t="shared" si="4"/>
        <v>-8.955722643187336E-3</v>
      </c>
      <c r="E126">
        <f t="shared" si="7"/>
        <v>-1.1133524145390301E-2</v>
      </c>
      <c r="F126">
        <f t="shared" si="5"/>
        <v>4.3609418832349703E-4</v>
      </c>
      <c r="G126">
        <f t="shared" si="6"/>
        <v>3.7267062146820664</v>
      </c>
    </row>
    <row r="127" spans="1:7" x14ac:dyDescent="0.2">
      <c r="A127" s="1">
        <v>19910524</v>
      </c>
      <c r="B127">
        <v>377.49</v>
      </c>
      <c r="D127">
        <f t="shared" si="4"/>
        <v>1.3602386076020601E-2</v>
      </c>
      <c r="E127">
        <f t="shared" si="7"/>
        <v>1.1424584573817636E-2</v>
      </c>
      <c r="F127">
        <f t="shared" si="5"/>
        <v>3.9639170849844438E-4</v>
      </c>
      <c r="G127">
        <f t="shared" si="6"/>
        <v>3.7519172787827459</v>
      </c>
    </row>
    <row r="128" spans="1:7" x14ac:dyDescent="0.2">
      <c r="A128" s="1">
        <v>19910531</v>
      </c>
      <c r="B128">
        <v>389.83</v>
      </c>
      <c r="D128">
        <f t="shared" si="4"/>
        <v>3.2166668384904007E-2</v>
      </c>
      <c r="E128">
        <f t="shared" si="7"/>
        <v>2.998886688270104E-2</v>
      </c>
      <c r="F128">
        <f t="shared" si="5"/>
        <v>3.9860097043683726E-4</v>
      </c>
      <c r="G128">
        <f t="shared" si="6"/>
        <v>2.7856640356755515</v>
      </c>
    </row>
    <row r="129" spans="1:7" x14ac:dyDescent="0.2">
      <c r="A129" s="1">
        <v>19910607</v>
      </c>
      <c r="B129">
        <v>379.43</v>
      </c>
      <c r="D129">
        <f t="shared" si="4"/>
        <v>-2.7040620062726006E-2</v>
      </c>
      <c r="E129">
        <f t="shared" si="7"/>
        <v>-2.9218421564928973E-2</v>
      </c>
      <c r="F129">
        <f t="shared" si="5"/>
        <v>6.5729175127996029E-4</v>
      </c>
      <c r="G129">
        <f t="shared" si="6"/>
        <v>3.0142717877558853</v>
      </c>
    </row>
    <row r="130" spans="1:7" x14ac:dyDescent="0.2">
      <c r="A130" s="1">
        <v>19910614</v>
      </c>
      <c r="B130">
        <v>382.29</v>
      </c>
      <c r="D130">
        <f t="shared" si="4"/>
        <v>7.5093562981329853E-3</v>
      </c>
      <c r="E130">
        <f t="shared" si="7"/>
        <v>5.3315547959300203E-3</v>
      </c>
      <c r="F130">
        <f t="shared" si="5"/>
        <v>6.4194281253567324E-4</v>
      </c>
      <c r="G130">
        <f t="shared" si="6"/>
        <v>3.6533654738555628</v>
      </c>
    </row>
    <row r="131" spans="1:7" x14ac:dyDescent="0.2">
      <c r="A131" s="1">
        <v>19910621</v>
      </c>
      <c r="B131">
        <v>377.75</v>
      </c>
      <c r="D131">
        <f t="shared" si="4"/>
        <v>-1.1946881739448578E-2</v>
      </c>
      <c r="E131">
        <f t="shared" si="7"/>
        <v>-1.4124683241651543E-2</v>
      </c>
      <c r="F131">
        <f t="shared" si="5"/>
        <v>3.6424765751202957E-4</v>
      </c>
      <c r="G131">
        <f t="shared" si="6"/>
        <v>3.6849769682974545</v>
      </c>
    </row>
    <row r="132" spans="1:7" x14ac:dyDescent="0.2">
      <c r="A132" s="1">
        <v>19910628</v>
      </c>
      <c r="B132">
        <v>371.16</v>
      </c>
      <c r="D132">
        <f t="shared" ref="D132:D195" si="8">LN(B132)-LN(B131)</f>
        <v>-1.7599364667870709E-2</v>
      </c>
      <c r="E132">
        <f t="shared" si="7"/>
        <v>-1.9777166170073676E-2</v>
      </c>
      <c r="F132">
        <f t="shared" ref="F132:F195" si="9">$O$4+$O$5*(E131^2)</f>
        <v>4.2181333881385555E-4</v>
      </c>
      <c r="G132">
        <f t="shared" ref="G132:G195" si="10">-0.5*LN(F132)-E132^2/(2*F132)</f>
        <v>3.4218371181769958</v>
      </c>
    </row>
    <row r="133" spans="1:7" x14ac:dyDescent="0.2">
      <c r="A133" s="1">
        <v>19910705</v>
      </c>
      <c r="B133">
        <v>374.08</v>
      </c>
      <c r="D133">
        <f t="shared" si="8"/>
        <v>7.8364417987248913E-3</v>
      </c>
      <c r="E133">
        <f t="shared" ref="E133:E196" si="11">D133-$O$3</f>
        <v>5.6586402965219263E-3</v>
      </c>
      <c r="F133">
        <f t="shared" si="9"/>
        <v>4.8629318764841943E-4</v>
      </c>
      <c r="G133">
        <f t="shared" si="10"/>
        <v>3.7814266829045469</v>
      </c>
    </row>
    <row r="134" spans="1:7" x14ac:dyDescent="0.2">
      <c r="A134" s="1">
        <v>19910712</v>
      </c>
      <c r="B134">
        <v>380.25</v>
      </c>
      <c r="D134">
        <f t="shared" si="8"/>
        <v>1.6359252855698614E-2</v>
      </c>
      <c r="E134">
        <f t="shared" si="11"/>
        <v>1.4181451353495649E-2</v>
      </c>
      <c r="F134">
        <f t="shared" si="9"/>
        <v>3.6545721929179742E-4</v>
      </c>
      <c r="G134">
        <f t="shared" si="10"/>
        <v>3.6820273079363832</v>
      </c>
    </row>
    <row r="135" spans="1:7" x14ac:dyDescent="0.2">
      <c r="A135" s="1">
        <v>19910719</v>
      </c>
      <c r="B135">
        <v>384.22</v>
      </c>
      <c r="D135">
        <f t="shared" si="8"/>
        <v>1.038637406089471E-2</v>
      </c>
      <c r="E135">
        <f t="shared" si="11"/>
        <v>8.2085725586917447E-3</v>
      </c>
      <c r="F135">
        <f t="shared" si="9"/>
        <v>4.2235402637401452E-4</v>
      </c>
      <c r="G135">
        <f t="shared" si="10"/>
        <v>3.8050653453491479</v>
      </c>
    </row>
    <row r="136" spans="1:7" x14ac:dyDescent="0.2">
      <c r="A136" s="1">
        <v>19910726</v>
      </c>
      <c r="B136">
        <v>380.93</v>
      </c>
      <c r="D136">
        <f t="shared" si="8"/>
        <v>-8.5996739875957573E-3</v>
      </c>
      <c r="E136">
        <f t="shared" si="11"/>
        <v>-1.0777475489798722E-2</v>
      </c>
      <c r="F136">
        <f t="shared" si="9"/>
        <v>3.7735536234987619E-4</v>
      </c>
      <c r="G136">
        <f t="shared" si="10"/>
        <v>3.7872563077922758</v>
      </c>
    </row>
    <row r="137" spans="1:7" x14ac:dyDescent="0.2">
      <c r="A137" s="1">
        <v>19910802</v>
      </c>
      <c r="B137">
        <v>387.18</v>
      </c>
      <c r="D137">
        <f t="shared" si="8"/>
        <v>1.6274069963102988E-2</v>
      </c>
      <c r="E137">
        <f t="shared" si="11"/>
        <v>1.4096268460900023E-2</v>
      </c>
      <c r="F137">
        <f t="shared" si="9"/>
        <v>3.9376668676941357E-4</v>
      </c>
      <c r="G137">
        <f t="shared" si="10"/>
        <v>3.6675631517025176</v>
      </c>
    </row>
    <row r="138" spans="1:7" x14ac:dyDescent="0.2">
      <c r="A138" s="1">
        <v>19910809</v>
      </c>
      <c r="B138">
        <v>387.12</v>
      </c>
      <c r="D138">
        <f t="shared" si="8"/>
        <v>-1.5497869074021509E-4</v>
      </c>
      <c r="E138">
        <f t="shared" si="11"/>
        <v>-2.3327801929431801E-3</v>
      </c>
      <c r="F138">
        <f t="shared" si="9"/>
        <v>4.2154351683335842E-4</v>
      </c>
      <c r="G138">
        <f t="shared" si="10"/>
        <v>3.8793390839259847</v>
      </c>
    </row>
    <row r="139" spans="1:7" x14ac:dyDescent="0.2">
      <c r="A139" s="1">
        <v>19910816</v>
      </c>
      <c r="B139">
        <v>385.58</v>
      </c>
      <c r="D139">
        <f t="shared" si="8"/>
        <v>-3.9860283137409525E-3</v>
      </c>
      <c r="E139">
        <f t="shared" si="11"/>
        <v>-6.1638298159439175E-3</v>
      </c>
      <c r="F139">
        <f t="shared" si="9"/>
        <v>3.565140938790444E-4</v>
      </c>
      <c r="G139">
        <f t="shared" si="10"/>
        <v>3.9162846672574561</v>
      </c>
    </row>
    <row r="140" spans="1:7" x14ac:dyDescent="0.2">
      <c r="A140" s="1">
        <v>19910823</v>
      </c>
      <c r="B140">
        <v>394.17</v>
      </c>
      <c r="D140">
        <f t="shared" si="8"/>
        <v>2.2033594150517644E-2</v>
      </c>
      <c r="E140">
        <f t="shared" si="11"/>
        <v>1.9855792648314677E-2</v>
      </c>
      <c r="F140">
        <f t="shared" si="9"/>
        <v>3.6746688544311661E-4</v>
      </c>
      <c r="G140">
        <f t="shared" si="10"/>
        <v>3.4179923761088213</v>
      </c>
    </row>
    <row r="141" spans="1:7" x14ac:dyDescent="0.2">
      <c r="A141" s="1">
        <v>19910830</v>
      </c>
      <c r="B141">
        <v>395.43</v>
      </c>
      <c r="D141">
        <f t="shared" si="8"/>
        <v>3.1914920706439531E-3</v>
      </c>
      <c r="E141">
        <f t="shared" si="11"/>
        <v>1.0136905684409881E-3</v>
      </c>
      <c r="F141">
        <f t="shared" si="9"/>
        <v>4.8734173169910253E-4</v>
      </c>
      <c r="G141">
        <f t="shared" si="10"/>
        <v>3.8122182278324832</v>
      </c>
    </row>
    <row r="142" spans="1:7" x14ac:dyDescent="0.2">
      <c r="A142" s="1">
        <v>19910906</v>
      </c>
      <c r="B142">
        <v>389.1</v>
      </c>
      <c r="D142">
        <f t="shared" si="8"/>
        <v>-1.6137400401976087E-2</v>
      </c>
      <c r="E142">
        <f t="shared" si="11"/>
        <v>-1.8315201904179054E-2</v>
      </c>
      <c r="F142">
        <f t="shared" si="9"/>
        <v>3.5502876474361074E-4</v>
      </c>
      <c r="G142">
        <f t="shared" si="10"/>
        <v>3.4992341220076515</v>
      </c>
    </row>
    <row r="143" spans="1:7" x14ac:dyDescent="0.2">
      <c r="A143" s="1">
        <v>19910913</v>
      </c>
      <c r="B143">
        <v>383.59000000000003</v>
      </c>
      <c r="D143">
        <f t="shared" si="8"/>
        <v>-1.426210614271195E-2</v>
      </c>
      <c r="E143">
        <f t="shared" si="11"/>
        <v>-1.6439907644914917E-2</v>
      </c>
      <c r="F143">
        <f t="shared" si="9"/>
        <v>4.6755463296465374E-4</v>
      </c>
      <c r="G143">
        <f t="shared" si="10"/>
        <v>3.5449715270886326</v>
      </c>
    </row>
    <row r="144" spans="1:7" x14ac:dyDescent="0.2">
      <c r="A144" s="1">
        <v>19910920</v>
      </c>
      <c r="B144">
        <v>387.92</v>
      </c>
      <c r="D144">
        <f t="shared" si="8"/>
        <v>1.1224858949300476E-2</v>
      </c>
      <c r="E144">
        <f t="shared" si="11"/>
        <v>9.0470574470975108E-3</v>
      </c>
      <c r="F144">
        <f t="shared" si="9"/>
        <v>4.4562408684476645E-4</v>
      </c>
      <c r="G144">
        <f t="shared" si="10"/>
        <v>3.7661807558891307</v>
      </c>
    </row>
    <row r="145" spans="1:7" x14ac:dyDescent="0.2">
      <c r="A145" s="1">
        <v>19910927</v>
      </c>
      <c r="B145">
        <v>385.90000000000003</v>
      </c>
      <c r="D145">
        <f t="shared" si="8"/>
        <v>-5.2208642535234162E-3</v>
      </c>
      <c r="E145">
        <f t="shared" si="11"/>
        <v>-7.3986657557263812E-3</v>
      </c>
      <c r="F145">
        <f t="shared" si="9"/>
        <v>3.8222377543283492E-4</v>
      </c>
      <c r="G145">
        <f t="shared" si="10"/>
        <v>3.863144559972135</v>
      </c>
    </row>
    <row r="146" spans="1:7" x14ac:dyDescent="0.2">
      <c r="A146" s="1">
        <v>19911004</v>
      </c>
      <c r="B146">
        <v>381.24</v>
      </c>
      <c r="D146">
        <f t="shared" si="8"/>
        <v>-1.2149170474147652E-2</v>
      </c>
      <c r="E146">
        <f t="shared" si="11"/>
        <v>-1.4326971976350618E-2</v>
      </c>
      <c r="F146">
        <f t="shared" si="9"/>
        <v>3.7310209708241301E-4</v>
      </c>
      <c r="G146">
        <f t="shared" si="10"/>
        <v>3.6717542187429784</v>
      </c>
    </row>
    <row r="147" spans="1:7" x14ac:dyDescent="0.2">
      <c r="A147" s="1">
        <v>19911011</v>
      </c>
      <c r="B147">
        <v>381.45</v>
      </c>
      <c r="D147">
        <f t="shared" si="8"/>
        <v>5.5068246681244659E-4</v>
      </c>
      <c r="E147">
        <f t="shared" si="11"/>
        <v>-1.6271190353905184E-3</v>
      </c>
      <c r="F147">
        <f t="shared" si="9"/>
        <v>4.2374994179452622E-4</v>
      </c>
      <c r="G147">
        <f t="shared" si="10"/>
        <v>3.880059604781108</v>
      </c>
    </row>
    <row r="148" spans="1:7" x14ac:dyDescent="0.2">
      <c r="A148" s="1">
        <v>19911018</v>
      </c>
      <c r="B148">
        <v>392.5</v>
      </c>
      <c r="D148">
        <f t="shared" si="8"/>
        <v>2.8556756686224816E-2</v>
      </c>
      <c r="E148">
        <f t="shared" si="11"/>
        <v>2.6378955184021849E-2</v>
      </c>
      <c r="F148">
        <f t="shared" si="9"/>
        <v>3.555738474174874E-4</v>
      </c>
      <c r="G148">
        <f t="shared" si="10"/>
        <v>2.9924010949106883</v>
      </c>
    </row>
    <row r="149" spans="1:7" x14ac:dyDescent="0.2">
      <c r="A149" s="1">
        <v>19911025</v>
      </c>
      <c r="B149">
        <v>384.2</v>
      </c>
      <c r="D149">
        <f t="shared" si="8"/>
        <v>-2.1373286888006326E-2</v>
      </c>
      <c r="E149">
        <f t="shared" si="11"/>
        <v>-2.3551088390209293E-2</v>
      </c>
      <c r="F149">
        <f t="shared" si="9"/>
        <v>5.8882350650720666E-4</v>
      </c>
      <c r="G149">
        <f t="shared" si="10"/>
        <v>3.2477073009903337</v>
      </c>
    </row>
    <row r="150" spans="1:7" x14ac:dyDescent="0.2">
      <c r="A150" s="1">
        <v>19911101</v>
      </c>
      <c r="B150">
        <v>391.32</v>
      </c>
      <c r="D150">
        <f t="shared" si="8"/>
        <v>1.8362389254771294E-2</v>
      </c>
      <c r="E150">
        <f t="shared" si="11"/>
        <v>1.6184587752568327E-2</v>
      </c>
      <c r="F150">
        <f t="shared" si="9"/>
        <v>5.4131381022099595E-4</v>
      </c>
      <c r="G150">
        <f t="shared" si="10"/>
        <v>3.5188065012015639</v>
      </c>
    </row>
    <row r="151" spans="1:7" x14ac:dyDescent="0.2">
      <c r="A151" s="1">
        <v>19911108</v>
      </c>
      <c r="B151">
        <v>392.89</v>
      </c>
      <c r="D151">
        <f t="shared" si="8"/>
        <v>4.0040348823868754E-3</v>
      </c>
      <c r="E151">
        <f t="shared" si="11"/>
        <v>1.8262333801839104E-3</v>
      </c>
      <c r="F151">
        <f t="shared" si="9"/>
        <v>4.4282130163777084E-4</v>
      </c>
      <c r="G151">
        <f t="shared" si="10"/>
        <v>3.8574063535309349</v>
      </c>
    </row>
    <row r="152" spans="1:7" x14ac:dyDescent="0.2">
      <c r="A152" s="1">
        <v>19911115</v>
      </c>
      <c r="B152">
        <v>382.62</v>
      </c>
      <c r="D152">
        <f t="shared" si="8"/>
        <v>-2.6487344916379385E-2</v>
      </c>
      <c r="E152">
        <f t="shared" si="11"/>
        <v>-2.8665146418582352E-2</v>
      </c>
      <c r="F152">
        <f t="shared" si="9"/>
        <v>3.5580521622613183E-4</v>
      </c>
      <c r="G152">
        <f t="shared" si="10"/>
        <v>2.8158719184584298</v>
      </c>
    </row>
    <row r="153" spans="1:7" x14ac:dyDescent="0.2">
      <c r="A153" s="1">
        <v>19911122</v>
      </c>
      <c r="B153">
        <v>376.14</v>
      </c>
      <c r="D153">
        <f t="shared" si="8"/>
        <v>-1.7080915041303157E-2</v>
      </c>
      <c r="E153">
        <f t="shared" si="11"/>
        <v>-1.9258716543506124E-2</v>
      </c>
      <c r="F153">
        <f t="shared" si="9"/>
        <v>6.3116680674640379E-4</v>
      </c>
      <c r="G153">
        <f t="shared" si="10"/>
        <v>3.3901507427401683</v>
      </c>
    </row>
    <row r="154" spans="1:7" x14ac:dyDescent="0.2">
      <c r="A154" s="1">
        <v>19911129</v>
      </c>
      <c r="B154">
        <v>375.22</v>
      </c>
      <c r="D154">
        <f t="shared" si="8"/>
        <v>-2.4488938984674746E-3</v>
      </c>
      <c r="E154">
        <f t="shared" si="11"/>
        <v>-4.6266954006704396E-3</v>
      </c>
      <c r="F154">
        <f t="shared" si="9"/>
        <v>4.7948342568578908E-4</v>
      </c>
      <c r="G154">
        <f t="shared" si="10"/>
        <v>3.7990783519639577</v>
      </c>
    </row>
    <row r="155" spans="1:7" x14ac:dyDescent="0.2">
      <c r="A155" s="1">
        <v>19911206</v>
      </c>
      <c r="B155">
        <v>379.09000000000003</v>
      </c>
      <c r="D155">
        <f t="shared" si="8"/>
        <v>1.0261123294601937E-2</v>
      </c>
      <c r="E155">
        <f t="shared" si="11"/>
        <v>8.083321792398972E-3</v>
      </c>
      <c r="F155">
        <f t="shared" si="9"/>
        <v>3.6188583701502407E-4</v>
      </c>
      <c r="G155">
        <f t="shared" si="10"/>
        <v>3.8718136663816765</v>
      </c>
    </row>
    <row r="156" spans="1:7" x14ac:dyDescent="0.2">
      <c r="A156" s="1">
        <v>19911213</v>
      </c>
      <c r="B156">
        <v>384.47</v>
      </c>
      <c r="D156">
        <f t="shared" si="8"/>
        <v>1.4092118584625446E-2</v>
      </c>
      <c r="E156">
        <f t="shared" si="11"/>
        <v>1.1914317082422481E-2</v>
      </c>
      <c r="F156">
        <f t="shared" si="9"/>
        <v>3.7666874726984521E-4</v>
      </c>
      <c r="G156">
        <f t="shared" si="10"/>
        <v>3.7536427797936911</v>
      </c>
    </row>
    <row r="157" spans="1:7" x14ac:dyDescent="0.2">
      <c r="A157" s="1">
        <v>19911220</v>
      </c>
      <c r="B157">
        <v>387.04</v>
      </c>
      <c r="D157">
        <f t="shared" si="8"/>
        <v>6.6622843670254284E-3</v>
      </c>
      <c r="E157">
        <f t="shared" si="11"/>
        <v>4.4844828648224633E-3</v>
      </c>
      <c r="F157">
        <f t="shared" si="9"/>
        <v>4.024468945307413E-4</v>
      </c>
      <c r="G157">
        <f t="shared" si="10"/>
        <v>3.8839883127716179</v>
      </c>
    </row>
    <row r="158" spans="1:7" x14ac:dyDescent="0.2">
      <c r="A158" s="1">
        <v>19911227</v>
      </c>
      <c r="B158">
        <v>406.46000000000004</v>
      </c>
      <c r="D158">
        <f t="shared" si="8"/>
        <v>4.8957476300443226E-2</v>
      </c>
      <c r="E158">
        <f t="shared" si="11"/>
        <v>4.6779674798240259E-2</v>
      </c>
      <c r="F158">
        <f t="shared" si="9"/>
        <v>3.6144984976866056E-4</v>
      </c>
      <c r="G158">
        <f t="shared" si="10"/>
        <v>0.93552682146068245</v>
      </c>
    </row>
    <row r="159" spans="1:7" x14ac:dyDescent="0.2">
      <c r="A159" s="1">
        <v>19920103</v>
      </c>
      <c r="B159">
        <v>419.34000000000003</v>
      </c>
      <c r="D159">
        <f t="shared" si="8"/>
        <v>3.1196523554932298E-2</v>
      </c>
      <c r="E159">
        <f t="shared" si="11"/>
        <v>2.9018722052729332E-2</v>
      </c>
      <c r="F159">
        <f t="shared" si="9"/>
        <v>1.0910185381440458E-3</v>
      </c>
      <c r="G159">
        <f t="shared" si="10"/>
        <v>3.0244043194419614</v>
      </c>
    </row>
    <row r="160" spans="1:7" x14ac:dyDescent="0.2">
      <c r="A160" s="1">
        <v>19920110</v>
      </c>
      <c r="B160">
        <v>415.1</v>
      </c>
      <c r="D160">
        <f t="shared" si="8"/>
        <v>-1.0162591658099629E-2</v>
      </c>
      <c r="E160">
        <f t="shared" si="11"/>
        <v>-1.2340393160302594E-2</v>
      </c>
      <c r="F160">
        <f t="shared" si="9"/>
        <v>6.3802955499615464E-4</v>
      </c>
      <c r="G160">
        <f t="shared" si="10"/>
        <v>3.5592226549766512</v>
      </c>
    </row>
    <row r="161" spans="1:7" x14ac:dyDescent="0.2">
      <c r="A161" s="1">
        <v>19920117</v>
      </c>
      <c r="B161">
        <v>418.86</v>
      </c>
      <c r="D161">
        <f t="shared" si="8"/>
        <v>9.0172801513714873E-3</v>
      </c>
      <c r="E161">
        <f t="shared" si="11"/>
        <v>6.8394786491685223E-3</v>
      </c>
      <c r="F161">
        <f t="shared" si="9"/>
        <v>4.0592421408604907E-4</v>
      </c>
      <c r="G161">
        <f t="shared" si="10"/>
        <v>3.8470523337520053</v>
      </c>
    </row>
    <row r="162" spans="1:7" x14ac:dyDescent="0.2">
      <c r="A162" s="1">
        <v>19920124</v>
      </c>
      <c r="B162">
        <v>415.48</v>
      </c>
      <c r="D162">
        <f t="shared" si="8"/>
        <v>-8.1022568507540527E-3</v>
      </c>
      <c r="E162">
        <f t="shared" si="11"/>
        <v>-1.0280058352957018E-2</v>
      </c>
      <c r="F162">
        <f t="shared" si="9"/>
        <v>3.7042310208133339E-4</v>
      </c>
      <c r="G162">
        <f t="shared" si="10"/>
        <v>3.8077851930807514</v>
      </c>
    </row>
    <row r="163" spans="1:7" x14ac:dyDescent="0.2">
      <c r="A163" s="1">
        <v>19920131</v>
      </c>
      <c r="B163">
        <v>408.79</v>
      </c>
      <c r="D163">
        <f t="shared" si="8"/>
        <v>-1.6232901608842276E-2</v>
      </c>
      <c r="E163">
        <f t="shared" si="11"/>
        <v>-1.8410703111045243E-2</v>
      </c>
      <c r="F163">
        <f t="shared" si="9"/>
        <v>3.9024225090844285E-4</v>
      </c>
      <c r="G163">
        <f t="shared" si="10"/>
        <v>3.4900847913684512</v>
      </c>
    </row>
    <row r="164" spans="1:7" x14ac:dyDescent="0.2">
      <c r="A164" s="1">
        <v>19920207</v>
      </c>
      <c r="B164">
        <v>411.09000000000003</v>
      </c>
      <c r="D164">
        <f t="shared" si="8"/>
        <v>5.6105918754507655E-3</v>
      </c>
      <c r="E164">
        <f t="shared" si="11"/>
        <v>3.4327903732478005E-3</v>
      </c>
      <c r="F164">
        <f t="shared" si="9"/>
        <v>4.6873479795563684E-4</v>
      </c>
      <c r="G164">
        <f t="shared" si="10"/>
        <v>3.8201666453936647</v>
      </c>
    </row>
    <row r="165" spans="1:7" x14ac:dyDescent="0.2">
      <c r="A165" s="1">
        <v>19920214</v>
      </c>
      <c r="B165">
        <v>412.48</v>
      </c>
      <c r="D165">
        <f t="shared" si="8"/>
        <v>3.3755511246029712E-3</v>
      </c>
      <c r="E165">
        <f t="shared" si="11"/>
        <v>1.1977496224000062E-3</v>
      </c>
      <c r="F165">
        <f t="shared" si="9"/>
        <v>3.5864812307719724E-4</v>
      </c>
      <c r="G165">
        <f t="shared" si="10"/>
        <v>3.9645843880890599</v>
      </c>
    </row>
    <row r="166" spans="1:7" x14ac:dyDescent="0.2">
      <c r="A166" s="1">
        <v>19920221</v>
      </c>
      <c r="B166">
        <v>411.46000000000004</v>
      </c>
      <c r="D166">
        <f t="shared" si="8"/>
        <v>-2.4759097047377665E-3</v>
      </c>
      <c r="E166">
        <f t="shared" si="11"/>
        <v>-4.6537112069407315E-3</v>
      </c>
      <c r="F166">
        <f t="shared" si="9"/>
        <v>3.5516572474272325E-4</v>
      </c>
      <c r="G166">
        <f t="shared" si="10"/>
        <v>3.940974400256839</v>
      </c>
    </row>
    <row r="167" spans="1:7" x14ac:dyDescent="0.2">
      <c r="A167" s="1">
        <v>19920228</v>
      </c>
      <c r="B167">
        <v>412.7</v>
      </c>
      <c r="D167">
        <f t="shared" si="8"/>
        <v>3.0091267124516818E-3</v>
      </c>
      <c r="E167">
        <f t="shared" si="11"/>
        <v>8.3132521024871682E-4</v>
      </c>
      <c r="F167">
        <f t="shared" si="9"/>
        <v>3.6197019890461254E-4</v>
      </c>
      <c r="G167">
        <f t="shared" si="10"/>
        <v>3.9610196976802454</v>
      </c>
    </row>
    <row r="168" spans="1:7" x14ac:dyDescent="0.2">
      <c r="A168" s="1">
        <v>19920306</v>
      </c>
      <c r="B168">
        <v>404.44</v>
      </c>
      <c r="D168">
        <f t="shared" si="8"/>
        <v>-2.021754253533814E-2</v>
      </c>
      <c r="E168">
        <f t="shared" si="11"/>
        <v>-2.2395344037541107E-2</v>
      </c>
      <c r="F168">
        <f t="shared" si="9"/>
        <v>3.5491554979091237E-4</v>
      </c>
      <c r="G168">
        <f t="shared" si="10"/>
        <v>3.2652367846413646</v>
      </c>
    </row>
    <row r="169" spans="1:7" x14ac:dyDescent="0.2">
      <c r="A169" s="1">
        <v>19920313</v>
      </c>
      <c r="B169">
        <v>405.84000000000003</v>
      </c>
      <c r="D169">
        <f t="shared" si="8"/>
        <v>3.4555990352362898E-3</v>
      </c>
      <c r="E169">
        <f t="shared" si="11"/>
        <v>1.2777975330333247E-3</v>
      </c>
      <c r="F169">
        <f t="shared" si="9"/>
        <v>5.2344585166419445E-4</v>
      </c>
      <c r="G169">
        <f t="shared" si="10"/>
        <v>3.7759788514084693</v>
      </c>
    </row>
    <row r="170" spans="1:7" x14ac:dyDescent="0.2">
      <c r="A170" s="1">
        <v>19920320</v>
      </c>
      <c r="B170">
        <v>411.3</v>
      </c>
      <c r="D170">
        <f t="shared" si="8"/>
        <v>1.3363881977944025E-2</v>
      </c>
      <c r="E170">
        <f t="shared" si="11"/>
        <v>1.118608047574106E-2</v>
      </c>
      <c r="F170">
        <f t="shared" si="9"/>
        <v>3.5523240274275048E-4</v>
      </c>
      <c r="G170">
        <f t="shared" si="10"/>
        <v>3.7952472846692222</v>
      </c>
    </row>
    <row r="171" spans="1:7" x14ac:dyDescent="0.2">
      <c r="A171" s="1">
        <v>19920327</v>
      </c>
      <c r="B171">
        <v>403.5</v>
      </c>
      <c r="D171">
        <f t="shared" si="8"/>
        <v>-1.9146387526374653E-2</v>
      </c>
      <c r="E171">
        <f t="shared" si="11"/>
        <v>-2.132418902857762E-2</v>
      </c>
      <c r="F171">
        <f t="shared" si="9"/>
        <v>3.9678641373814112E-4</v>
      </c>
      <c r="G171">
        <f t="shared" si="10"/>
        <v>3.3430514133300586</v>
      </c>
    </row>
    <row r="172" spans="1:7" x14ac:dyDescent="0.2">
      <c r="A172" s="1">
        <v>19920403</v>
      </c>
      <c r="B172">
        <v>401.55</v>
      </c>
      <c r="D172">
        <f t="shared" si="8"/>
        <v>-4.8444290755327302E-3</v>
      </c>
      <c r="E172">
        <f t="shared" si="11"/>
        <v>-7.0222305777356952E-3</v>
      </c>
      <c r="F172">
        <f t="shared" si="9"/>
        <v>5.0768828334448585E-4</v>
      </c>
      <c r="G172">
        <f t="shared" si="10"/>
        <v>3.7442564971526129</v>
      </c>
    </row>
    <row r="173" spans="1:7" x14ac:dyDescent="0.2">
      <c r="A173" s="1">
        <v>19920410</v>
      </c>
      <c r="B173">
        <v>404.29</v>
      </c>
      <c r="D173">
        <f t="shared" si="8"/>
        <v>6.8003835980254834E-3</v>
      </c>
      <c r="E173">
        <f t="shared" si="11"/>
        <v>4.6225820958225184E-3</v>
      </c>
      <c r="F173">
        <f t="shared" si="9"/>
        <v>3.712754955514682E-4</v>
      </c>
      <c r="G173">
        <f t="shared" si="10"/>
        <v>3.9205062655112046</v>
      </c>
    </row>
    <row r="174" spans="1:7" x14ac:dyDescent="0.2">
      <c r="A174" s="1">
        <v>19920417</v>
      </c>
      <c r="B174">
        <v>416.05</v>
      </c>
      <c r="D174">
        <f t="shared" si="8"/>
        <v>2.8673003113942386E-2</v>
      </c>
      <c r="E174">
        <f t="shared" si="11"/>
        <v>2.6495201611739419E-2</v>
      </c>
      <c r="F174">
        <f t="shared" si="9"/>
        <v>3.6187303553839842E-4</v>
      </c>
      <c r="G174">
        <f t="shared" si="10"/>
        <v>2.9921610467644668</v>
      </c>
    </row>
    <row r="175" spans="1:7" x14ac:dyDescent="0.2">
      <c r="A175" s="1">
        <v>19920424</v>
      </c>
      <c r="B175">
        <v>409.02</v>
      </c>
      <c r="D175">
        <f t="shared" si="8"/>
        <v>-1.7041390743689711E-2</v>
      </c>
      <c r="E175">
        <f t="shared" si="11"/>
        <v>-1.9219192245892677E-2</v>
      </c>
      <c r="F175">
        <f t="shared" si="9"/>
        <v>5.9089166792129549E-4</v>
      </c>
      <c r="G175">
        <f t="shared" si="10"/>
        <v>3.4043796484776694</v>
      </c>
    </row>
    <row r="176" spans="1:7" x14ac:dyDescent="0.2">
      <c r="A176" s="1">
        <v>19920501</v>
      </c>
      <c r="B176">
        <v>412.53000000000003</v>
      </c>
      <c r="D176">
        <f t="shared" si="8"/>
        <v>8.5448758002142355E-3</v>
      </c>
      <c r="E176">
        <f t="shared" si="11"/>
        <v>6.3670742980112705E-3</v>
      </c>
      <c r="F176">
        <f t="shared" si="9"/>
        <v>4.7897170027598593E-4</v>
      </c>
      <c r="G176">
        <f t="shared" si="10"/>
        <v>3.7796150744168537</v>
      </c>
    </row>
    <row r="177" spans="1:7" x14ac:dyDescent="0.2">
      <c r="A177" s="1">
        <v>19920508</v>
      </c>
      <c r="B177">
        <v>416.05</v>
      </c>
      <c r="D177">
        <f t="shared" si="8"/>
        <v>8.496514943475475E-3</v>
      </c>
      <c r="E177">
        <f t="shared" si="11"/>
        <v>6.31871344127251E-3</v>
      </c>
      <c r="F177">
        <f t="shared" si="9"/>
        <v>3.6832384935065918E-4</v>
      </c>
      <c r="G177">
        <f t="shared" si="10"/>
        <v>3.8990742156512184</v>
      </c>
    </row>
    <row r="178" spans="1:7" x14ac:dyDescent="0.2">
      <c r="A178" s="1">
        <v>19920515</v>
      </c>
      <c r="B178">
        <v>410.09000000000003</v>
      </c>
      <c r="D178">
        <f t="shared" si="8"/>
        <v>-1.4428797542239913E-2</v>
      </c>
      <c r="E178">
        <f t="shared" si="11"/>
        <v>-1.660659904444288E-2</v>
      </c>
      <c r="F178">
        <f t="shared" si="9"/>
        <v>3.6811741936268043E-4</v>
      </c>
      <c r="G178">
        <f t="shared" si="10"/>
        <v>3.5789739097946129</v>
      </c>
    </row>
    <row r="179" spans="1:7" x14ac:dyDescent="0.2">
      <c r="A179" s="1">
        <v>19920522</v>
      </c>
      <c r="B179">
        <v>414.02</v>
      </c>
      <c r="D179">
        <f t="shared" si="8"/>
        <v>9.5376340330082243E-3</v>
      </c>
      <c r="E179">
        <f t="shared" si="11"/>
        <v>7.3598325308052593E-3</v>
      </c>
      <c r="F179">
        <f t="shared" si="9"/>
        <v>4.4747761894266161E-4</v>
      </c>
      <c r="G179">
        <f t="shared" si="10"/>
        <v>3.7954170520353969</v>
      </c>
    </row>
    <row r="180" spans="1:7" x14ac:dyDescent="0.2">
      <c r="A180" s="1">
        <v>19920529</v>
      </c>
      <c r="B180">
        <v>415.35</v>
      </c>
      <c r="D180">
        <f t="shared" si="8"/>
        <v>3.2072564478733412E-3</v>
      </c>
      <c r="E180">
        <f t="shared" si="11"/>
        <v>1.0294549456703762E-3</v>
      </c>
      <c r="F180">
        <f t="shared" si="9"/>
        <v>3.729092527018146E-4</v>
      </c>
      <c r="G180">
        <f t="shared" si="10"/>
        <v>3.9456667701755235</v>
      </c>
    </row>
    <row r="181" spans="1:7" x14ac:dyDescent="0.2">
      <c r="A181" s="1">
        <v>19920605</v>
      </c>
      <c r="B181">
        <v>413.48</v>
      </c>
      <c r="D181">
        <f t="shared" si="8"/>
        <v>-4.5123925847967428E-3</v>
      </c>
      <c r="E181">
        <f t="shared" si="11"/>
        <v>-6.6901940869997078E-3</v>
      </c>
      <c r="F181">
        <f t="shared" si="9"/>
        <v>3.5503960245241627E-4</v>
      </c>
      <c r="G181">
        <f t="shared" si="10"/>
        <v>3.9086072228191009</v>
      </c>
    </row>
    <row r="182" spans="1:7" x14ac:dyDescent="0.2">
      <c r="A182" s="1">
        <v>19920612</v>
      </c>
      <c r="B182">
        <v>409.76</v>
      </c>
      <c r="D182">
        <f t="shared" si="8"/>
        <v>-9.0375232490682578E-3</v>
      </c>
      <c r="E182">
        <f t="shared" si="11"/>
        <v>-1.1215324751271223E-2</v>
      </c>
      <c r="F182">
        <f t="shared" si="9"/>
        <v>3.6974348614936476E-4</v>
      </c>
      <c r="G182">
        <f t="shared" si="10"/>
        <v>3.7812548974582985</v>
      </c>
    </row>
    <row r="183" spans="1:7" x14ac:dyDescent="0.2">
      <c r="A183" s="1">
        <v>19920619</v>
      </c>
      <c r="B183">
        <v>403.67</v>
      </c>
      <c r="D183">
        <f t="shared" si="8"/>
        <v>-1.4973909962011867E-2</v>
      </c>
      <c r="E183">
        <f t="shared" si="11"/>
        <v>-1.7151711464214833E-2</v>
      </c>
      <c r="F183">
        <f t="shared" si="9"/>
        <v>3.9700684718420456E-4</v>
      </c>
      <c r="G183">
        <f t="shared" si="10"/>
        <v>3.5452796077464712</v>
      </c>
    </row>
    <row r="184" spans="1:7" x14ac:dyDescent="0.2">
      <c r="A184" s="1">
        <v>19920626</v>
      </c>
      <c r="B184">
        <v>403.45</v>
      </c>
      <c r="D184">
        <f t="shared" si="8"/>
        <v>-5.4514819468831632E-4</v>
      </c>
      <c r="E184">
        <f t="shared" si="11"/>
        <v>-2.7229496968912813E-3</v>
      </c>
      <c r="F184">
        <f t="shared" si="9"/>
        <v>4.5366957893164722E-4</v>
      </c>
      <c r="G184">
        <f t="shared" si="10"/>
        <v>3.8408990655855004</v>
      </c>
    </row>
    <row r="185" spans="1:7" x14ac:dyDescent="0.2">
      <c r="A185" s="1">
        <v>19920703</v>
      </c>
      <c r="B185">
        <v>411.77</v>
      </c>
      <c r="D185">
        <f t="shared" si="8"/>
        <v>2.0412376746923755E-2</v>
      </c>
      <c r="E185">
        <f t="shared" si="11"/>
        <v>1.8234575244720788E-2</v>
      </c>
      <c r="F185">
        <f t="shared" si="9"/>
        <v>3.5717783472626134E-4</v>
      </c>
      <c r="G185">
        <f t="shared" si="10"/>
        <v>3.5031843390464026</v>
      </c>
    </row>
    <row r="186" spans="1:7" x14ac:dyDescent="0.2">
      <c r="A186" s="1">
        <v>19920710</v>
      </c>
      <c r="B186">
        <v>414.62</v>
      </c>
      <c r="D186">
        <f t="shared" si="8"/>
        <v>6.8974970635276023E-3</v>
      </c>
      <c r="E186">
        <f t="shared" si="11"/>
        <v>4.7196955613246373E-3</v>
      </c>
      <c r="F186">
        <f t="shared" si="9"/>
        <v>4.665630598096694E-4</v>
      </c>
      <c r="G186">
        <f t="shared" si="10"/>
        <v>3.8111867500601209</v>
      </c>
    </row>
    <row r="187" spans="1:7" x14ac:dyDescent="0.2">
      <c r="A187" s="1">
        <v>19920717</v>
      </c>
      <c r="B187">
        <v>415.62</v>
      </c>
      <c r="D187">
        <f t="shared" si="8"/>
        <v>2.4089431576017617E-3</v>
      </c>
      <c r="E187">
        <f t="shared" si="11"/>
        <v>2.3114165539879668E-4</v>
      </c>
      <c r="F187">
        <f t="shared" si="9"/>
        <v>3.6217831218586386E-4</v>
      </c>
      <c r="G187">
        <f t="shared" si="10"/>
        <v>3.961613189028534</v>
      </c>
    </row>
    <row r="188" spans="1:7" x14ac:dyDescent="0.2">
      <c r="A188" s="1">
        <v>19920724</v>
      </c>
      <c r="B188">
        <v>411.6</v>
      </c>
      <c r="D188">
        <f t="shared" si="8"/>
        <v>-9.719377302674026E-3</v>
      </c>
      <c r="E188">
        <f t="shared" si="11"/>
        <v>-1.1897178804876991E-2</v>
      </c>
      <c r="F188">
        <f t="shared" si="9"/>
        <v>3.5470098381946936E-4</v>
      </c>
      <c r="G188">
        <f t="shared" si="10"/>
        <v>3.7725935064068055</v>
      </c>
    </row>
    <row r="189" spans="1:7" x14ac:dyDescent="0.2">
      <c r="A189" s="1">
        <v>19920731</v>
      </c>
      <c r="B189">
        <v>424.21000000000004</v>
      </c>
      <c r="D189">
        <f t="shared" si="8"/>
        <v>3.0176611678780496E-2</v>
      </c>
      <c r="E189">
        <f t="shared" si="11"/>
        <v>2.7998810176577529E-2</v>
      </c>
      <c r="F189">
        <f t="shared" si="9"/>
        <v>4.0230958040628819E-4</v>
      </c>
      <c r="G189">
        <f t="shared" si="10"/>
        <v>2.9348531281631351</v>
      </c>
    </row>
    <row r="190" spans="1:7" x14ac:dyDescent="0.2">
      <c r="A190" s="1">
        <v>19920807</v>
      </c>
      <c r="B190">
        <v>418.88</v>
      </c>
      <c r="D190">
        <f t="shared" si="8"/>
        <v>-1.2644132917139395E-2</v>
      </c>
      <c r="E190">
        <f t="shared" si="11"/>
        <v>-1.482193441934236E-2</v>
      </c>
      <c r="F190">
        <f t="shared" si="9"/>
        <v>6.1846218638234355E-4</v>
      </c>
      <c r="G190">
        <f t="shared" si="10"/>
        <v>3.5165275745075801</v>
      </c>
    </row>
    <row r="191" spans="1:7" x14ac:dyDescent="0.2">
      <c r="A191" s="1">
        <v>19920814</v>
      </c>
      <c r="B191">
        <v>419.91</v>
      </c>
      <c r="D191">
        <f t="shared" si="8"/>
        <v>2.4559198791287429E-3</v>
      </c>
      <c r="E191">
        <f t="shared" si="11"/>
        <v>2.7811837692577786E-4</v>
      </c>
      <c r="F191">
        <f t="shared" si="9"/>
        <v>4.2860456886177747E-4</v>
      </c>
      <c r="G191">
        <f t="shared" si="10"/>
        <v>3.8773976730148116</v>
      </c>
    </row>
    <row r="192" spans="1:7" x14ac:dyDescent="0.2">
      <c r="A192" s="1">
        <v>19920821</v>
      </c>
      <c r="B192">
        <v>414.85</v>
      </c>
      <c r="D192">
        <f t="shared" si="8"/>
        <v>-1.2123393490369949E-2</v>
      </c>
      <c r="E192">
        <f t="shared" si="11"/>
        <v>-1.4301194992572914E-2</v>
      </c>
      <c r="F192">
        <f t="shared" si="9"/>
        <v>3.5470903359293001E-4</v>
      </c>
      <c r="G192">
        <f t="shared" si="10"/>
        <v>3.6838078449903455</v>
      </c>
    </row>
    <row r="193" spans="1:7" x14ac:dyDescent="0.2">
      <c r="A193" s="1">
        <v>19920828</v>
      </c>
      <c r="B193">
        <v>414.84000000000003</v>
      </c>
      <c r="D193">
        <f t="shared" si="8"/>
        <v>-2.4105388760631286E-5</v>
      </c>
      <c r="E193">
        <f t="shared" si="11"/>
        <v>-2.2019068909635963E-3</v>
      </c>
      <c r="F193">
        <f t="shared" si="9"/>
        <v>4.2350163591648642E-4</v>
      </c>
      <c r="G193">
        <f t="shared" si="10"/>
        <v>3.8777524166925654</v>
      </c>
    </row>
    <row r="194" spans="1:7" x14ac:dyDescent="0.2">
      <c r="A194" s="1">
        <v>19920904</v>
      </c>
      <c r="B194">
        <v>417.08</v>
      </c>
      <c r="D194">
        <f t="shared" si="8"/>
        <v>5.385146199858859E-3</v>
      </c>
      <c r="E194">
        <f t="shared" si="11"/>
        <v>3.207344697655894E-3</v>
      </c>
      <c r="F194">
        <f t="shared" si="9"/>
        <v>3.5631440230295548E-4</v>
      </c>
      <c r="G194">
        <f t="shared" si="10"/>
        <v>3.9554131628048763</v>
      </c>
    </row>
    <row r="195" spans="1:7" x14ac:dyDescent="0.2">
      <c r="A195" s="1">
        <v>19920911</v>
      </c>
      <c r="B195">
        <v>419.58</v>
      </c>
      <c r="D195">
        <f t="shared" si="8"/>
        <v>5.9761610224375872E-3</v>
      </c>
      <c r="E195">
        <f t="shared" si="11"/>
        <v>3.7983595202346222E-3</v>
      </c>
      <c r="F195">
        <f t="shared" si="9"/>
        <v>3.5814441352846285E-4</v>
      </c>
      <c r="G195">
        <f t="shared" si="10"/>
        <v>3.9471450680710904</v>
      </c>
    </row>
    <row r="196" spans="1:7" x14ac:dyDescent="0.2">
      <c r="A196" s="1">
        <v>19920918</v>
      </c>
      <c r="B196">
        <v>422.93</v>
      </c>
      <c r="D196">
        <f t="shared" ref="D196:D259" si="12">LN(B196)-LN(B195)</f>
        <v>7.9524697747856976E-3</v>
      </c>
      <c r="E196">
        <f t="shared" si="11"/>
        <v>5.7746682725827326E-3</v>
      </c>
      <c r="F196">
        <f t="shared" ref="F196:F259" si="13">$O$4+$O$5*(E195^2)</f>
        <v>3.5953760732261754E-4</v>
      </c>
      <c r="G196">
        <f t="shared" ref="G196:G259" si="14">-0.5*LN(F196)-E196^2/(2*F196)</f>
        <v>3.9189713323093551</v>
      </c>
    </row>
    <row r="197" spans="1:7" x14ac:dyDescent="0.2">
      <c r="A197" s="1">
        <v>19920925</v>
      </c>
      <c r="B197">
        <v>414.35</v>
      </c>
      <c r="D197">
        <f t="shared" si="12"/>
        <v>-2.0495653423564519E-2</v>
      </c>
      <c r="E197">
        <f t="shared" ref="E197:E260" si="15">D197-$O$3</f>
        <v>-2.2673454925767486E-2</v>
      </c>
      <c r="F197">
        <f t="shared" si="13"/>
        <v>3.6590359032336479E-4</v>
      </c>
      <c r="G197">
        <f t="shared" si="14"/>
        <v>3.2540826162130569</v>
      </c>
    </row>
    <row r="198" spans="1:7" x14ac:dyDescent="0.2">
      <c r="A198" s="1">
        <v>19921002</v>
      </c>
      <c r="B198">
        <v>410.47</v>
      </c>
      <c r="D198">
        <f t="shared" si="12"/>
        <v>-9.4081826809544467E-3</v>
      </c>
      <c r="E198">
        <f t="shared" si="15"/>
        <v>-1.1585984183157412E-2</v>
      </c>
      <c r="F198">
        <f t="shared" si="13"/>
        <v>5.2766335405706247E-4</v>
      </c>
      <c r="G198">
        <f t="shared" si="14"/>
        <v>3.6463284275660977</v>
      </c>
    </row>
    <row r="199" spans="1:7" x14ac:dyDescent="0.2">
      <c r="A199" s="1">
        <v>19921009</v>
      </c>
      <c r="B199">
        <v>402.66</v>
      </c>
      <c r="D199">
        <f t="shared" si="12"/>
        <v>-1.9210311215894116E-2</v>
      </c>
      <c r="E199">
        <f t="shared" si="15"/>
        <v>-2.1388112718097083E-2</v>
      </c>
      <c r="F199">
        <f t="shared" si="13"/>
        <v>3.998506284931992E-4</v>
      </c>
      <c r="G199">
        <f t="shared" si="14"/>
        <v>3.3401819359870304</v>
      </c>
    </row>
    <row r="200" spans="1:7" x14ac:dyDescent="0.2">
      <c r="A200" s="1">
        <v>19921016</v>
      </c>
      <c r="B200">
        <v>411.73</v>
      </c>
      <c r="D200">
        <f t="shared" si="12"/>
        <v>2.2275261316505812E-2</v>
      </c>
      <c r="E200">
        <f t="shared" si="15"/>
        <v>2.0097459814302845E-2</v>
      </c>
      <c r="F200">
        <f t="shared" si="13"/>
        <v>5.0860698853541302E-4</v>
      </c>
      <c r="G200">
        <f t="shared" si="14"/>
        <v>3.394844791377436</v>
      </c>
    </row>
    <row r="201" spans="1:7" x14ac:dyDescent="0.2">
      <c r="A201" s="1">
        <v>19921023</v>
      </c>
      <c r="B201">
        <v>414.1</v>
      </c>
      <c r="D201">
        <f t="shared" si="12"/>
        <v>5.7396958368132189E-3</v>
      </c>
      <c r="E201">
        <f t="shared" si="15"/>
        <v>3.5618943346102539E-3</v>
      </c>
      <c r="F201">
        <f t="shared" si="13"/>
        <v>4.9059059283955734E-4</v>
      </c>
      <c r="G201">
        <f t="shared" si="14"/>
        <v>3.7970198740182828</v>
      </c>
    </row>
    <row r="202" spans="1:7" x14ac:dyDescent="0.2">
      <c r="A202" s="1">
        <v>19921030</v>
      </c>
      <c r="B202">
        <v>418.68</v>
      </c>
      <c r="D202">
        <f t="shared" si="12"/>
        <v>1.0999414435161725E-2</v>
      </c>
      <c r="E202">
        <f t="shared" si="15"/>
        <v>8.8216129329587601E-3</v>
      </c>
      <c r="F202">
        <f t="shared" si="13"/>
        <v>3.589519799556612E-4</v>
      </c>
      <c r="G202">
        <f t="shared" si="14"/>
        <v>3.8577608782796426</v>
      </c>
    </row>
    <row r="203" spans="1:7" x14ac:dyDescent="0.2">
      <c r="A203" s="1">
        <v>19921106</v>
      </c>
      <c r="B203">
        <v>417.58</v>
      </c>
      <c r="D203">
        <f t="shared" si="12"/>
        <v>-2.6307622854542245E-3</v>
      </c>
      <c r="E203">
        <f t="shared" si="15"/>
        <v>-4.8085637876571895E-3</v>
      </c>
      <c r="F203">
        <f t="shared" si="13"/>
        <v>3.8086829494515887E-4</v>
      </c>
      <c r="G203">
        <f t="shared" si="14"/>
        <v>3.906173762533383</v>
      </c>
    </row>
    <row r="204" spans="1:7" x14ac:dyDescent="0.2">
      <c r="A204" s="1">
        <v>19921113</v>
      </c>
      <c r="B204">
        <v>422.43</v>
      </c>
      <c r="D204">
        <f t="shared" si="12"/>
        <v>1.154760989610093E-2</v>
      </c>
      <c r="E204">
        <f t="shared" si="15"/>
        <v>9.3698083938979649E-3</v>
      </c>
      <c r="F204">
        <f t="shared" si="13"/>
        <v>3.6246323120654099E-4</v>
      </c>
      <c r="G204">
        <f t="shared" si="14"/>
        <v>3.8401872562346746</v>
      </c>
    </row>
    <row r="205" spans="1:7" x14ac:dyDescent="0.2">
      <c r="A205" s="1">
        <v>19921120</v>
      </c>
      <c r="B205">
        <v>426.65000000000003</v>
      </c>
      <c r="D205">
        <f t="shared" si="12"/>
        <v>9.9402523852640812E-3</v>
      </c>
      <c r="E205">
        <f t="shared" si="15"/>
        <v>7.7624508830611161E-3</v>
      </c>
      <c r="F205">
        <f t="shared" si="13"/>
        <v>3.8422384273658147E-4</v>
      </c>
      <c r="G205">
        <f t="shared" si="14"/>
        <v>3.8537304646065196</v>
      </c>
    </row>
    <row r="206" spans="1:7" x14ac:dyDescent="0.2">
      <c r="A206" s="1">
        <v>19921127</v>
      </c>
      <c r="B206">
        <v>430.16</v>
      </c>
      <c r="D206">
        <f t="shared" si="12"/>
        <v>8.1932275188281167E-3</v>
      </c>
      <c r="E206">
        <f t="shared" si="15"/>
        <v>6.0154260166251517E-3</v>
      </c>
      <c r="F206">
        <f t="shared" si="13"/>
        <v>3.7495792408510941E-4</v>
      </c>
      <c r="G206">
        <f t="shared" si="14"/>
        <v>3.8960958227621507</v>
      </c>
    </row>
    <row r="207" spans="1:7" x14ac:dyDescent="0.2">
      <c r="A207" s="1">
        <v>19921204</v>
      </c>
      <c r="B207">
        <v>432.06</v>
      </c>
      <c r="D207">
        <f t="shared" si="12"/>
        <v>4.4072349874078043E-3</v>
      </c>
      <c r="E207">
        <f t="shared" si="15"/>
        <v>2.2294334852048393E-3</v>
      </c>
      <c r="F207">
        <f t="shared" si="13"/>
        <v>3.6685871244599853E-4</v>
      </c>
      <c r="G207">
        <f t="shared" si="14"/>
        <v>3.9484926476830453</v>
      </c>
    </row>
    <row r="208" spans="1:7" x14ac:dyDescent="0.2">
      <c r="A208" s="1">
        <v>19921211</v>
      </c>
      <c r="B208">
        <v>433.73</v>
      </c>
      <c r="D208">
        <f t="shared" si="12"/>
        <v>3.8577531990764413E-3</v>
      </c>
      <c r="E208">
        <f t="shared" si="15"/>
        <v>1.6799516968734763E-3</v>
      </c>
      <c r="F208">
        <f t="shared" si="13"/>
        <v>3.5635544623424713E-4</v>
      </c>
      <c r="G208">
        <f t="shared" si="14"/>
        <v>3.9658310770779726</v>
      </c>
    </row>
    <row r="209" spans="1:7" x14ac:dyDescent="0.2">
      <c r="A209" s="1">
        <v>19921218</v>
      </c>
      <c r="B209">
        <v>441.28000000000003</v>
      </c>
      <c r="D209">
        <f t="shared" si="12"/>
        <v>1.7257373917030527E-2</v>
      </c>
      <c r="E209">
        <f t="shared" si="15"/>
        <v>1.5079572414827562E-2</v>
      </c>
      <c r="F209">
        <f t="shared" si="13"/>
        <v>3.5563263794184842E-4</v>
      </c>
      <c r="G209">
        <f t="shared" si="14"/>
        <v>3.6511033323155049</v>
      </c>
    </row>
    <row r="210" spans="1:7" x14ac:dyDescent="0.2">
      <c r="A210" s="1">
        <v>19921225</v>
      </c>
      <c r="B210">
        <v>439.77</v>
      </c>
      <c r="D210">
        <f t="shared" si="12"/>
        <v>-3.427731634888076E-3</v>
      </c>
      <c r="E210">
        <f t="shared" si="15"/>
        <v>-5.605533137091041E-3</v>
      </c>
      <c r="F210">
        <f t="shared" si="13"/>
        <v>4.3119674403458921E-4</v>
      </c>
      <c r="G210">
        <f t="shared" si="14"/>
        <v>3.8380372387571349</v>
      </c>
    </row>
    <row r="211" spans="1:7" x14ac:dyDescent="0.2">
      <c r="A211" s="1">
        <v>19930101</v>
      </c>
      <c r="B211">
        <v>435.71000000000004</v>
      </c>
      <c r="D211">
        <f t="shared" si="12"/>
        <v>-9.2749785378529737E-3</v>
      </c>
      <c r="E211">
        <f t="shared" si="15"/>
        <v>-1.1452780040055939E-2</v>
      </c>
      <c r="F211">
        <f t="shared" si="13"/>
        <v>3.6525593320251633E-4</v>
      </c>
      <c r="G211">
        <f t="shared" si="14"/>
        <v>3.7779023465588728</v>
      </c>
    </row>
    <row r="212" spans="1:7" x14ac:dyDescent="0.2">
      <c r="A212" s="1">
        <v>19930108</v>
      </c>
      <c r="B212">
        <v>429.05</v>
      </c>
      <c r="D212">
        <f t="shared" si="12"/>
        <v>-1.5403422179065984E-2</v>
      </c>
      <c r="E212">
        <f t="shared" si="15"/>
        <v>-1.7581223681268951E-2</v>
      </c>
      <c r="F212">
        <f t="shared" si="13"/>
        <v>3.9881801386238769E-4</v>
      </c>
      <c r="G212">
        <f t="shared" si="14"/>
        <v>3.5259832863368978</v>
      </c>
    </row>
    <row r="213" spans="1:7" x14ac:dyDescent="0.2">
      <c r="A213" s="1">
        <v>19930115</v>
      </c>
      <c r="B213">
        <v>437.15000000000003</v>
      </c>
      <c r="D213">
        <f t="shared" si="12"/>
        <v>1.8702923373769664E-2</v>
      </c>
      <c r="E213">
        <f t="shared" si="15"/>
        <v>1.6525121871566698E-2</v>
      </c>
      <c r="F213">
        <f t="shared" si="13"/>
        <v>4.586892859259385E-4</v>
      </c>
      <c r="G213">
        <f t="shared" si="14"/>
        <v>3.5458948618395438</v>
      </c>
    </row>
    <row r="214" spans="1:7" x14ac:dyDescent="0.2">
      <c r="A214" s="1">
        <v>19930122</v>
      </c>
      <c r="B214">
        <v>436.11</v>
      </c>
      <c r="D214">
        <f t="shared" si="12"/>
        <v>-2.3818805205566562E-3</v>
      </c>
      <c r="E214">
        <f t="shared" si="15"/>
        <v>-4.5596820227596212E-3</v>
      </c>
      <c r="F214">
        <f t="shared" si="13"/>
        <v>4.4656929386104592E-4</v>
      </c>
      <c r="G214">
        <f t="shared" si="14"/>
        <v>3.833679741697146</v>
      </c>
    </row>
    <row r="215" spans="1:7" x14ac:dyDescent="0.2">
      <c r="A215" s="1">
        <v>19930129</v>
      </c>
      <c r="B215">
        <v>438.78000000000003</v>
      </c>
      <c r="D215">
        <f t="shared" si="12"/>
        <v>6.1036434045718124E-3</v>
      </c>
      <c r="E215">
        <f t="shared" si="15"/>
        <v>3.9258419023688474E-3</v>
      </c>
      <c r="F215">
        <f t="shared" si="13"/>
        <v>3.6167869549678651E-4</v>
      </c>
      <c r="G215">
        <f t="shared" si="14"/>
        <v>3.9410706326967451</v>
      </c>
    </row>
    <row r="216" spans="1:7" x14ac:dyDescent="0.2">
      <c r="A216" s="1">
        <v>19930205</v>
      </c>
      <c r="B216">
        <v>448.93</v>
      </c>
      <c r="D216">
        <f t="shared" si="12"/>
        <v>2.2868825072904109E-2</v>
      </c>
      <c r="E216">
        <f t="shared" si="15"/>
        <v>2.0691023570701142E-2</v>
      </c>
      <c r="F216">
        <f t="shared" si="13"/>
        <v>3.5986894064947889E-4</v>
      </c>
      <c r="G216">
        <f t="shared" si="14"/>
        <v>3.370059807587348</v>
      </c>
    </row>
    <row r="217" spans="1:7" x14ac:dyDescent="0.2">
      <c r="A217" s="1">
        <v>19930212</v>
      </c>
      <c r="B217">
        <v>444.58</v>
      </c>
      <c r="D217">
        <f t="shared" si="12"/>
        <v>-9.736957321055506E-3</v>
      </c>
      <c r="E217">
        <f t="shared" si="15"/>
        <v>-1.1914758823258471E-2</v>
      </c>
      <c r="F217">
        <f t="shared" si="13"/>
        <v>4.98737003384742E-4</v>
      </c>
      <c r="G217">
        <f t="shared" si="14"/>
        <v>3.6593948445905262</v>
      </c>
    </row>
    <row r="218" spans="1:7" x14ac:dyDescent="0.2">
      <c r="A218" s="1">
        <v>19930219</v>
      </c>
      <c r="B218">
        <v>434.22</v>
      </c>
      <c r="D218">
        <f t="shared" si="12"/>
        <v>-2.3578698156672573E-2</v>
      </c>
      <c r="E218">
        <f t="shared" si="15"/>
        <v>-2.575649965887554E-2</v>
      </c>
      <c r="F218">
        <f t="shared" si="13"/>
        <v>4.0245043642923124E-4</v>
      </c>
      <c r="G218">
        <f t="shared" si="14"/>
        <v>3.084771819502238</v>
      </c>
    </row>
    <row r="219" spans="1:7" x14ac:dyDescent="0.2">
      <c r="A219" s="1">
        <v>19930226</v>
      </c>
      <c r="B219">
        <v>443.38</v>
      </c>
      <c r="D219">
        <f t="shared" si="12"/>
        <v>2.0875872059716194E-2</v>
      </c>
      <c r="E219">
        <f t="shared" si="15"/>
        <v>1.8698070557513227E-2</v>
      </c>
      <c r="F219">
        <f t="shared" si="13"/>
        <v>5.7790400396203888E-4</v>
      </c>
      <c r="G219">
        <f t="shared" si="14"/>
        <v>3.425563574899066</v>
      </c>
    </row>
    <row r="220" spans="1:7" x14ac:dyDescent="0.2">
      <c r="A220" s="1">
        <v>19930305</v>
      </c>
      <c r="B220">
        <v>446.11</v>
      </c>
      <c r="D220">
        <f t="shared" si="12"/>
        <v>6.1383682157085673E-3</v>
      </c>
      <c r="E220">
        <f t="shared" si="15"/>
        <v>3.9605667135056023E-3</v>
      </c>
      <c r="F220">
        <f t="shared" si="13"/>
        <v>4.7232298878731684E-4</v>
      </c>
      <c r="G220">
        <f t="shared" si="14"/>
        <v>3.8123184976340365</v>
      </c>
    </row>
    <row r="221" spans="1:7" x14ac:dyDescent="0.2">
      <c r="A221" s="1">
        <v>19930312</v>
      </c>
      <c r="B221">
        <v>449.83</v>
      </c>
      <c r="D221">
        <f t="shared" si="12"/>
        <v>8.304175229070232E-3</v>
      </c>
      <c r="E221">
        <f t="shared" si="15"/>
        <v>6.126373726867267E-3</v>
      </c>
      <c r="F221">
        <f t="shared" si="13"/>
        <v>3.5996108750686434E-4</v>
      </c>
      <c r="G221">
        <f t="shared" si="14"/>
        <v>3.9126232663455798</v>
      </c>
    </row>
    <row r="222" spans="1:7" x14ac:dyDescent="0.2">
      <c r="A222" s="1">
        <v>19930319</v>
      </c>
      <c r="B222">
        <v>450.18</v>
      </c>
      <c r="D222">
        <f t="shared" si="12"/>
        <v>7.7776917510608001E-4</v>
      </c>
      <c r="E222">
        <f t="shared" si="15"/>
        <v>-1.400032327096885E-3</v>
      </c>
      <c r="F222">
        <f t="shared" si="13"/>
        <v>3.6731198849343771E-4</v>
      </c>
      <c r="G222">
        <f t="shared" si="14"/>
        <v>3.9519813282426237</v>
      </c>
    </row>
    <row r="223" spans="1:7" x14ac:dyDescent="0.2">
      <c r="A223" s="1">
        <v>19930326</v>
      </c>
      <c r="B223">
        <v>447.78000000000003</v>
      </c>
      <c r="D223">
        <f t="shared" si="12"/>
        <v>-5.3454624143407514E-3</v>
      </c>
      <c r="E223">
        <f t="shared" si="15"/>
        <v>-7.5232639165437164E-3</v>
      </c>
      <c r="F223">
        <f t="shared" si="13"/>
        <v>3.5534254124999759E-4</v>
      </c>
      <c r="G223">
        <f t="shared" si="14"/>
        <v>3.8915734045775396</v>
      </c>
    </row>
    <row r="224" spans="1:7" x14ac:dyDescent="0.2">
      <c r="A224" s="1">
        <v>19930402</v>
      </c>
      <c r="B224">
        <v>441.39</v>
      </c>
      <c r="D224">
        <f t="shared" si="12"/>
        <v>-1.4373201993385543E-2</v>
      </c>
      <c r="E224">
        <f t="shared" si="15"/>
        <v>-1.6551003495588509E-2</v>
      </c>
      <c r="F224">
        <f t="shared" si="13"/>
        <v>3.7372769887060019E-4</v>
      </c>
      <c r="G224">
        <f t="shared" si="14"/>
        <v>3.5795004975727425</v>
      </c>
    </row>
    <row r="225" spans="1:7" x14ac:dyDescent="0.2">
      <c r="A225" s="1">
        <v>19930409</v>
      </c>
      <c r="B225">
        <v>441.84000000000003</v>
      </c>
      <c r="D225">
        <f t="shared" si="12"/>
        <v>1.0189872149668489E-3</v>
      </c>
      <c r="E225">
        <f t="shared" si="15"/>
        <v>-1.1588142872361162E-3</v>
      </c>
      <c r="F225">
        <f t="shared" si="13"/>
        <v>4.4685734361869062E-4</v>
      </c>
      <c r="G225">
        <f t="shared" si="14"/>
        <v>3.8551330285446035</v>
      </c>
    </row>
    <row r="226" spans="1:7" x14ac:dyDescent="0.2">
      <c r="A226" s="1">
        <v>19930416</v>
      </c>
      <c r="B226">
        <v>448.94</v>
      </c>
      <c r="D226">
        <f t="shared" si="12"/>
        <v>1.5941422930466409E-2</v>
      </c>
      <c r="E226">
        <f t="shared" si="15"/>
        <v>1.3763621428263444E-2</v>
      </c>
      <c r="F226">
        <f t="shared" si="13"/>
        <v>3.5513485133981652E-4</v>
      </c>
      <c r="G226">
        <f t="shared" si="14"/>
        <v>3.7047947396234622</v>
      </c>
    </row>
    <row r="227" spans="1:7" x14ac:dyDescent="0.2">
      <c r="A227" s="1">
        <v>19930423</v>
      </c>
      <c r="B227">
        <v>437.03000000000003</v>
      </c>
      <c r="D227">
        <f t="shared" si="12"/>
        <v>-2.6887405898520456E-2</v>
      </c>
      <c r="E227">
        <f t="shared" si="15"/>
        <v>-2.9065207400723422E-2</v>
      </c>
      <c r="F227">
        <f t="shared" si="13"/>
        <v>4.1842517005124201E-4</v>
      </c>
      <c r="G227">
        <f t="shared" si="14"/>
        <v>2.8800231377857961</v>
      </c>
    </row>
    <row r="228" spans="1:7" x14ac:dyDescent="0.2">
      <c r="A228" s="1">
        <v>19930430</v>
      </c>
      <c r="B228">
        <v>440.19</v>
      </c>
      <c r="D228">
        <f t="shared" si="12"/>
        <v>7.204609262606354E-3</v>
      </c>
      <c r="E228">
        <f t="shared" si="15"/>
        <v>5.026807760403389E-3</v>
      </c>
      <c r="F228">
        <f t="shared" si="13"/>
        <v>6.3893807278778212E-4</v>
      </c>
      <c r="G228">
        <f t="shared" si="14"/>
        <v>3.6580774530833757</v>
      </c>
    </row>
    <row r="229" spans="1:7" x14ac:dyDescent="0.2">
      <c r="A229" s="1">
        <v>19930507</v>
      </c>
      <c r="B229">
        <v>442.31</v>
      </c>
      <c r="D229">
        <f t="shared" si="12"/>
        <v>4.8045418200679535E-3</v>
      </c>
      <c r="E229">
        <f t="shared" si="15"/>
        <v>2.6267403178649885E-3</v>
      </c>
      <c r="F229">
        <f t="shared" si="13"/>
        <v>3.6318549258134596E-4</v>
      </c>
      <c r="G229">
        <f t="shared" si="14"/>
        <v>3.9507994735154455</v>
      </c>
    </row>
    <row r="230" spans="1:7" x14ac:dyDescent="0.2">
      <c r="A230" s="1">
        <v>19930514</v>
      </c>
      <c r="B230">
        <v>439.56</v>
      </c>
      <c r="D230">
        <f t="shared" si="12"/>
        <v>-6.236767128829257E-3</v>
      </c>
      <c r="E230">
        <f t="shared" si="15"/>
        <v>-8.414568631032222E-3</v>
      </c>
      <c r="F230">
        <f t="shared" si="13"/>
        <v>3.5700465087624424E-4</v>
      </c>
      <c r="G230">
        <f t="shared" si="14"/>
        <v>3.8697155482029868</v>
      </c>
    </row>
    <row r="231" spans="1:7" x14ac:dyDescent="0.2">
      <c r="A231" s="1">
        <v>19930521</v>
      </c>
      <c r="B231">
        <v>445.84000000000003</v>
      </c>
      <c r="D231">
        <f t="shared" si="12"/>
        <v>1.4185916682557753E-2</v>
      </c>
      <c r="E231">
        <f t="shared" si="15"/>
        <v>1.2008115180354788E-2</v>
      </c>
      <c r="F231">
        <f t="shared" si="13"/>
        <v>3.7850757700384904E-4</v>
      </c>
      <c r="G231">
        <f t="shared" si="14"/>
        <v>3.7491591043589159</v>
      </c>
    </row>
    <row r="232" spans="1:7" x14ac:dyDescent="0.2">
      <c r="A232" s="1">
        <v>19930528</v>
      </c>
      <c r="B232">
        <v>450.19</v>
      </c>
      <c r="D232">
        <f t="shared" si="12"/>
        <v>9.7095726145859373E-3</v>
      </c>
      <c r="E232">
        <f t="shared" si="15"/>
        <v>7.5317711123829723E-3</v>
      </c>
      <c r="F232">
        <f t="shared" si="13"/>
        <v>4.0320191847731136E-4</v>
      </c>
      <c r="G232">
        <f t="shared" si="14"/>
        <v>3.8376901797227596</v>
      </c>
    </row>
    <row r="233" spans="1:7" x14ac:dyDescent="0.2">
      <c r="A233" s="1">
        <v>19930604</v>
      </c>
      <c r="B233">
        <v>450.06</v>
      </c>
      <c r="D233">
        <f t="shared" si="12"/>
        <v>-2.888086662675704E-4</v>
      </c>
      <c r="E233">
        <f t="shared" si="15"/>
        <v>-2.4666101684705354E-3</v>
      </c>
      <c r="F233">
        <f t="shared" si="13"/>
        <v>3.7377079413620688E-4</v>
      </c>
      <c r="G233">
        <f t="shared" si="14"/>
        <v>3.937794999842783</v>
      </c>
    </row>
    <row r="234" spans="1:7" x14ac:dyDescent="0.2">
      <c r="A234" s="1">
        <v>19930611</v>
      </c>
      <c r="B234">
        <v>447.26</v>
      </c>
      <c r="D234">
        <f t="shared" si="12"/>
        <v>-6.2408262110285051E-3</v>
      </c>
      <c r="E234">
        <f t="shared" si="15"/>
        <v>-8.4186277132314701E-3</v>
      </c>
      <c r="F234">
        <f t="shared" si="13"/>
        <v>3.5673021680290758E-4</v>
      </c>
      <c r="G234">
        <f t="shared" si="14"/>
        <v>3.8699279952319565</v>
      </c>
    </row>
    <row r="235" spans="1:7" x14ac:dyDescent="0.2">
      <c r="A235" s="1">
        <v>19930618</v>
      </c>
      <c r="B235">
        <v>443.68</v>
      </c>
      <c r="D235">
        <f t="shared" si="12"/>
        <v>-8.0364991311032696E-3</v>
      </c>
      <c r="E235">
        <f t="shared" si="15"/>
        <v>-1.0214300633306235E-2</v>
      </c>
      <c r="F235">
        <f t="shared" si="13"/>
        <v>3.7853056789451312E-4</v>
      </c>
      <c r="G235">
        <f t="shared" si="14"/>
        <v>3.8017950908177358</v>
      </c>
    </row>
    <row r="236" spans="1:7" x14ac:dyDescent="0.2">
      <c r="A236" s="1">
        <v>19930625</v>
      </c>
      <c r="B236">
        <v>447.6</v>
      </c>
      <c r="D236">
        <f t="shared" si="12"/>
        <v>8.796394570302013E-3</v>
      </c>
      <c r="E236">
        <f t="shared" si="15"/>
        <v>6.618593068099048E-3</v>
      </c>
      <c r="F236">
        <f t="shared" si="13"/>
        <v>3.8978878729507811E-4</v>
      </c>
      <c r="G236">
        <f t="shared" si="14"/>
        <v>3.868761087528056</v>
      </c>
    </row>
    <row r="237" spans="1:7" x14ac:dyDescent="0.2">
      <c r="A237" s="1">
        <v>19930702</v>
      </c>
      <c r="B237">
        <v>445.84000000000003</v>
      </c>
      <c r="D237">
        <f t="shared" si="12"/>
        <v>-3.9398331764886052E-3</v>
      </c>
      <c r="E237">
        <f t="shared" si="15"/>
        <v>-6.1176346786915702E-3</v>
      </c>
      <c r="F237">
        <f t="shared" si="13"/>
        <v>3.6942284515784622E-4</v>
      </c>
      <c r="G237">
        <f t="shared" si="14"/>
        <v>3.9011303721727484</v>
      </c>
    </row>
    <row r="238" spans="1:7" x14ac:dyDescent="0.2">
      <c r="A238" s="1">
        <v>19930709</v>
      </c>
      <c r="B238">
        <v>448.13</v>
      </c>
      <c r="D238">
        <f t="shared" si="12"/>
        <v>5.1232256314737157E-3</v>
      </c>
      <c r="E238">
        <f t="shared" si="15"/>
        <v>2.9454241292707507E-3</v>
      </c>
      <c r="F238">
        <f t="shared" si="13"/>
        <v>3.6727598462936819E-4</v>
      </c>
      <c r="G238">
        <f t="shared" si="14"/>
        <v>3.9428878629845876</v>
      </c>
    </row>
    <row r="239" spans="1:7" x14ac:dyDescent="0.2">
      <c r="A239" s="1">
        <v>19930716</v>
      </c>
      <c r="B239">
        <v>445.75</v>
      </c>
      <c r="D239">
        <f t="shared" si="12"/>
        <v>-5.3251121495048181E-3</v>
      </c>
      <c r="E239">
        <f t="shared" si="15"/>
        <v>-7.5029136517077832E-3</v>
      </c>
      <c r="F239">
        <f t="shared" si="13"/>
        <v>3.5760216102799828E-4</v>
      </c>
      <c r="G239">
        <f t="shared" si="14"/>
        <v>3.8893347622296353</v>
      </c>
    </row>
    <row r="240" spans="1:7" x14ac:dyDescent="0.2">
      <c r="A240" s="1">
        <v>19930723</v>
      </c>
      <c r="B240">
        <v>447.1</v>
      </c>
      <c r="D240">
        <f t="shared" si="12"/>
        <v>3.0240264966847619E-3</v>
      </c>
      <c r="E240">
        <f t="shared" si="15"/>
        <v>8.4622499448179685E-4</v>
      </c>
      <c r="F240">
        <f t="shared" si="13"/>
        <v>3.7362480726532232E-4</v>
      </c>
      <c r="G240">
        <f t="shared" si="14"/>
        <v>3.9451709166547166</v>
      </c>
    </row>
    <row r="241" spans="1:7" x14ac:dyDescent="0.2">
      <c r="A241" s="1">
        <v>19930730</v>
      </c>
      <c r="B241">
        <v>448.13</v>
      </c>
      <c r="D241">
        <f t="shared" si="12"/>
        <v>2.3010856528200563E-3</v>
      </c>
      <c r="E241">
        <f t="shared" si="15"/>
        <v>1.2328415061709126E-4</v>
      </c>
      <c r="F241">
        <f t="shared" si="13"/>
        <v>3.5492396019507806E-4</v>
      </c>
      <c r="G241">
        <f t="shared" si="14"/>
        <v>3.9717820824300047</v>
      </c>
    </row>
    <row r="242" spans="1:7" x14ac:dyDescent="0.2">
      <c r="A242" s="1">
        <v>19930806</v>
      </c>
      <c r="B242">
        <v>448.68</v>
      </c>
      <c r="D242">
        <f t="shared" si="12"/>
        <v>1.2265698842677253E-3</v>
      </c>
      <c r="E242">
        <f t="shared" si="15"/>
        <v>-9.5123161793523973E-4</v>
      </c>
      <c r="F242">
        <f t="shared" si="13"/>
        <v>3.5468812097360741E-4</v>
      </c>
      <c r="G242">
        <f t="shared" si="14"/>
        <v>3.9708602981626604</v>
      </c>
    </row>
    <row r="243" spans="1:7" x14ac:dyDescent="0.2">
      <c r="A243" s="1">
        <v>19930813</v>
      </c>
      <c r="B243">
        <v>450.14</v>
      </c>
      <c r="D243">
        <f t="shared" si="12"/>
        <v>3.2487067134274739E-3</v>
      </c>
      <c r="E243">
        <f t="shared" si="15"/>
        <v>1.0709052112245088E-3</v>
      </c>
      <c r="F243">
        <f t="shared" si="13"/>
        <v>3.5498746936999103E-4</v>
      </c>
      <c r="G243">
        <f t="shared" si="14"/>
        <v>3.9700987115651865</v>
      </c>
    </row>
    <row r="244" spans="1:7" x14ac:dyDescent="0.2">
      <c r="A244" s="1">
        <v>19930820</v>
      </c>
      <c r="B244">
        <v>456.16</v>
      </c>
      <c r="D244">
        <f t="shared" si="12"/>
        <v>1.3284979673911401E-2</v>
      </c>
      <c r="E244">
        <f t="shared" si="15"/>
        <v>1.1107178171708436E-2</v>
      </c>
      <c r="F244">
        <f t="shared" si="13"/>
        <v>3.5506889670685346E-4</v>
      </c>
      <c r="G244">
        <f t="shared" si="14"/>
        <v>3.7978733438782935</v>
      </c>
    </row>
    <row r="245" spans="1:7" x14ac:dyDescent="0.2">
      <c r="A245" s="1">
        <v>19930827</v>
      </c>
      <c r="B245">
        <v>460.54</v>
      </c>
      <c r="D245">
        <f t="shared" si="12"/>
        <v>9.5560888651116116E-3</v>
      </c>
      <c r="E245">
        <f t="shared" si="15"/>
        <v>7.3782873629086466E-3</v>
      </c>
      <c r="F245">
        <f t="shared" si="13"/>
        <v>3.9619454609131583E-4</v>
      </c>
      <c r="G245">
        <f t="shared" si="14"/>
        <v>3.8481000785107726</v>
      </c>
    </row>
    <row r="246" spans="1:7" x14ac:dyDescent="0.2">
      <c r="A246" s="1">
        <v>19930903</v>
      </c>
      <c r="B246">
        <v>461.34000000000003</v>
      </c>
      <c r="D246">
        <f t="shared" si="12"/>
        <v>1.7355842426711732E-3</v>
      </c>
      <c r="E246">
        <f t="shared" si="15"/>
        <v>-4.4221725953179185E-4</v>
      </c>
      <c r="F246">
        <f t="shared" si="13"/>
        <v>3.7300077218193879E-4</v>
      </c>
      <c r="G246">
        <f t="shared" si="14"/>
        <v>3.9467028950571068</v>
      </c>
    </row>
    <row r="247" spans="1:7" x14ac:dyDescent="0.2">
      <c r="A247" s="1">
        <v>19930910</v>
      </c>
      <c r="B247">
        <v>461.72</v>
      </c>
      <c r="D247">
        <f t="shared" si="12"/>
        <v>8.2334847456699833E-4</v>
      </c>
      <c r="E247">
        <f t="shared" si="15"/>
        <v>-1.3544530276359667E-3</v>
      </c>
      <c r="F247">
        <f t="shared" si="13"/>
        <v>3.5474880783251074E-4</v>
      </c>
      <c r="G247">
        <f t="shared" si="14"/>
        <v>3.9694646082774407</v>
      </c>
    </row>
    <row r="248" spans="1:7" x14ac:dyDescent="0.2">
      <c r="A248" s="1">
        <v>19930917</v>
      </c>
      <c r="B248">
        <v>458.83</v>
      </c>
      <c r="D248">
        <f t="shared" si="12"/>
        <v>-6.2788756605822726E-3</v>
      </c>
      <c r="E248">
        <f t="shared" si="15"/>
        <v>-8.4566771627852377E-3</v>
      </c>
      <c r="F248">
        <f t="shared" si="13"/>
        <v>3.5530029681807339E-4</v>
      </c>
      <c r="G248">
        <f t="shared" si="14"/>
        <v>3.8706328429632624</v>
      </c>
    </row>
    <row r="249" spans="1:7" x14ac:dyDescent="0.2">
      <c r="A249" s="1">
        <v>19930924</v>
      </c>
      <c r="B249">
        <v>457.63</v>
      </c>
      <c r="D249">
        <f t="shared" si="12"/>
        <v>-2.6187737289076196E-3</v>
      </c>
      <c r="E249">
        <f t="shared" si="15"/>
        <v>-4.7965752311105846E-3</v>
      </c>
      <c r="F249">
        <f t="shared" si="13"/>
        <v>3.7874662142474999E-4</v>
      </c>
      <c r="G249">
        <f t="shared" si="14"/>
        <v>3.9089488357644622</v>
      </c>
    </row>
    <row r="250" spans="1:7" x14ac:dyDescent="0.2">
      <c r="A250" s="1">
        <v>19931001</v>
      </c>
      <c r="B250">
        <v>461.29</v>
      </c>
      <c r="D250">
        <f t="shared" si="12"/>
        <v>7.9659151046866938E-3</v>
      </c>
      <c r="E250">
        <f t="shared" si="15"/>
        <v>5.7881136024837288E-3</v>
      </c>
      <c r="F250">
        <f t="shared" si="13"/>
        <v>3.624244847570949E-4</v>
      </c>
      <c r="G250">
        <f t="shared" si="14"/>
        <v>3.915127570744442</v>
      </c>
    </row>
    <row r="251" spans="1:7" x14ac:dyDescent="0.2">
      <c r="A251" s="1">
        <v>19931008</v>
      </c>
      <c r="B251">
        <v>460.31</v>
      </c>
      <c r="D251">
        <f t="shared" si="12"/>
        <v>-2.1267369127144775E-3</v>
      </c>
      <c r="E251">
        <f t="shared" si="15"/>
        <v>-4.3045384149174425E-3</v>
      </c>
      <c r="F251">
        <f t="shared" si="13"/>
        <v>3.6595590158044453E-4</v>
      </c>
      <c r="G251">
        <f t="shared" si="14"/>
        <v>3.9311828982420374</v>
      </c>
    </row>
    <row r="252" spans="1:7" x14ac:dyDescent="0.2">
      <c r="A252" s="1">
        <v>19931015</v>
      </c>
      <c r="B252">
        <v>469.5</v>
      </c>
      <c r="D252">
        <f t="shared" si="12"/>
        <v>1.9768123099123791E-2</v>
      </c>
      <c r="E252">
        <f t="shared" si="15"/>
        <v>1.7590321596920824E-2</v>
      </c>
      <c r="F252">
        <f t="shared" si="13"/>
        <v>3.6091769209026031E-4</v>
      </c>
      <c r="G252">
        <f t="shared" si="14"/>
        <v>3.5347738341282517</v>
      </c>
    </row>
    <row r="253" spans="1:7" x14ac:dyDescent="0.2">
      <c r="A253" s="1">
        <v>19931022</v>
      </c>
      <c r="B253">
        <v>463.27</v>
      </c>
      <c r="D253">
        <f t="shared" si="12"/>
        <v>-1.3358261182189857E-2</v>
      </c>
      <c r="E253">
        <f t="shared" si="15"/>
        <v>-1.5536062684392822E-2</v>
      </c>
      <c r="F253">
        <f t="shared" si="13"/>
        <v>4.5879695592681592E-4</v>
      </c>
      <c r="G253">
        <f t="shared" si="14"/>
        <v>3.5804055829635537</v>
      </c>
    </row>
    <row r="254" spans="1:7" x14ac:dyDescent="0.2">
      <c r="A254" s="1">
        <v>19931029</v>
      </c>
      <c r="B254">
        <v>467.83</v>
      </c>
      <c r="D254">
        <f t="shared" si="12"/>
        <v>9.7949445977851823E-3</v>
      </c>
      <c r="E254">
        <f t="shared" si="15"/>
        <v>7.6171430955822173E-3</v>
      </c>
      <c r="F254">
        <f t="shared" si="13"/>
        <v>4.3589932366632969E-4</v>
      </c>
      <c r="G254">
        <f t="shared" si="14"/>
        <v>3.8024965637112671</v>
      </c>
    </row>
    <row r="255" spans="1:7" x14ac:dyDescent="0.2">
      <c r="A255" s="1">
        <v>19931105</v>
      </c>
      <c r="B255">
        <v>459.57</v>
      </c>
      <c r="D255">
        <f t="shared" si="12"/>
        <v>-1.7813712371198775E-2</v>
      </c>
      <c r="E255">
        <f t="shared" si="15"/>
        <v>-1.9991513873401742E-2</v>
      </c>
      <c r="F255">
        <f t="shared" si="13"/>
        <v>3.742059634238379E-4</v>
      </c>
      <c r="G255">
        <f t="shared" si="14"/>
        <v>3.4113405353810897</v>
      </c>
    </row>
    <row r="256" spans="1:7" x14ac:dyDescent="0.2">
      <c r="A256" s="1">
        <v>19931112</v>
      </c>
      <c r="B256">
        <v>465.39</v>
      </c>
      <c r="D256">
        <f t="shared" si="12"/>
        <v>1.2584494051635531E-2</v>
      </c>
      <c r="E256">
        <f t="shared" si="15"/>
        <v>1.0406692549432566E-2</v>
      </c>
      <c r="F256">
        <f t="shared" si="13"/>
        <v>4.8916146650789904E-4</v>
      </c>
      <c r="G256">
        <f t="shared" si="14"/>
        <v>3.7007100860318709</v>
      </c>
    </row>
    <row r="257" spans="1:7" x14ac:dyDescent="0.2">
      <c r="A257" s="1">
        <v>19931119</v>
      </c>
      <c r="B257">
        <v>462.6</v>
      </c>
      <c r="D257">
        <f t="shared" si="12"/>
        <v>-6.0130139470109256E-3</v>
      </c>
      <c r="E257">
        <f t="shared" si="15"/>
        <v>-8.1908154492138906E-3</v>
      </c>
      <c r="F257">
        <f t="shared" si="13"/>
        <v>3.9112371504012873E-4</v>
      </c>
      <c r="G257">
        <f t="shared" si="14"/>
        <v>3.837478311838316</v>
      </c>
    </row>
    <row r="258" spans="1:7" x14ac:dyDescent="0.2">
      <c r="A258" s="1">
        <v>19931126</v>
      </c>
      <c r="B258">
        <v>463.06</v>
      </c>
      <c r="D258">
        <f t="shared" si="12"/>
        <v>9.9388552571344491E-4</v>
      </c>
      <c r="E258">
        <f t="shared" si="15"/>
        <v>-1.1839159764895201E-3</v>
      </c>
      <c r="F258">
        <f t="shared" si="13"/>
        <v>3.7725737697140617E-4</v>
      </c>
      <c r="G258">
        <f t="shared" si="14"/>
        <v>3.9394337596076396</v>
      </c>
    </row>
    <row r="259" spans="1:7" x14ac:dyDescent="0.2">
      <c r="A259" s="1">
        <v>19931203</v>
      </c>
      <c r="B259">
        <v>464.89</v>
      </c>
      <c r="D259">
        <f t="shared" si="12"/>
        <v>3.9441831399926741E-3</v>
      </c>
      <c r="E259">
        <f t="shared" si="15"/>
        <v>1.7663816377897091E-3</v>
      </c>
      <c r="F259">
        <f t="shared" si="13"/>
        <v>3.5515463864252026E-4</v>
      </c>
      <c r="G259">
        <f t="shared" si="14"/>
        <v>3.9670860313839049</v>
      </c>
    </row>
    <row r="260" spans="1:7" x14ac:dyDescent="0.2">
      <c r="A260" s="1">
        <v>19931210</v>
      </c>
      <c r="B260">
        <v>463.93</v>
      </c>
      <c r="D260">
        <f t="shared" ref="D260:D323" si="16">LN(B260)-LN(B259)</f>
        <v>-2.067139686581676E-3</v>
      </c>
      <c r="E260">
        <f t="shared" si="15"/>
        <v>-4.244941188784641E-3</v>
      </c>
      <c r="F260">
        <f t="shared" ref="F260:F323" si="17">$O$4+$O$5*(E259^2)</f>
        <v>3.5573286450947729E-4</v>
      </c>
      <c r="G260">
        <f t="shared" ref="G260:G323" si="18">-0.5*LN(F260)-E260^2/(2*F260)</f>
        <v>3.9453379169477691</v>
      </c>
    </row>
    <row r="261" spans="1:7" x14ac:dyDescent="0.2">
      <c r="A261" s="1">
        <v>19931217</v>
      </c>
      <c r="B261">
        <v>466.38</v>
      </c>
      <c r="D261">
        <f t="shared" si="16"/>
        <v>5.2670736937203699E-3</v>
      </c>
      <c r="E261">
        <f t="shared" ref="E261:E324" si="19">D261-$O$3</f>
        <v>3.0892721915174049E-3</v>
      </c>
      <c r="F261">
        <f t="shared" si="17"/>
        <v>3.6074624619648427E-4</v>
      </c>
      <c r="G261">
        <f t="shared" si="18"/>
        <v>3.9504402987861371</v>
      </c>
    </row>
    <row r="262" spans="1:7" x14ac:dyDescent="0.2">
      <c r="A262" s="1">
        <v>19931224</v>
      </c>
      <c r="B262">
        <v>467.38</v>
      </c>
      <c r="D262">
        <f t="shared" si="16"/>
        <v>2.1418788174765169E-3</v>
      </c>
      <c r="E262">
        <f t="shared" si="19"/>
        <v>-3.5922684726448148E-5</v>
      </c>
      <c r="F262">
        <f t="shared" si="17"/>
        <v>3.5789425379116206E-4</v>
      </c>
      <c r="G262">
        <f t="shared" si="18"/>
        <v>3.9676346950122836</v>
      </c>
    </row>
    <row r="263" spans="1:7" x14ac:dyDescent="0.2">
      <c r="A263" s="1">
        <v>19931231</v>
      </c>
      <c r="B263">
        <v>466.45</v>
      </c>
      <c r="D263">
        <f t="shared" si="16"/>
        <v>-1.9917978806898162E-3</v>
      </c>
      <c r="E263">
        <f t="shared" si="19"/>
        <v>-4.1695993828927812E-3</v>
      </c>
      <c r="F263">
        <f t="shared" si="17"/>
        <v>3.5468344100453319E-4</v>
      </c>
      <c r="G263">
        <f t="shared" si="18"/>
        <v>3.9476338833954197</v>
      </c>
    </row>
    <row r="264" spans="1:7" x14ac:dyDescent="0.2">
      <c r="A264" s="1">
        <v>19940107</v>
      </c>
      <c r="B264">
        <v>469.90000000000003</v>
      </c>
      <c r="D264">
        <f t="shared" si="16"/>
        <v>7.3690727017998725E-3</v>
      </c>
      <c r="E264">
        <f t="shared" si="19"/>
        <v>5.1912711995969075E-3</v>
      </c>
      <c r="F264">
        <f t="shared" si="17"/>
        <v>3.6053292805300971E-4</v>
      </c>
      <c r="G264">
        <f t="shared" si="18"/>
        <v>3.9265893812099653</v>
      </c>
    </row>
    <row r="265" spans="1:7" x14ac:dyDescent="0.2">
      <c r="A265" s="1">
        <v>19940114</v>
      </c>
      <c r="B265">
        <v>474.91</v>
      </c>
      <c r="D265">
        <f t="shared" si="16"/>
        <v>1.060540628925466E-2</v>
      </c>
      <c r="E265">
        <f t="shared" si="19"/>
        <v>8.4276047870516946E-3</v>
      </c>
      <c r="F265">
        <f t="shared" si="17"/>
        <v>3.6375095009989061E-4</v>
      </c>
      <c r="G265">
        <f t="shared" si="18"/>
        <v>3.8618926092131436</v>
      </c>
    </row>
    <row r="266" spans="1:7" x14ac:dyDescent="0.2">
      <c r="A266" s="1">
        <v>19940121</v>
      </c>
      <c r="B266">
        <v>474.72</v>
      </c>
      <c r="D266">
        <f t="shared" si="16"/>
        <v>-4.0015585551333999E-4</v>
      </c>
      <c r="E266">
        <f t="shared" si="19"/>
        <v>-2.577957357716305E-3</v>
      </c>
      <c r="F266">
        <f t="shared" si="17"/>
        <v>3.7858145396879269E-4</v>
      </c>
      <c r="G266">
        <f t="shared" si="18"/>
        <v>3.9307623291378651</v>
      </c>
    </row>
    <row r="267" spans="1:7" x14ac:dyDescent="0.2">
      <c r="A267" s="1">
        <v>19940128</v>
      </c>
      <c r="B267">
        <v>478.7</v>
      </c>
      <c r="D267">
        <f t="shared" si="16"/>
        <v>8.3489398559519756E-3</v>
      </c>
      <c r="E267">
        <f t="shared" si="19"/>
        <v>6.1711383537490106E-3</v>
      </c>
      <c r="F267">
        <f t="shared" si="17"/>
        <v>3.5691921800187158E-4</v>
      </c>
      <c r="G267">
        <f t="shared" si="18"/>
        <v>3.9156510060111018</v>
      </c>
    </row>
    <row r="268" spans="1:7" x14ac:dyDescent="0.2">
      <c r="A268" s="1">
        <v>19940204</v>
      </c>
      <c r="B268">
        <v>469.81</v>
      </c>
      <c r="D268">
        <f t="shared" si="16"/>
        <v>-1.8745738746718033E-2</v>
      </c>
      <c r="E268">
        <f t="shared" si="19"/>
        <v>-2.0923540248920999E-2</v>
      </c>
      <c r="F268">
        <f t="shared" si="17"/>
        <v>3.674972194577367E-4</v>
      </c>
      <c r="G268">
        <f t="shared" si="18"/>
        <v>3.3587540707871861</v>
      </c>
    </row>
    <row r="269" spans="1:7" x14ac:dyDescent="0.2">
      <c r="A269" s="1">
        <v>19940211</v>
      </c>
      <c r="B269">
        <v>470.18</v>
      </c>
      <c r="D269">
        <f t="shared" si="16"/>
        <v>7.8724245813077687E-4</v>
      </c>
      <c r="E269">
        <f t="shared" si="19"/>
        <v>-1.3905590440721882E-3</v>
      </c>
      <c r="F269">
        <f t="shared" si="17"/>
        <v>5.0199282661624338E-4</v>
      </c>
      <c r="G269">
        <f t="shared" si="18"/>
        <v>3.7965363858179431</v>
      </c>
    </row>
    <row r="270" spans="1:7" x14ac:dyDescent="0.2">
      <c r="A270" s="1">
        <v>19940218</v>
      </c>
      <c r="B270">
        <v>467.69</v>
      </c>
      <c r="D270">
        <f t="shared" si="16"/>
        <v>-5.3099168338999192E-3</v>
      </c>
      <c r="E270">
        <f t="shared" si="19"/>
        <v>-7.4877183361028842E-3</v>
      </c>
      <c r="F270">
        <f t="shared" si="17"/>
        <v>3.5533364600077668E-4</v>
      </c>
      <c r="G270">
        <f t="shared" si="18"/>
        <v>3.8923347346293324</v>
      </c>
    </row>
    <row r="271" spans="1:7" x14ac:dyDescent="0.2">
      <c r="A271" s="1">
        <v>19940225</v>
      </c>
      <c r="B271">
        <v>466.07</v>
      </c>
      <c r="D271">
        <f t="shared" si="16"/>
        <v>-3.4698458391382303E-3</v>
      </c>
      <c r="E271">
        <f t="shared" si="19"/>
        <v>-5.6476473413411953E-3</v>
      </c>
      <c r="F271">
        <f t="shared" si="17"/>
        <v>3.7354816099471248E-4</v>
      </c>
      <c r="G271">
        <f t="shared" si="18"/>
        <v>3.9035386246345367</v>
      </c>
    </row>
    <row r="272" spans="1:7" x14ac:dyDescent="0.2">
      <c r="A272" s="1">
        <v>19940304</v>
      </c>
      <c r="B272">
        <v>464.74</v>
      </c>
      <c r="D272">
        <f t="shared" si="16"/>
        <v>-2.8577280113708525E-3</v>
      </c>
      <c r="E272">
        <f t="shared" si="19"/>
        <v>-5.0355295135738175E-3</v>
      </c>
      <c r="F272">
        <f t="shared" si="17"/>
        <v>3.6541539815362418E-4</v>
      </c>
      <c r="G272">
        <f t="shared" si="18"/>
        <v>3.9225423631168566</v>
      </c>
    </row>
    <row r="273" spans="1:7" x14ac:dyDescent="0.2">
      <c r="A273" s="1">
        <v>19940311</v>
      </c>
      <c r="B273">
        <v>466.44</v>
      </c>
      <c r="D273">
        <f t="shared" si="16"/>
        <v>3.6512852266650242E-3</v>
      </c>
      <c r="E273">
        <f t="shared" si="19"/>
        <v>1.4734837244620592E-3</v>
      </c>
      <c r="F273">
        <f t="shared" si="17"/>
        <v>3.632150226204943E-4</v>
      </c>
      <c r="G273">
        <f t="shared" si="18"/>
        <v>3.9572689748960284</v>
      </c>
    </row>
    <row r="274" spans="1:7" x14ac:dyDescent="0.2">
      <c r="A274" s="1">
        <v>19940318</v>
      </c>
      <c r="B274">
        <v>471.06</v>
      </c>
      <c r="D274">
        <f t="shared" si="16"/>
        <v>9.8560797860871574E-3</v>
      </c>
      <c r="E274">
        <f t="shared" si="19"/>
        <v>7.6782782838841924E-3</v>
      </c>
      <c r="F274">
        <f t="shared" si="17"/>
        <v>3.5541356033140753E-4</v>
      </c>
      <c r="G274">
        <f t="shared" si="18"/>
        <v>3.888174305799144</v>
      </c>
    </row>
    <row r="275" spans="1:7" x14ac:dyDescent="0.2">
      <c r="A275" s="1">
        <v>19940325</v>
      </c>
      <c r="B275">
        <v>460.58</v>
      </c>
      <c r="D275">
        <f t="shared" si="16"/>
        <v>-2.2498909618349217E-2</v>
      </c>
      <c r="E275">
        <f t="shared" si="19"/>
        <v>-2.4676711120552183E-2</v>
      </c>
      <c r="F275">
        <f t="shared" si="17"/>
        <v>3.745206035163281E-4</v>
      </c>
      <c r="G275">
        <f t="shared" si="18"/>
        <v>3.1319724949491006</v>
      </c>
    </row>
    <row r="276" spans="1:7" x14ac:dyDescent="0.2">
      <c r="A276" s="1">
        <v>19940401</v>
      </c>
      <c r="B276">
        <v>445.77</v>
      </c>
      <c r="D276">
        <f t="shared" si="16"/>
        <v>-3.2683440883504389E-2</v>
      </c>
      <c r="E276">
        <f t="shared" si="19"/>
        <v>-3.4861242385707356E-2</v>
      </c>
      <c r="F276">
        <f t="shared" si="17"/>
        <v>5.5958015547861561E-4</v>
      </c>
      <c r="G276">
        <f t="shared" si="18"/>
        <v>2.6582529187646893</v>
      </c>
    </row>
    <row r="277" spans="1:7" x14ac:dyDescent="0.2">
      <c r="A277" s="1">
        <v>19940408</v>
      </c>
      <c r="B277">
        <v>447.1</v>
      </c>
      <c r="D277">
        <f t="shared" si="16"/>
        <v>2.9791593035692898E-3</v>
      </c>
      <c r="E277">
        <f t="shared" si="19"/>
        <v>8.013578013663248E-4</v>
      </c>
      <c r="F277">
        <f t="shared" si="17"/>
        <v>7.6361122642624817E-4</v>
      </c>
      <c r="G277">
        <f t="shared" si="18"/>
        <v>3.5883053969979044</v>
      </c>
    </row>
    <row r="278" spans="1:7" x14ac:dyDescent="0.2">
      <c r="A278" s="1">
        <v>19940415</v>
      </c>
      <c r="B278">
        <v>446.18</v>
      </c>
      <c r="D278">
        <f t="shared" si="16"/>
        <v>-2.0598251954311309E-3</v>
      </c>
      <c r="E278">
        <f t="shared" si="19"/>
        <v>-4.2376266976340959E-3</v>
      </c>
      <c r="F278">
        <f t="shared" si="17"/>
        <v>3.5489908666013127E-4</v>
      </c>
      <c r="G278">
        <f t="shared" si="18"/>
        <v>3.9465391188355539</v>
      </c>
    </row>
    <row r="279" spans="1:7" x14ac:dyDescent="0.2">
      <c r="A279" s="1">
        <v>19940422</v>
      </c>
      <c r="B279">
        <v>447.63</v>
      </c>
      <c r="D279">
        <f t="shared" si="16"/>
        <v>3.2445402759364583E-3</v>
      </c>
      <c r="E279">
        <f t="shared" si="19"/>
        <v>1.0667387737334933E-3</v>
      </c>
      <c r="F279">
        <f t="shared" si="17"/>
        <v>3.6072536896898986E-4</v>
      </c>
      <c r="G279">
        <f t="shared" si="18"/>
        <v>3.9621195374806413</v>
      </c>
    </row>
    <row r="280" spans="1:7" x14ac:dyDescent="0.2">
      <c r="A280" s="1">
        <v>19940429</v>
      </c>
      <c r="B280">
        <v>450.91</v>
      </c>
      <c r="D280">
        <f t="shared" si="16"/>
        <v>7.3007647271623455E-3</v>
      </c>
      <c r="E280">
        <f t="shared" si="19"/>
        <v>5.1229632249593805E-3</v>
      </c>
      <c r="F280">
        <f t="shared" si="17"/>
        <v>3.5506589988029805E-4</v>
      </c>
      <c r="G280">
        <f t="shared" si="18"/>
        <v>3.9346459969646488</v>
      </c>
    </row>
    <row r="281" spans="1:7" x14ac:dyDescent="0.2">
      <c r="A281" s="1">
        <v>19940506</v>
      </c>
      <c r="B281">
        <v>447.82</v>
      </c>
      <c r="D281">
        <f t="shared" si="16"/>
        <v>-6.876397084409902E-3</v>
      </c>
      <c r="E281">
        <f t="shared" si="19"/>
        <v>-9.0541985866128671E-3</v>
      </c>
      <c r="F281">
        <f t="shared" si="17"/>
        <v>3.6351388382951407E-4</v>
      </c>
      <c r="G281">
        <f t="shared" si="18"/>
        <v>3.8470881001343189</v>
      </c>
    </row>
    <row r="282" spans="1:7" x14ac:dyDescent="0.2">
      <c r="A282" s="1">
        <v>19940513</v>
      </c>
      <c r="B282">
        <v>444.14</v>
      </c>
      <c r="D282">
        <f t="shared" si="16"/>
        <v>-8.2515379170793324E-3</v>
      </c>
      <c r="E282">
        <f t="shared" si="19"/>
        <v>-1.0429339419282297E-2</v>
      </c>
      <c r="F282">
        <f t="shared" si="17"/>
        <v>3.8226727025805741E-4</v>
      </c>
      <c r="G282">
        <f t="shared" si="18"/>
        <v>3.792424231364298</v>
      </c>
    </row>
    <row r="283" spans="1:7" x14ac:dyDescent="0.2">
      <c r="A283" s="1">
        <v>19940520</v>
      </c>
      <c r="B283">
        <v>454.92</v>
      </c>
      <c r="D283">
        <f t="shared" si="16"/>
        <v>2.398175127013058E-2</v>
      </c>
      <c r="E283">
        <f t="shared" si="19"/>
        <v>2.1803949767927613E-2</v>
      </c>
      <c r="F283">
        <f t="shared" si="17"/>
        <v>3.912824909317183E-4</v>
      </c>
      <c r="G283">
        <f t="shared" si="18"/>
        <v>3.3155352777023501</v>
      </c>
    </row>
    <row r="284" spans="1:7" x14ac:dyDescent="0.2">
      <c r="A284" s="1">
        <v>19940527</v>
      </c>
      <c r="B284">
        <v>457.33</v>
      </c>
      <c r="D284">
        <f t="shared" si="16"/>
        <v>5.2836516451773008E-3</v>
      </c>
      <c r="E284">
        <f t="shared" si="19"/>
        <v>3.1058501429743358E-3</v>
      </c>
      <c r="F284">
        <f t="shared" si="17"/>
        <v>5.1465048795356532E-4</v>
      </c>
      <c r="G284">
        <f t="shared" si="18"/>
        <v>3.7766395709246066</v>
      </c>
    </row>
    <row r="285" spans="1:7" x14ac:dyDescent="0.2">
      <c r="A285" s="1">
        <v>19940603</v>
      </c>
      <c r="B285">
        <v>460.13</v>
      </c>
      <c r="D285">
        <f t="shared" si="16"/>
        <v>6.1038272910565183E-3</v>
      </c>
      <c r="E285">
        <f t="shared" si="19"/>
        <v>3.9260257888535533E-3</v>
      </c>
      <c r="F285">
        <f t="shared" si="17"/>
        <v>3.5792881127481103E-4</v>
      </c>
      <c r="G285">
        <f t="shared" si="18"/>
        <v>3.9460564557140279</v>
      </c>
    </row>
    <row r="286" spans="1:7" x14ac:dyDescent="0.2">
      <c r="A286" s="1">
        <v>19940610</v>
      </c>
      <c r="B286">
        <v>458.67</v>
      </c>
      <c r="D286">
        <f t="shared" si="16"/>
        <v>-3.1780610118454788E-3</v>
      </c>
      <c r="E286">
        <f t="shared" si="19"/>
        <v>-5.3558625140484439E-3</v>
      </c>
      <c r="F286">
        <f t="shared" si="17"/>
        <v>3.5986942647927227E-4</v>
      </c>
      <c r="G286">
        <f t="shared" si="18"/>
        <v>3.9250295492232365</v>
      </c>
    </row>
    <row r="287" spans="1:7" x14ac:dyDescent="0.2">
      <c r="A287" s="1">
        <v>19940617</v>
      </c>
      <c r="B287">
        <v>458.45</v>
      </c>
      <c r="D287">
        <f t="shared" si="16"/>
        <v>-4.7976274472283365E-4</v>
      </c>
      <c r="E287">
        <f t="shared" si="19"/>
        <v>-2.6575642469257987E-3</v>
      </c>
      <c r="F287">
        <f t="shared" si="17"/>
        <v>3.6433507097384353E-4</v>
      </c>
      <c r="G287">
        <f t="shared" si="18"/>
        <v>3.9490257775645863</v>
      </c>
    </row>
    <row r="288" spans="1:7" x14ac:dyDescent="0.2">
      <c r="A288" s="1">
        <v>19940624</v>
      </c>
      <c r="B288">
        <v>442.8</v>
      </c>
      <c r="D288">
        <f t="shared" si="16"/>
        <v>-3.4733033661427548E-2</v>
      </c>
      <c r="E288">
        <f t="shared" si="19"/>
        <v>-3.6910835163630515E-2</v>
      </c>
      <c r="F288">
        <f t="shared" si="17"/>
        <v>3.5705945802356288E-4</v>
      </c>
      <c r="G288">
        <f t="shared" si="18"/>
        <v>2.0609849577897723</v>
      </c>
    </row>
    <row r="289" spans="1:7" x14ac:dyDescent="0.2">
      <c r="A289" s="1">
        <v>19940701</v>
      </c>
      <c r="B289">
        <v>446.2</v>
      </c>
      <c r="D289">
        <f t="shared" si="16"/>
        <v>7.6490811639500222E-3</v>
      </c>
      <c r="E289">
        <f t="shared" si="19"/>
        <v>5.4712796617470572E-3</v>
      </c>
      <c r="F289">
        <f t="shared" si="17"/>
        <v>8.131088627731177E-4</v>
      </c>
      <c r="G289">
        <f t="shared" si="18"/>
        <v>3.5389150939503127</v>
      </c>
    </row>
    <row r="290" spans="1:7" x14ac:dyDescent="0.2">
      <c r="A290" s="1">
        <v>19940708</v>
      </c>
      <c r="B290">
        <v>449.55</v>
      </c>
      <c r="D290">
        <f t="shared" si="16"/>
        <v>7.479800432349748E-3</v>
      </c>
      <c r="E290">
        <f t="shared" si="19"/>
        <v>5.301998930146783E-3</v>
      </c>
      <c r="F290">
        <f t="shared" si="17"/>
        <v>3.6475555116205542E-4</v>
      </c>
      <c r="G290">
        <f t="shared" si="18"/>
        <v>3.9196072854110384</v>
      </c>
    </row>
    <row r="291" spans="1:7" x14ac:dyDescent="0.2">
      <c r="A291" s="1">
        <v>19940715</v>
      </c>
      <c r="B291">
        <v>454.16</v>
      </c>
      <c r="D291">
        <f t="shared" si="16"/>
        <v>1.0202476431689256E-2</v>
      </c>
      <c r="E291">
        <f t="shared" si="19"/>
        <v>8.0246749294862908E-3</v>
      </c>
      <c r="F291">
        <f t="shared" si="17"/>
        <v>3.6414190675714041E-4</v>
      </c>
      <c r="G291">
        <f t="shared" si="18"/>
        <v>3.8705626970588183</v>
      </c>
    </row>
    <row r="292" spans="1:7" x14ac:dyDescent="0.2">
      <c r="A292" s="1">
        <v>19940722</v>
      </c>
      <c r="B292">
        <v>453.11</v>
      </c>
      <c r="D292">
        <f t="shared" si="16"/>
        <v>-2.3146372497384604E-3</v>
      </c>
      <c r="E292">
        <f t="shared" si="19"/>
        <v>-4.4924387519414254E-3</v>
      </c>
      <c r="F292">
        <f t="shared" si="17"/>
        <v>3.7635087863295525E-4</v>
      </c>
      <c r="G292">
        <f t="shared" si="18"/>
        <v>3.9156815784135968</v>
      </c>
    </row>
    <row r="293" spans="1:7" x14ac:dyDescent="0.2">
      <c r="A293" s="1">
        <v>19940729</v>
      </c>
      <c r="B293">
        <v>458.26</v>
      </c>
      <c r="D293">
        <f t="shared" si="16"/>
        <v>1.1301787018464182E-2</v>
      </c>
      <c r="E293">
        <f t="shared" si="19"/>
        <v>9.1239855162612172E-3</v>
      </c>
      <c r="F293">
        <f t="shared" si="17"/>
        <v>3.6147388107648495E-4</v>
      </c>
      <c r="G293">
        <f t="shared" si="18"/>
        <v>3.8475108321819573</v>
      </c>
    </row>
    <row r="294" spans="1:7" x14ac:dyDescent="0.2">
      <c r="A294" s="1">
        <v>19940805</v>
      </c>
      <c r="B294">
        <v>457.09000000000003</v>
      </c>
      <c r="D294">
        <f t="shared" si="16"/>
        <v>-2.5564005837779291E-3</v>
      </c>
      <c r="E294">
        <f t="shared" si="19"/>
        <v>-4.7342020859808941E-3</v>
      </c>
      <c r="F294">
        <f t="shared" si="17"/>
        <v>3.826941307394472E-4</v>
      </c>
      <c r="G294">
        <f t="shared" si="18"/>
        <v>3.9048545059156847</v>
      </c>
    </row>
    <row r="295" spans="1:7" x14ac:dyDescent="0.2">
      <c r="A295" s="1">
        <v>19940812</v>
      </c>
      <c r="B295">
        <v>461.94</v>
      </c>
      <c r="D295">
        <f t="shared" si="16"/>
        <v>1.05547044705947E-2</v>
      </c>
      <c r="E295">
        <f t="shared" si="19"/>
        <v>8.3769029683917352E-3</v>
      </c>
      <c r="F295">
        <f t="shared" si="17"/>
        <v>3.6222445835328872E-4</v>
      </c>
      <c r="G295">
        <f t="shared" si="18"/>
        <v>3.8647599567870423</v>
      </c>
    </row>
    <row r="296" spans="1:7" x14ac:dyDescent="0.2">
      <c r="A296" s="1">
        <v>19940819</v>
      </c>
      <c r="B296">
        <v>463.68</v>
      </c>
      <c r="D296">
        <f t="shared" si="16"/>
        <v>3.7596466143039464E-3</v>
      </c>
      <c r="E296">
        <f t="shared" si="19"/>
        <v>1.5818451121009814E-3</v>
      </c>
      <c r="F296">
        <f t="shared" si="17"/>
        <v>3.7829476519050346E-4</v>
      </c>
      <c r="G296">
        <f t="shared" si="18"/>
        <v>3.9366111777956689</v>
      </c>
    </row>
    <row r="297" spans="1:7" x14ac:dyDescent="0.2">
      <c r="A297" s="1">
        <v>19940826</v>
      </c>
      <c r="B297">
        <v>473.8</v>
      </c>
      <c r="D297">
        <f t="shared" si="16"/>
        <v>2.1590632592367598E-2</v>
      </c>
      <c r="E297">
        <f t="shared" si="19"/>
        <v>1.9412831090164631E-2</v>
      </c>
      <c r="F297">
        <f t="shared" si="17"/>
        <v>3.5552496255966632E-4</v>
      </c>
      <c r="G297">
        <f t="shared" si="18"/>
        <v>3.4409553657579059</v>
      </c>
    </row>
    <row r="298" spans="1:7" x14ac:dyDescent="0.2">
      <c r="A298" s="1">
        <v>19940902</v>
      </c>
      <c r="B298">
        <v>470.99</v>
      </c>
      <c r="D298">
        <f t="shared" si="16"/>
        <v>-5.9484293561622437E-3</v>
      </c>
      <c r="E298">
        <f t="shared" si="19"/>
        <v>-8.1262308583652087E-3</v>
      </c>
      <c r="F298">
        <f t="shared" si="17"/>
        <v>4.8148880507379395E-4</v>
      </c>
      <c r="G298">
        <f t="shared" si="18"/>
        <v>3.7507393717969331</v>
      </c>
    </row>
    <row r="299" spans="1:7" x14ac:dyDescent="0.2">
      <c r="A299" s="1">
        <v>19940909</v>
      </c>
      <c r="B299">
        <v>468.18</v>
      </c>
      <c r="D299">
        <f t="shared" si="16"/>
        <v>-5.9840250117977334E-3</v>
      </c>
      <c r="E299">
        <f t="shared" si="19"/>
        <v>-8.1618265140006984E-3</v>
      </c>
      <c r="F299">
        <f t="shared" si="17"/>
        <v>3.7690278261479884E-4</v>
      </c>
      <c r="G299">
        <f t="shared" si="18"/>
        <v>3.8533894959483854</v>
      </c>
    </row>
    <row r="300" spans="1:7" x14ac:dyDescent="0.2">
      <c r="A300" s="1">
        <v>19940916</v>
      </c>
      <c r="B300">
        <v>471.19</v>
      </c>
      <c r="D300">
        <f t="shared" si="16"/>
        <v>6.4085723445872489E-3</v>
      </c>
      <c r="E300">
        <f t="shared" si="19"/>
        <v>4.2307708423842839E-3</v>
      </c>
      <c r="F300">
        <f t="shared" si="17"/>
        <v>3.770978693082273E-4</v>
      </c>
      <c r="G300">
        <f t="shared" si="18"/>
        <v>3.917769776718814</v>
      </c>
    </row>
    <row r="301" spans="1:7" x14ac:dyDescent="0.2">
      <c r="A301" s="1">
        <v>19940923</v>
      </c>
      <c r="B301">
        <v>459.67</v>
      </c>
      <c r="D301">
        <f t="shared" si="16"/>
        <v>-2.475256897079614E-2</v>
      </c>
      <c r="E301">
        <f t="shared" si="19"/>
        <v>-2.6930370472999107E-2</v>
      </c>
      <c r="F301">
        <f t="shared" si="17"/>
        <v>3.6070583348219142E-4</v>
      </c>
      <c r="G301">
        <f t="shared" si="18"/>
        <v>2.9584104459481626</v>
      </c>
    </row>
    <row r="302" spans="1:7" x14ac:dyDescent="0.2">
      <c r="A302" s="1">
        <v>19940930</v>
      </c>
      <c r="B302">
        <v>462.69</v>
      </c>
      <c r="D302">
        <f t="shared" si="16"/>
        <v>6.5484426731163836E-3</v>
      </c>
      <c r="E302">
        <f t="shared" si="19"/>
        <v>4.3706411709134186E-3</v>
      </c>
      <c r="F302">
        <f t="shared" si="17"/>
        <v>5.9871457827987448E-4</v>
      </c>
      <c r="G302">
        <f t="shared" si="18"/>
        <v>3.6944098546091877</v>
      </c>
    </row>
    <row r="303" spans="1:7" x14ac:dyDescent="0.2">
      <c r="A303" s="1">
        <v>19941007</v>
      </c>
      <c r="B303">
        <v>455.1</v>
      </c>
      <c r="D303">
        <f t="shared" si="16"/>
        <v>-1.6540108381036589E-2</v>
      </c>
      <c r="E303">
        <f t="shared" si="19"/>
        <v>-1.8717909883239556E-2</v>
      </c>
      <c r="F303">
        <f t="shared" si="17"/>
        <v>3.6111064858516701E-4</v>
      </c>
      <c r="G303">
        <f t="shared" si="18"/>
        <v>3.4780483946585474</v>
      </c>
    </row>
    <row r="304" spans="1:7" x14ac:dyDescent="0.2">
      <c r="A304" s="1">
        <v>19941014</v>
      </c>
      <c r="B304">
        <v>469.1</v>
      </c>
      <c r="D304">
        <f t="shared" si="16"/>
        <v>3.0298790311816148E-2</v>
      </c>
      <c r="E304">
        <f t="shared" si="19"/>
        <v>2.8120988809613182E-2</v>
      </c>
      <c r="F304">
        <f t="shared" si="17"/>
        <v>4.7257276173462014E-4</v>
      </c>
      <c r="G304">
        <f t="shared" si="18"/>
        <v>2.9919734316356261</v>
      </c>
    </row>
    <row r="305" spans="1:7" x14ac:dyDescent="0.2">
      <c r="A305" s="1">
        <v>19941021</v>
      </c>
      <c r="B305">
        <v>464.89</v>
      </c>
      <c r="D305">
        <f t="shared" si="16"/>
        <v>-9.0151468713672855E-3</v>
      </c>
      <c r="E305">
        <f t="shared" si="19"/>
        <v>-1.1192948373570251E-2</v>
      </c>
      <c r="F305">
        <f t="shared" si="17"/>
        <v>6.207693199044228E-4</v>
      </c>
      <c r="G305">
        <f t="shared" si="18"/>
        <v>3.5913667705310801</v>
      </c>
    </row>
    <row r="306" spans="1:7" x14ac:dyDescent="0.2">
      <c r="A306" s="1">
        <v>19941028</v>
      </c>
      <c r="B306">
        <v>473.77</v>
      </c>
      <c r="D306">
        <f t="shared" si="16"/>
        <v>1.8921153401344704E-2</v>
      </c>
      <c r="E306">
        <f t="shared" si="19"/>
        <v>1.6743351899141737E-2</v>
      </c>
      <c r="F306">
        <f t="shared" si="17"/>
        <v>3.9683812991627473E-4</v>
      </c>
      <c r="G306">
        <f t="shared" si="18"/>
        <v>3.5627741912709712</v>
      </c>
    </row>
    <row r="307" spans="1:7" x14ac:dyDescent="0.2">
      <c r="A307" s="1">
        <v>19941104</v>
      </c>
      <c r="B307">
        <v>462.28000000000003</v>
      </c>
      <c r="D307">
        <f t="shared" si="16"/>
        <v>-2.4551203757148699E-2</v>
      </c>
      <c r="E307">
        <f t="shared" si="19"/>
        <v>-2.6729005259351665E-2</v>
      </c>
      <c r="F307">
        <f t="shared" si="17"/>
        <v>4.4901221105341719E-4</v>
      </c>
      <c r="G307">
        <f t="shared" si="18"/>
        <v>3.0586619825621089</v>
      </c>
    </row>
    <row r="308" spans="1:7" x14ac:dyDescent="0.2">
      <c r="A308" s="1">
        <v>19941111</v>
      </c>
      <c r="B308">
        <v>462.35</v>
      </c>
      <c r="D308">
        <f t="shared" si="16"/>
        <v>1.5141191640655194E-4</v>
      </c>
      <c r="E308">
        <f t="shared" si="19"/>
        <v>-2.0263895857964131E-3</v>
      </c>
      <c r="F308">
        <f t="shared" si="17"/>
        <v>5.9507884995327505E-4</v>
      </c>
      <c r="G308">
        <f t="shared" si="18"/>
        <v>3.7099581431085391</v>
      </c>
    </row>
    <row r="309" spans="1:7" x14ac:dyDescent="0.2">
      <c r="A309" s="1">
        <v>19941118</v>
      </c>
      <c r="B309">
        <v>461.47</v>
      </c>
      <c r="D309">
        <f t="shared" si="16"/>
        <v>-1.9051336108022454E-3</v>
      </c>
      <c r="E309">
        <f t="shared" si="19"/>
        <v>-4.0829351130052104E-3</v>
      </c>
      <c r="F309">
        <f t="shared" si="17"/>
        <v>3.5606468609328083E-4</v>
      </c>
      <c r="G309">
        <f t="shared" si="18"/>
        <v>3.946789898305572</v>
      </c>
    </row>
    <row r="310" spans="1:7" x14ac:dyDescent="0.2">
      <c r="A310" s="1">
        <v>19941125</v>
      </c>
      <c r="B310">
        <v>452.29</v>
      </c>
      <c r="D310">
        <f t="shared" si="16"/>
        <v>-2.0093479393004543E-2</v>
      </c>
      <c r="E310">
        <f t="shared" si="19"/>
        <v>-2.227128089520751E-2</v>
      </c>
      <c r="F310">
        <f t="shared" si="17"/>
        <v>3.6029227643177364E-4</v>
      </c>
      <c r="G310">
        <f t="shared" si="18"/>
        <v>3.2759536282736406</v>
      </c>
    </row>
    <row r="311" spans="1:7" x14ac:dyDescent="0.2">
      <c r="A311" s="1">
        <v>19941202</v>
      </c>
      <c r="B311">
        <v>453.3</v>
      </c>
      <c r="D311">
        <f t="shared" si="16"/>
        <v>2.2305909269633162E-3</v>
      </c>
      <c r="E311">
        <f t="shared" si="19"/>
        <v>5.2789424760351158E-5</v>
      </c>
      <c r="F311">
        <f t="shared" si="17"/>
        <v>5.2158124481277467E-4</v>
      </c>
      <c r="G311">
        <f t="shared" si="18"/>
        <v>3.7793200810962104</v>
      </c>
    </row>
    <row r="312" spans="1:7" x14ac:dyDescent="0.2">
      <c r="A312" s="1">
        <v>19941209</v>
      </c>
      <c r="B312">
        <v>446.96000000000004</v>
      </c>
      <c r="D312">
        <f t="shared" si="16"/>
        <v>-1.4085052795910435E-2</v>
      </c>
      <c r="E312">
        <f t="shared" si="19"/>
        <v>-1.6262854298113402E-2</v>
      </c>
      <c r="F312">
        <f t="shared" si="17"/>
        <v>3.5468394447664414E-4</v>
      </c>
      <c r="G312">
        <f t="shared" si="18"/>
        <v>3.5993021453093235</v>
      </c>
    </row>
    <row r="313" spans="1:7" x14ac:dyDescent="0.2">
      <c r="A313" s="1">
        <v>19941216</v>
      </c>
      <c r="B313">
        <v>458.8</v>
      </c>
      <c r="D313">
        <f t="shared" si="16"/>
        <v>2.6145280104322488E-2</v>
      </c>
      <c r="E313">
        <f t="shared" si="19"/>
        <v>2.3967478602119521E-2</v>
      </c>
      <c r="F313">
        <f t="shared" si="17"/>
        <v>4.4367581329565249E-4</v>
      </c>
      <c r="G313">
        <f t="shared" si="18"/>
        <v>3.2128436065264463</v>
      </c>
    </row>
    <row r="314" spans="1:7" x14ac:dyDescent="0.2">
      <c r="A314" s="1">
        <v>19941223</v>
      </c>
      <c r="B314">
        <v>459.83</v>
      </c>
      <c r="D314">
        <f t="shared" si="16"/>
        <v>2.242470704478805E-3</v>
      </c>
      <c r="E314">
        <f t="shared" si="19"/>
        <v>6.4669202275840013E-5</v>
      </c>
      <c r="F314">
        <f t="shared" si="17"/>
        <v>5.47971525341942E-4</v>
      </c>
      <c r="G314">
        <f t="shared" si="18"/>
        <v>3.7546398007223893</v>
      </c>
    </row>
    <row r="315" spans="1:7" x14ac:dyDescent="0.2">
      <c r="A315" s="1">
        <v>19941230</v>
      </c>
      <c r="B315">
        <v>459.27</v>
      </c>
      <c r="D315">
        <f t="shared" si="16"/>
        <v>-1.2185835475957418E-3</v>
      </c>
      <c r="E315">
        <f t="shared" si="19"/>
        <v>-3.3963850497987069E-3</v>
      </c>
      <c r="F315">
        <f t="shared" si="17"/>
        <v>3.546844139971757E-4</v>
      </c>
      <c r="G315">
        <f t="shared" si="18"/>
        <v>3.955879526671255</v>
      </c>
    </row>
    <row r="316" spans="1:7" x14ac:dyDescent="0.2">
      <c r="A316" s="1">
        <v>19950106</v>
      </c>
      <c r="B316">
        <v>460.68</v>
      </c>
      <c r="D316">
        <f t="shared" si="16"/>
        <v>3.0653863886076493E-3</v>
      </c>
      <c r="E316">
        <f t="shared" si="19"/>
        <v>8.8758488640468432E-4</v>
      </c>
      <c r="F316">
        <f t="shared" si="17"/>
        <v>3.5856446757253323E-4</v>
      </c>
      <c r="G316">
        <f t="shared" si="18"/>
        <v>3.9656024872262576</v>
      </c>
    </row>
    <row r="317" spans="1:7" x14ac:dyDescent="0.2">
      <c r="A317" s="1">
        <v>19950113</v>
      </c>
      <c r="B317">
        <v>465.97</v>
      </c>
      <c r="D317">
        <f t="shared" si="16"/>
        <v>1.1417595570203609E-2</v>
      </c>
      <c r="E317">
        <f t="shared" si="19"/>
        <v>9.2397940680006441E-3</v>
      </c>
      <c r="F317">
        <f t="shared" si="17"/>
        <v>3.549480893565488E-4</v>
      </c>
      <c r="G317">
        <f t="shared" si="18"/>
        <v>3.8515071366760893</v>
      </c>
    </row>
    <row r="318" spans="1:7" x14ac:dyDescent="0.2">
      <c r="A318" s="1">
        <v>19950120</v>
      </c>
      <c r="B318">
        <v>464.78000000000003</v>
      </c>
      <c r="D318">
        <f t="shared" si="16"/>
        <v>-2.5570790188904624E-3</v>
      </c>
      <c r="E318">
        <f t="shared" si="19"/>
        <v>-4.7348805210934274E-3</v>
      </c>
      <c r="F318">
        <f t="shared" si="17"/>
        <v>3.8340972040964202E-4</v>
      </c>
      <c r="G318">
        <f t="shared" si="18"/>
        <v>3.9039667172828816</v>
      </c>
    </row>
    <row r="319" spans="1:7" x14ac:dyDescent="0.2">
      <c r="A319" s="1">
        <v>19950127</v>
      </c>
      <c r="B319">
        <v>470.39</v>
      </c>
      <c r="D319">
        <f t="shared" si="16"/>
        <v>1.199796250303109E-2</v>
      </c>
      <c r="E319">
        <f t="shared" si="19"/>
        <v>9.8201610008281249E-3</v>
      </c>
      <c r="F319">
        <f t="shared" si="17"/>
        <v>3.6222661996449391E-4</v>
      </c>
      <c r="G319">
        <f t="shared" si="18"/>
        <v>3.8285053027267861</v>
      </c>
    </row>
    <row r="320" spans="1:7" x14ac:dyDescent="0.2">
      <c r="A320" s="1">
        <v>19950203</v>
      </c>
      <c r="B320">
        <v>478.64</v>
      </c>
      <c r="D320">
        <f t="shared" si="16"/>
        <v>1.7386611226725357E-2</v>
      </c>
      <c r="E320">
        <f t="shared" si="19"/>
        <v>1.5208809724522392E-2</v>
      </c>
      <c r="F320">
        <f t="shared" si="17"/>
        <v>3.8713180203771047E-4</v>
      </c>
      <c r="G320">
        <f t="shared" si="18"/>
        <v>3.6296270122330547</v>
      </c>
    </row>
    <row r="321" spans="1:7" x14ac:dyDescent="0.2">
      <c r="A321" s="1">
        <v>19950210</v>
      </c>
      <c r="B321">
        <v>481.46000000000004</v>
      </c>
      <c r="D321">
        <f t="shared" si="16"/>
        <v>5.8744049776571217E-3</v>
      </c>
      <c r="E321">
        <f t="shared" si="19"/>
        <v>3.6966034754541566E-3</v>
      </c>
      <c r="F321">
        <f t="shared" si="17"/>
        <v>4.3251386403838992E-4</v>
      </c>
      <c r="G321">
        <f t="shared" si="18"/>
        <v>3.8571510486870393</v>
      </c>
    </row>
    <row r="322" spans="1:7" x14ac:dyDescent="0.2">
      <c r="A322" s="1">
        <v>19950217</v>
      </c>
      <c r="B322">
        <v>481.97</v>
      </c>
      <c r="D322">
        <f t="shared" si="16"/>
        <v>1.0587173902356639E-3</v>
      </c>
      <c r="E322">
        <f t="shared" si="19"/>
        <v>-1.1190841119673011E-3</v>
      </c>
      <c r="F322">
        <f t="shared" si="17"/>
        <v>3.5928098698526101E-4</v>
      </c>
      <c r="G322">
        <f t="shared" si="18"/>
        <v>3.9639600361449192</v>
      </c>
    </row>
    <row r="323" spans="1:7" x14ac:dyDescent="0.2">
      <c r="A323" s="1">
        <v>19950224</v>
      </c>
      <c r="B323">
        <v>488.11</v>
      </c>
      <c r="D323">
        <f t="shared" si="16"/>
        <v>1.2658918838563515E-2</v>
      </c>
      <c r="E323">
        <f t="shared" si="19"/>
        <v>1.048111733636055E-2</v>
      </c>
      <c r="F323">
        <f t="shared" si="17"/>
        <v>3.5510439931387013E-4</v>
      </c>
      <c r="G323">
        <f t="shared" si="18"/>
        <v>3.8168711617262163</v>
      </c>
    </row>
    <row r="324" spans="1:7" x14ac:dyDescent="0.2">
      <c r="A324" s="1">
        <v>19950303</v>
      </c>
      <c r="B324">
        <v>485.42</v>
      </c>
      <c r="D324">
        <f t="shared" ref="D324:D387" si="20">LN(B324)-LN(B323)</f>
        <v>-5.526294713119384E-3</v>
      </c>
      <c r="E324">
        <f t="shared" si="19"/>
        <v>-7.704096215322349E-3</v>
      </c>
      <c r="F324">
        <f t="shared" ref="F324:F387" si="21">$O$4+$O$5*(E323^2)</f>
        <v>3.916467995588924E-4</v>
      </c>
      <c r="G324">
        <f t="shared" ref="G324:G387" si="22">-0.5*LN(F324)-E324^2/(2*F324)</f>
        <v>3.8468013163750783</v>
      </c>
    </row>
    <row r="325" spans="1:7" x14ac:dyDescent="0.2">
      <c r="A325" s="1">
        <v>19950310</v>
      </c>
      <c r="B325">
        <v>489.57</v>
      </c>
      <c r="D325">
        <f t="shared" si="20"/>
        <v>8.5129592358397232E-3</v>
      </c>
      <c r="E325">
        <f t="shared" ref="E325:E388" si="23">D325-$O$3</f>
        <v>6.3351577336367582E-3</v>
      </c>
      <c r="F325">
        <f t="shared" si="21"/>
        <v>3.746542341981969E-4</v>
      </c>
      <c r="G325">
        <f t="shared" si="22"/>
        <v>3.8911918155939862</v>
      </c>
    </row>
    <row r="326" spans="1:7" x14ac:dyDescent="0.2">
      <c r="A326" s="1">
        <v>19950317</v>
      </c>
      <c r="B326">
        <v>495.52000000000004</v>
      </c>
      <c r="D326">
        <f t="shared" si="20"/>
        <v>1.2080261413939475E-2</v>
      </c>
      <c r="E326">
        <f t="shared" si="23"/>
        <v>9.9024599117365098E-3</v>
      </c>
      <c r="F326">
        <f t="shared" si="21"/>
        <v>3.6818743579202087E-4</v>
      </c>
      <c r="G326">
        <f t="shared" si="22"/>
        <v>3.8202950858039753</v>
      </c>
    </row>
    <row r="327" spans="1:7" x14ac:dyDescent="0.2">
      <c r="A327" s="1">
        <v>19950324</v>
      </c>
      <c r="B327">
        <v>500.97</v>
      </c>
      <c r="D327">
        <f t="shared" si="20"/>
        <v>1.0938502827558594E-2</v>
      </c>
      <c r="E327">
        <f t="shared" si="23"/>
        <v>8.7607013253556288E-3</v>
      </c>
      <c r="F327">
        <f t="shared" si="21"/>
        <v>3.8767796227199831E-4</v>
      </c>
      <c r="G327">
        <f t="shared" si="22"/>
        <v>3.8286811257440476</v>
      </c>
    </row>
    <row r="328" spans="1:7" x14ac:dyDescent="0.2">
      <c r="A328" s="1">
        <v>19950331</v>
      </c>
      <c r="B328">
        <v>500.71000000000004</v>
      </c>
      <c r="D328">
        <f t="shared" si="20"/>
        <v>-5.1912787684482709E-4</v>
      </c>
      <c r="E328">
        <f t="shared" si="23"/>
        <v>-2.6969293790477921E-3</v>
      </c>
      <c r="F328">
        <f t="shared" si="21"/>
        <v>3.8050793421292065E-4</v>
      </c>
      <c r="G328">
        <f t="shared" si="22"/>
        <v>3.9274442395521652</v>
      </c>
    </row>
    <row r="329" spans="1:7" x14ac:dyDescent="0.2">
      <c r="A329" s="1">
        <v>19950407</v>
      </c>
      <c r="B329">
        <v>506.42</v>
      </c>
      <c r="D329">
        <f t="shared" si="20"/>
        <v>1.1339273345248202E-2</v>
      </c>
      <c r="E329">
        <f t="shared" si="23"/>
        <v>9.1614718430452369E-3</v>
      </c>
      <c r="F329">
        <f t="shared" si="21"/>
        <v>3.5713038173924605E-4</v>
      </c>
      <c r="G329">
        <f t="shared" si="22"/>
        <v>3.8511951163419451</v>
      </c>
    </row>
    <row r="330" spans="1:7" x14ac:dyDescent="0.2">
      <c r="A330" s="1">
        <v>19950414</v>
      </c>
      <c r="B330">
        <v>509.23</v>
      </c>
      <c r="D330">
        <f t="shared" si="20"/>
        <v>5.5334163735034636E-3</v>
      </c>
      <c r="E330">
        <f t="shared" si="23"/>
        <v>3.3556148713004986E-3</v>
      </c>
      <c r="F330">
        <f t="shared" si="21"/>
        <v>3.8292477363150292E-4</v>
      </c>
      <c r="G330">
        <f t="shared" si="22"/>
        <v>3.9191331767058926</v>
      </c>
    </row>
    <row r="331" spans="1:7" x14ac:dyDescent="0.2">
      <c r="A331" s="1">
        <v>19950421</v>
      </c>
      <c r="B331">
        <v>508.49</v>
      </c>
      <c r="D331">
        <f t="shared" si="20"/>
        <v>-1.4542312824978865E-3</v>
      </c>
      <c r="E331">
        <f t="shared" si="23"/>
        <v>-3.6320327847008515E-3</v>
      </c>
      <c r="F331">
        <f t="shared" si="21"/>
        <v>3.5847184082764635E-4</v>
      </c>
      <c r="G331">
        <f t="shared" si="22"/>
        <v>3.948430365809747</v>
      </c>
    </row>
    <row r="332" spans="1:7" x14ac:dyDescent="0.2">
      <c r="A332" s="1">
        <v>19950428</v>
      </c>
      <c r="B332">
        <v>514.71</v>
      </c>
      <c r="D332">
        <f t="shared" si="20"/>
        <v>1.2158085651583939E-2</v>
      </c>
      <c r="E332">
        <f t="shared" si="23"/>
        <v>9.9802841493809736E-3</v>
      </c>
      <c r="F332">
        <f t="shared" si="21"/>
        <v>3.5912175879458566E-4</v>
      </c>
      <c r="G332">
        <f t="shared" si="22"/>
        <v>3.8272444485069657</v>
      </c>
    </row>
    <row r="333" spans="1:7" x14ac:dyDescent="0.2">
      <c r="A333" s="1">
        <v>19950505</v>
      </c>
      <c r="B333">
        <v>520.12</v>
      </c>
      <c r="D333">
        <f t="shared" si="20"/>
        <v>1.04559189196749E-2</v>
      </c>
      <c r="E333">
        <f t="shared" si="23"/>
        <v>8.2781174174719353E-3</v>
      </c>
      <c r="F333">
        <f t="shared" si="21"/>
        <v>3.8819862028668679E-4</v>
      </c>
      <c r="G333">
        <f t="shared" si="22"/>
        <v>3.8387336197903159</v>
      </c>
    </row>
    <row r="334" spans="1:7" x14ac:dyDescent="0.2">
      <c r="A334" s="1">
        <v>19950512</v>
      </c>
      <c r="B334">
        <v>525.54999999999995</v>
      </c>
      <c r="D334">
        <f t="shared" si="20"/>
        <v>1.0385779086244717E-2</v>
      </c>
      <c r="E334">
        <f t="shared" si="23"/>
        <v>8.2079775840417524E-3</v>
      </c>
      <c r="F334">
        <f t="shared" si="21"/>
        <v>3.7774116025199501E-4</v>
      </c>
      <c r="G334">
        <f t="shared" si="22"/>
        <v>3.8514746729715106</v>
      </c>
    </row>
    <row r="335" spans="1:7" x14ac:dyDescent="0.2">
      <c r="A335" s="1">
        <v>19950519</v>
      </c>
      <c r="B335">
        <v>519.19000000000005</v>
      </c>
      <c r="D335">
        <f t="shared" si="20"/>
        <v>-1.217542846558306E-2</v>
      </c>
      <c r="E335">
        <f t="shared" si="23"/>
        <v>-1.4353229967786025E-2</v>
      </c>
      <c r="F335">
        <f t="shared" si="21"/>
        <v>3.7735207578870101E-4</v>
      </c>
      <c r="G335">
        <f t="shared" si="22"/>
        <v>3.6681911648768613</v>
      </c>
    </row>
    <row r="336" spans="1:7" x14ac:dyDescent="0.2">
      <c r="A336" s="1">
        <v>19950526</v>
      </c>
      <c r="B336">
        <v>523.65</v>
      </c>
      <c r="D336">
        <f t="shared" si="20"/>
        <v>8.5536174153739708E-3</v>
      </c>
      <c r="E336">
        <f t="shared" si="23"/>
        <v>6.3758159131710058E-3</v>
      </c>
      <c r="F336">
        <f t="shared" si="21"/>
        <v>4.2400334089456935E-4</v>
      </c>
      <c r="G336">
        <f t="shared" si="22"/>
        <v>3.8349474556891727</v>
      </c>
    </row>
    <row r="337" spans="1:7" x14ac:dyDescent="0.2">
      <c r="A337" s="1">
        <v>19950602</v>
      </c>
      <c r="B337">
        <v>532.51</v>
      </c>
      <c r="D337">
        <f t="shared" si="20"/>
        <v>1.6778154530818767E-2</v>
      </c>
      <c r="E337">
        <f t="shared" si="23"/>
        <v>1.4600353028615802E-2</v>
      </c>
      <c r="F337">
        <f t="shared" si="21"/>
        <v>3.6836133119782035E-4</v>
      </c>
      <c r="G337">
        <f t="shared" si="22"/>
        <v>3.6638736461686632</v>
      </c>
    </row>
    <row r="338" spans="1:7" x14ac:dyDescent="0.2">
      <c r="A338" s="1">
        <v>19950609</v>
      </c>
      <c r="B338">
        <v>527.94000000000005</v>
      </c>
      <c r="D338">
        <f t="shared" si="20"/>
        <v>-8.6190358644486764E-3</v>
      </c>
      <c r="E338">
        <f t="shared" si="23"/>
        <v>-1.0796837366651641E-2</v>
      </c>
      <c r="F338">
        <f t="shared" si="21"/>
        <v>4.2641089995905574E-4</v>
      </c>
      <c r="G338">
        <f t="shared" si="22"/>
        <v>3.7433641648780629</v>
      </c>
    </row>
    <row r="339" spans="1:7" x14ac:dyDescent="0.2">
      <c r="A339" s="1">
        <v>19950616</v>
      </c>
      <c r="B339">
        <v>539.83000000000004</v>
      </c>
      <c r="D339">
        <f t="shared" si="20"/>
        <v>2.2271634293394627E-2</v>
      </c>
      <c r="E339">
        <f t="shared" si="23"/>
        <v>2.009383279119166E-2</v>
      </c>
      <c r="F339">
        <f t="shared" si="21"/>
        <v>3.9390724160344638E-4</v>
      </c>
      <c r="G339">
        <f t="shared" si="22"/>
        <v>3.4071884208133687</v>
      </c>
    </row>
    <row r="340" spans="1:7" x14ac:dyDescent="0.2">
      <c r="A340" s="1">
        <v>19950623</v>
      </c>
      <c r="B340">
        <v>549.71</v>
      </c>
      <c r="D340">
        <f t="shared" si="20"/>
        <v>1.8136591263177237E-2</v>
      </c>
      <c r="E340">
        <f t="shared" si="23"/>
        <v>1.5958789760974271E-2</v>
      </c>
      <c r="F340">
        <f t="shared" si="21"/>
        <v>4.9054154231483816E-4</v>
      </c>
      <c r="G340">
        <f t="shared" si="22"/>
        <v>3.5504066120117814</v>
      </c>
    </row>
    <row r="341" spans="1:7" x14ac:dyDescent="0.2">
      <c r="A341" s="1">
        <v>19950630</v>
      </c>
      <c r="B341">
        <v>544.75</v>
      </c>
      <c r="D341">
        <f t="shared" si="20"/>
        <v>-9.0638926173669532E-3</v>
      </c>
      <c r="E341">
        <f t="shared" si="23"/>
        <v>-1.1241694119569918E-2</v>
      </c>
      <c r="F341">
        <f t="shared" si="21"/>
        <v>4.4037914821252176E-4</v>
      </c>
      <c r="G341">
        <f t="shared" si="22"/>
        <v>3.7204521571230429</v>
      </c>
    </row>
    <row r="342" spans="1:7" x14ac:dyDescent="0.2">
      <c r="A342" s="1">
        <v>19950707</v>
      </c>
      <c r="B342">
        <v>556.37</v>
      </c>
      <c r="D342">
        <f t="shared" si="20"/>
        <v>2.1106566726356135E-2</v>
      </c>
      <c r="E342">
        <f t="shared" si="23"/>
        <v>1.8928765224153168E-2</v>
      </c>
      <c r="F342">
        <f t="shared" si="21"/>
        <v>3.9720610400226382E-4</v>
      </c>
      <c r="G342">
        <f t="shared" si="22"/>
        <v>3.4645046598553124</v>
      </c>
    </row>
    <row r="343" spans="1:7" x14ac:dyDescent="0.2">
      <c r="A343" s="1">
        <v>19950714</v>
      </c>
      <c r="B343">
        <v>559.89</v>
      </c>
      <c r="D343">
        <f t="shared" si="20"/>
        <v>6.306795312061908E-3</v>
      </c>
      <c r="E343">
        <f t="shared" si="23"/>
        <v>4.128993809858943E-3</v>
      </c>
      <c r="F343">
        <f t="shared" si="21"/>
        <v>4.7524375376960341E-4</v>
      </c>
      <c r="G343">
        <f t="shared" si="22"/>
        <v>3.8079046802666463</v>
      </c>
    </row>
    <row r="344" spans="1:7" x14ac:dyDescent="0.2">
      <c r="A344" s="1">
        <v>19950721</v>
      </c>
      <c r="B344">
        <v>553.62</v>
      </c>
      <c r="D344">
        <f t="shared" si="20"/>
        <v>-1.1261805044627593E-2</v>
      </c>
      <c r="E344">
        <f t="shared" si="23"/>
        <v>-1.3439606546830558E-2</v>
      </c>
      <c r="F344">
        <f t="shared" si="21"/>
        <v>3.6041954412979646E-4</v>
      </c>
      <c r="G344">
        <f t="shared" si="22"/>
        <v>3.7135476092621467</v>
      </c>
    </row>
    <row r="345" spans="1:7" x14ac:dyDescent="0.2">
      <c r="A345" s="1">
        <v>19950728</v>
      </c>
      <c r="B345">
        <v>562.93000000000006</v>
      </c>
      <c r="D345">
        <f t="shared" si="20"/>
        <v>1.6676755665668175E-2</v>
      </c>
      <c r="E345">
        <f t="shared" si="23"/>
        <v>1.449895416346521E-2</v>
      </c>
      <c r="F345">
        <f t="shared" si="21"/>
        <v>4.154593366016371E-4</v>
      </c>
      <c r="G345">
        <f t="shared" si="22"/>
        <v>3.6400662199015859</v>
      </c>
    </row>
    <row r="346" spans="1:7" x14ac:dyDescent="0.2">
      <c r="A346" s="1">
        <v>19950804</v>
      </c>
      <c r="B346">
        <v>558.94000000000005</v>
      </c>
      <c r="D346">
        <f t="shared" si="20"/>
        <v>-7.1131536157906794E-3</v>
      </c>
      <c r="E346">
        <f t="shared" si="23"/>
        <v>-9.2909551179936444E-3</v>
      </c>
      <c r="F346">
        <f t="shared" si="21"/>
        <v>4.2541806490021102E-4</v>
      </c>
      <c r="G346">
        <f t="shared" si="22"/>
        <v>3.7797637808654461</v>
      </c>
    </row>
    <row r="347" spans="1:7" x14ac:dyDescent="0.2">
      <c r="A347" s="1">
        <v>19950811</v>
      </c>
      <c r="B347">
        <v>555.11</v>
      </c>
      <c r="D347">
        <f t="shared" si="20"/>
        <v>-6.8758405624329555E-3</v>
      </c>
      <c r="E347">
        <f t="shared" si="23"/>
        <v>-9.0536420646359205E-3</v>
      </c>
      <c r="F347">
        <f t="shared" si="21"/>
        <v>3.8372872269014927E-4</v>
      </c>
      <c r="G347">
        <f t="shared" si="22"/>
        <v>3.8259821679173029</v>
      </c>
    </row>
    <row r="348" spans="1:7" x14ac:dyDescent="0.2">
      <c r="A348" s="1">
        <v>19950818</v>
      </c>
      <c r="B348">
        <v>559.21</v>
      </c>
      <c r="D348">
        <f t="shared" si="20"/>
        <v>7.3587811432993533E-3</v>
      </c>
      <c r="E348">
        <f t="shared" si="23"/>
        <v>5.1809796410963883E-3</v>
      </c>
      <c r="F348">
        <f t="shared" si="21"/>
        <v>3.8226387939427174E-4</v>
      </c>
      <c r="G348">
        <f t="shared" si="22"/>
        <v>3.8995897276391611</v>
      </c>
    </row>
    <row r="349" spans="1:7" x14ac:dyDescent="0.2">
      <c r="A349" s="1">
        <v>19950825</v>
      </c>
      <c r="B349">
        <v>560.1</v>
      </c>
      <c r="D349">
        <f t="shared" si="20"/>
        <v>1.5902657665227693E-3</v>
      </c>
      <c r="E349">
        <f t="shared" si="23"/>
        <v>-5.8753573568019572E-4</v>
      </c>
      <c r="F349">
        <f t="shared" si="21"/>
        <v>3.6371503182093708E-4</v>
      </c>
      <c r="G349">
        <f t="shared" si="22"/>
        <v>3.959095393356213</v>
      </c>
    </row>
    <row r="350" spans="1:7" x14ac:dyDescent="0.2">
      <c r="A350" s="1">
        <v>19950901</v>
      </c>
      <c r="B350">
        <v>563.84</v>
      </c>
      <c r="D350">
        <f t="shared" si="20"/>
        <v>6.6551840919739647E-3</v>
      </c>
      <c r="E350">
        <f t="shared" si="23"/>
        <v>4.4773825897709996E-3</v>
      </c>
      <c r="F350">
        <f t="shared" si="21"/>
        <v>3.5479915966256414E-4</v>
      </c>
      <c r="G350">
        <f t="shared" si="22"/>
        <v>3.9437282073189359</v>
      </c>
    </row>
    <row r="351" spans="1:7" x14ac:dyDescent="0.2">
      <c r="A351" s="1">
        <v>19950908</v>
      </c>
      <c r="B351">
        <v>572.68000000000006</v>
      </c>
      <c r="D351">
        <f t="shared" si="20"/>
        <v>1.5556573184366762E-2</v>
      </c>
      <c r="E351">
        <f t="shared" si="23"/>
        <v>1.3378771682163797E-2</v>
      </c>
      <c r="F351">
        <f t="shared" si="21"/>
        <v>3.6142843886717932E-4</v>
      </c>
      <c r="G351">
        <f t="shared" si="22"/>
        <v>3.7151064117248187</v>
      </c>
    </row>
    <row r="352" spans="1:7" x14ac:dyDescent="0.2">
      <c r="A352" s="1">
        <v>19950915</v>
      </c>
      <c r="B352">
        <v>583.35</v>
      </c>
      <c r="D352">
        <f t="shared" si="20"/>
        <v>1.846025277773844E-2</v>
      </c>
      <c r="E352">
        <f t="shared" si="23"/>
        <v>1.6282451275535473E-2</v>
      </c>
      <c r="F352">
        <f t="shared" si="21"/>
        <v>4.149103693740602E-4</v>
      </c>
      <c r="G352">
        <f t="shared" si="22"/>
        <v>3.5742354753124475</v>
      </c>
    </row>
    <row r="353" spans="1:7" x14ac:dyDescent="0.2">
      <c r="A353" s="1">
        <v>19950922</v>
      </c>
      <c r="B353">
        <v>581.73</v>
      </c>
      <c r="D353">
        <f t="shared" si="20"/>
        <v>-2.7809267072296251E-3</v>
      </c>
      <c r="E353">
        <f t="shared" si="23"/>
        <v>-4.9587282094325901E-3</v>
      </c>
      <c r="F353">
        <f t="shared" si="21"/>
        <v>4.4389041778690247E-4</v>
      </c>
      <c r="G353">
        <f t="shared" si="22"/>
        <v>3.8322692816133972</v>
      </c>
    </row>
    <row r="354" spans="1:7" x14ac:dyDescent="0.2">
      <c r="A354" s="1">
        <v>19950929</v>
      </c>
      <c r="B354">
        <v>584.41</v>
      </c>
      <c r="D354">
        <f t="shared" si="20"/>
        <v>4.5963687349264148E-3</v>
      </c>
      <c r="E354">
        <f t="shared" si="23"/>
        <v>2.4185672327234498E-3</v>
      </c>
      <c r="F354">
        <f t="shared" si="21"/>
        <v>3.6295674873271168E-4</v>
      </c>
      <c r="G354">
        <f t="shared" si="22"/>
        <v>3.9525553623191563</v>
      </c>
    </row>
    <row r="355" spans="1:7" x14ac:dyDescent="0.2">
      <c r="A355" s="1">
        <v>19951006</v>
      </c>
      <c r="B355">
        <v>582.49</v>
      </c>
      <c r="D355">
        <f t="shared" si="20"/>
        <v>-3.2907733870422007E-3</v>
      </c>
      <c r="E355">
        <f t="shared" si="23"/>
        <v>-5.4685748892451657E-3</v>
      </c>
      <c r="F355">
        <f t="shared" si="21"/>
        <v>3.5665124514818001E-4</v>
      </c>
      <c r="G355">
        <f t="shared" si="22"/>
        <v>3.9274509326262121</v>
      </c>
    </row>
    <row r="356" spans="1:7" x14ac:dyDescent="0.2">
      <c r="A356" s="1">
        <v>19951013</v>
      </c>
      <c r="B356">
        <v>584.5</v>
      </c>
      <c r="D356">
        <f t="shared" si="20"/>
        <v>3.4447630016032349E-3</v>
      </c>
      <c r="E356">
        <f t="shared" si="23"/>
        <v>1.2669614994002699E-3</v>
      </c>
      <c r="F356">
        <f t="shared" si="21"/>
        <v>3.6474559473190498E-4</v>
      </c>
      <c r="G356">
        <f t="shared" si="22"/>
        <v>3.9559547979836385</v>
      </c>
    </row>
    <row r="357" spans="1:7" x14ac:dyDescent="0.2">
      <c r="A357" s="1">
        <v>19951020</v>
      </c>
      <c r="B357">
        <v>587.46</v>
      </c>
      <c r="D357">
        <f t="shared" si="20"/>
        <v>5.0513776819114398E-3</v>
      </c>
      <c r="E357">
        <f t="shared" si="23"/>
        <v>2.8735761797084747E-3</v>
      </c>
      <c r="F357">
        <f t="shared" si="21"/>
        <v>3.5522312422998285E-4</v>
      </c>
      <c r="G357">
        <f t="shared" si="22"/>
        <v>3.9597593314228079</v>
      </c>
    </row>
    <row r="358" spans="1:7" x14ac:dyDescent="0.2">
      <c r="A358" s="1">
        <v>19951027</v>
      </c>
      <c r="B358">
        <v>579.70000000000005</v>
      </c>
      <c r="D358">
        <f t="shared" si="20"/>
        <v>-1.329743024834773E-2</v>
      </c>
      <c r="E358">
        <f t="shared" si="23"/>
        <v>-1.5475231750550695E-2</v>
      </c>
      <c r="F358">
        <f t="shared" si="21"/>
        <v>3.5746148369715823E-4</v>
      </c>
      <c r="G358">
        <f t="shared" si="22"/>
        <v>3.6332644041925404</v>
      </c>
    </row>
    <row r="359" spans="1:7" x14ac:dyDescent="0.2">
      <c r="A359" s="1">
        <v>19951103</v>
      </c>
      <c r="B359">
        <v>590.57000000000005</v>
      </c>
      <c r="D359">
        <f t="shared" si="20"/>
        <v>1.8577443873104116E-2</v>
      </c>
      <c r="E359">
        <f t="shared" si="23"/>
        <v>1.6399642370901149E-2</v>
      </c>
      <c r="F359">
        <f t="shared" si="21"/>
        <v>4.352645692388944E-4</v>
      </c>
      <c r="G359">
        <f t="shared" si="22"/>
        <v>3.5608302146861841</v>
      </c>
    </row>
    <row r="360" spans="1:7" x14ac:dyDescent="0.2">
      <c r="A360" s="1">
        <v>19951110</v>
      </c>
      <c r="B360">
        <v>592.72</v>
      </c>
      <c r="D360">
        <f t="shared" si="20"/>
        <v>3.6339398896103603E-3</v>
      </c>
      <c r="E360">
        <f t="shared" si="23"/>
        <v>1.4561383874073953E-3</v>
      </c>
      <c r="F360">
        <f t="shared" si="21"/>
        <v>4.4517915937763422E-4</v>
      </c>
      <c r="G360">
        <f t="shared" si="22"/>
        <v>3.8561354311472535</v>
      </c>
    </row>
    <row r="361" spans="1:7" x14ac:dyDescent="0.2">
      <c r="A361" s="1">
        <v>19951117</v>
      </c>
      <c r="B361">
        <v>600.07000000000005</v>
      </c>
      <c r="D361">
        <f t="shared" si="20"/>
        <v>1.2324202969384856E-2</v>
      </c>
      <c r="E361">
        <f t="shared" si="23"/>
        <v>1.0146401467181891E-2</v>
      </c>
      <c r="F361">
        <f t="shared" si="21"/>
        <v>3.55396461922099E-4</v>
      </c>
      <c r="G361">
        <f t="shared" si="22"/>
        <v>3.8263008091207911</v>
      </c>
    </row>
    <row r="362" spans="1:7" x14ac:dyDescent="0.2">
      <c r="A362" s="1">
        <v>19951124</v>
      </c>
      <c r="B362">
        <v>599.97</v>
      </c>
      <c r="D362">
        <f t="shared" si="20"/>
        <v>-1.6666111168195386E-4</v>
      </c>
      <c r="E362">
        <f t="shared" si="23"/>
        <v>-2.3444626138849189E-3</v>
      </c>
      <c r="F362">
        <f t="shared" si="21"/>
        <v>3.8932360995473441E-4</v>
      </c>
      <c r="G362">
        <f t="shared" si="22"/>
        <v>3.918490785042398</v>
      </c>
    </row>
    <row r="363" spans="1:7" x14ac:dyDescent="0.2">
      <c r="A363" s="1">
        <v>19951201</v>
      </c>
      <c r="B363">
        <v>606.98</v>
      </c>
      <c r="D363">
        <f t="shared" si="20"/>
        <v>1.1616187621405594E-2</v>
      </c>
      <c r="E363">
        <f t="shared" si="23"/>
        <v>9.4383861192026287E-3</v>
      </c>
      <c r="F363">
        <f t="shared" si="21"/>
        <v>3.5653247974659917E-4</v>
      </c>
      <c r="G363">
        <f t="shared" si="22"/>
        <v>3.8446127096588509</v>
      </c>
    </row>
    <row r="364" spans="1:7" x14ac:dyDescent="0.2">
      <c r="A364" s="1">
        <v>19951208</v>
      </c>
      <c r="B364">
        <v>617.48</v>
      </c>
      <c r="D364">
        <f t="shared" si="20"/>
        <v>1.7150837726130241E-2</v>
      </c>
      <c r="E364">
        <f t="shared" si="23"/>
        <v>1.4973036223927276E-2</v>
      </c>
      <c r="F364">
        <f t="shared" si="21"/>
        <v>3.8465784454989513E-4</v>
      </c>
      <c r="G364">
        <f t="shared" si="22"/>
        <v>3.6401609804866757</v>
      </c>
    </row>
    <row r="365" spans="1:7" x14ac:dyDescent="0.2">
      <c r="A365" s="1">
        <v>19951215</v>
      </c>
      <c r="B365">
        <v>616.34</v>
      </c>
      <c r="D365">
        <f t="shared" si="20"/>
        <v>-1.8479199954724024E-3</v>
      </c>
      <c r="E365">
        <f t="shared" si="23"/>
        <v>-4.0257214976753674E-3</v>
      </c>
      <c r="F365">
        <f t="shared" si="21"/>
        <v>4.3011943400880401E-4</v>
      </c>
      <c r="G365">
        <f t="shared" si="22"/>
        <v>3.8568843596868776</v>
      </c>
    </row>
    <row r="366" spans="1:7" x14ac:dyDescent="0.2">
      <c r="A366" s="1">
        <v>19951222</v>
      </c>
      <c r="B366">
        <v>611.96</v>
      </c>
      <c r="D366">
        <f t="shared" si="20"/>
        <v>-7.1318384189895667E-3</v>
      </c>
      <c r="E366">
        <f t="shared" si="23"/>
        <v>-9.3096399211925317E-3</v>
      </c>
      <c r="F366">
        <f t="shared" si="21"/>
        <v>3.6013617400249931E-4</v>
      </c>
      <c r="G366">
        <f t="shared" si="22"/>
        <v>3.8441855237428149</v>
      </c>
    </row>
    <row r="367" spans="1:7" x14ac:dyDescent="0.2">
      <c r="A367" s="1">
        <v>19951229</v>
      </c>
      <c r="B367">
        <v>615.93000000000006</v>
      </c>
      <c r="D367">
        <f t="shared" si="20"/>
        <v>6.4663998136040846E-3</v>
      </c>
      <c r="E367">
        <f t="shared" si="23"/>
        <v>4.2885983114011195E-3</v>
      </c>
      <c r="F367">
        <f t="shared" si="21"/>
        <v>3.8384566636213952E-4</v>
      </c>
      <c r="G367">
        <f t="shared" si="22"/>
        <v>3.9086773545673625</v>
      </c>
    </row>
    <row r="368" spans="1:7" x14ac:dyDescent="0.2">
      <c r="A368" s="1">
        <v>19960105</v>
      </c>
      <c r="B368">
        <v>616.71</v>
      </c>
      <c r="D368">
        <f t="shared" si="20"/>
        <v>1.2655764929085933E-3</v>
      </c>
      <c r="E368">
        <f t="shared" si="23"/>
        <v>-9.1222500929437171E-4</v>
      </c>
      <c r="F368">
        <f t="shared" si="21"/>
        <v>3.6087160235429467E-4</v>
      </c>
      <c r="G368">
        <f t="shared" si="22"/>
        <v>3.9623411889262194</v>
      </c>
    </row>
    <row r="369" spans="1:7" x14ac:dyDescent="0.2">
      <c r="A369" s="1">
        <v>19960112</v>
      </c>
      <c r="B369">
        <v>601.81000000000006</v>
      </c>
      <c r="D369">
        <f t="shared" si="20"/>
        <v>-2.4457116331586093E-2</v>
      </c>
      <c r="E369">
        <f t="shared" si="23"/>
        <v>-2.663491783378906E-2</v>
      </c>
      <c r="F369">
        <f t="shared" si="21"/>
        <v>3.5496301148814428E-4</v>
      </c>
      <c r="G369">
        <f t="shared" si="22"/>
        <v>2.9724628888249058</v>
      </c>
    </row>
    <row r="370" spans="1:7" x14ac:dyDescent="0.2">
      <c r="A370" s="1">
        <v>19960119</v>
      </c>
      <c r="B370">
        <v>611.83000000000004</v>
      </c>
      <c r="D370">
        <f t="shared" si="20"/>
        <v>1.6512685273050387E-2</v>
      </c>
      <c r="E370">
        <f t="shared" si="23"/>
        <v>1.4334883770847422E-2</v>
      </c>
      <c r="F370">
        <f t="shared" si="21"/>
        <v>5.9338941803163345E-4</v>
      </c>
      <c r="G370">
        <f t="shared" si="22"/>
        <v>3.541681411097414</v>
      </c>
    </row>
    <row r="371" spans="1:7" x14ac:dyDescent="0.2">
      <c r="A371" s="1">
        <v>19960126</v>
      </c>
      <c r="B371">
        <v>621.62</v>
      </c>
      <c r="D371">
        <f t="shared" si="20"/>
        <v>1.5874507420852169E-2</v>
      </c>
      <c r="E371">
        <f t="shared" si="23"/>
        <v>1.3696705918649204E-2</v>
      </c>
      <c r="F371">
        <f t="shared" si="21"/>
        <v>4.2382624462789019E-4</v>
      </c>
      <c r="G371">
        <f t="shared" si="22"/>
        <v>3.6617766739955373</v>
      </c>
    </row>
    <row r="372" spans="1:7" x14ac:dyDescent="0.2">
      <c r="A372" s="1">
        <v>19960202</v>
      </c>
      <c r="B372">
        <v>635.84</v>
      </c>
      <c r="D372">
        <f t="shared" si="20"/>
        <v>2.2617985795444717E-2</v>
      </c>
      <c r="E372">
        <f t="shared" si="23"/>
        <v>2.044018429324175E-2</v>
      </c>
      <c r="F372">
        <f t="shared" si="21"/>
        <v>4.1780687771894907E-4</v>
      </c>
      <c r="G372">
        <f t="shared" si="22"/>
        <v>3.3902524973366193</v>
      </c>
    </row>
    <row r="373" spans="1:7" x14ac:dyDescent="0.2">
      <c r="A373" s="1">
        <v>19960209</v>
      </c>
      <c r="B373">
        <v>656.37</v>
      </c>
      <c r="D373">
        <f t="shared" si="20"/>
        <v>3.1777694968909032E-2</v>
      </c>
      <c r="E373">
        <f t="shared" si="23"/>
        <v>2.9599893466706065E-2</v>
      </c>
      <c r="F373">
        <f t="shared" si="21"/>
        <v>4.952654138924695E-4</v>
      </c>
      <c r="G373">
        <f t="shared" si="22"/>
        <v>2.9206789197272385</v>
      </c>
    </row>
    <row r="374" spans="1:7" x14ac:dyDescent="0.2">
      <c r="A374" s="1">
        <v>19960216</v>
      </c>
      <c r="B374">
        <v>647.98</v>
      </c>
      <c r="D374">
        <f t="shared" si="20"/>
        <v>-1.2864822653926744E-2</v>
      </c>
      <c r="E374">
        <f t="shared" si="23"/>
        <v>-1.5042624156129709E-2</v>
      </c>
      <c r="F374">
        <f t="shared" si="21"/>
        <v>6.494926307441417E-4</v>
      </c>
      <c r="G374">
        <f t="shared" si="22"/>
        <v>3.4954616056357244</v>
      </c>
    </row>
    <row r="375" spans="1:7" x14ac:dyDescent="0.2">
      <c r="A375" s="1">
        <v>19960223</v>
      </c>
      <c r="B375">
        <v>659.08</v>
      </c>
      <c r="D375">
        <f t="shared" si="20"/>
        <v>1.6985091510796302E-2</v>
      </c>
      <c r="E375">
        <f t="shared" si="23"/>
        <v>1.4807290008593337E-2</v>
      </c>
      <c r="F375">
        <f t="shared" si="21"/>
        <v>4.3082225252589232E-4</v>
      </c>
      <c r="G375">
        <f t="shared" si="22"/>
        <v>3.6204454181068728</v>
      </c>
    </row>
    <row r="376" spans="1:7" x14ac:dyDescent="0.2">
      <c r="A376" s="1">
        <v>19960301</v>
      </c>
      <c r="B376">
        <v>644.37</v>
      </c>
      <c r="D376">
        <f t="shared" si="20"/>
        <v>-2.257182790494916E-2</v>
      </c>
      <c r="E376">
        <f t="shared" si="23"/>
        <v>-2.4749629407152127E-2</v>
      </c>
      <c r="F376">
        <f t="shared" si="21"/>
        <v>4.2845856862976117E-4</v>
      </c>
      <c r="G376">
        <f t="shared" si="22"/>
        <v>3.1628351671181827</v>
      </c>
    </row>
    <row r="377" spans="1:7" x14ac:dyDescent="0.2">
      <c r="A377" s="1">
        <v>19960308</v>
      </c>
      <c r="B377">
        <v>633.5</v>
      </c>
      <c r="D377">
        <f t="shared" si="20"/>
        <v>-1.7013095523087607E-2</v>
      </c>
      <c r="E377">
        <f t="shared" si="23"/>
        <v>-1.9190897025290574E-2</v>
      </c>
      <c r="F377">
        <f t="shared" si="21"/>
        <v>5.6079286356378337E-4</v>
      </c>
      <c r="G377">
        <f t="shared" si="22"/>
        <v>3.4147135543471934</v>
      </c>
    </row>
    <row r="378" spans="1:7" x14ac:dyDescent="0.2">
      <c r="A378" s="1">
        <v>19960315</v>
      </c>
      <c r="B378">
        <v>641.43000000000006</v>
      </c>
      <c r="D378">
        <f t="shared" si="20"/>
        <v>1.2440059088804745E-2</v>
      </c>
      <c r="E378">
        <f t="shared" si="23"/>
        <v>1.026225758660178E-2</v>
      </c>
      <c r="F378">
        <f t="shared" si="21"/>
        <v>4.7860600465358906E-4</v>
      </c>
      <c r="G378">
        <f t="shared" si="22"/>
        <v>3.7122948871211761</v>
      </c>
    </row>
    <row r="379" spans="1:7" x14ac:dyDescent="0.2">
      <c r="A379" s="1">
        <v>19960322</v>
      </c>
      <c r="B379">
        <v>650.62</v>
      </c>
      <c r="D379">
        <f t="shared" si="20"/>
        <v>1.4225695571357555E-2</v>
      </c>
      <c r="E379">
        <f t="shared" si="23"/>
        <v>1.204789406915459E-2</v>
      </c>
      <c r="F379">
        <f t="shared" si="21"/>
        <v>3.9011921001811013E-4</v>
      </c>
      <c r="G379">
        <f t="shared" si="22"/>
        <v>3.7384939750574229</v>
      </c>
    </row>
    <row r="380" spans="1:7" x14ac:dyDescent="0.2">
      <c r="A380" s="1">
        <v>19960329</v>
      </c>
      <c r="B380">
        <v>645.5</v>
      </c>
      <c r="D380">
        <f t="shared" si="20"/>
        <v>-7.9005441346593486E-3</v>
      </c>
      <c r="E380">
        <f t="shared" si="23"/>
        <v>-1.0078345636862314E-2</v>
      </c>
      <c r="F380">
        <f t="shared" si="21"/>
        <v>4.0352390492302435E-4</v>
      </c>
      <c r="G380">
        <f t="shared" si="22"/>
        <v>3.7817798755714169</v>
      </c>
    </row>
    <row r="381" spans="1:7" x14ac:dyDescent="0.2">
      <c r="A381" s="1">
        <v>19960405</v>
      </c>
      <c r="B381">
        <v>655.86</v>
      </c>
      <c r="D381">
        <f t="shared" si="20"/>
        <v>1.5922141247101784E-2</v>
      </c>
      <c r="E381">
        <f t="shared" si="23"/>
        <v>1.3744339744898819E-2</v>
      </c>
      <c r="F381">
        <f t="shared" si="21"/>
        <v>3.8886047261408035E-4</v>
      </c>
      <c r="G381">
        <f t="shared" si="22"/>
        <v>3.6832469639095571</v>
      </c>
    </row>
    <row r="382" spans="1:7" x14ac:dyDescent="0.2">
      <c r="A382" s="1">
        <v>19960412</v>
      </c>
      <c r="B382">
        <v>636.71</v>
      </c>
      <c r="D382">
        <f t="shared" si="20"/>
        <v>-2.9633058650176736E-2</v>
      </c>
      <c r="E382">
        <f t="shared" si="23"/>
        <v>-3.1810860152379702E-2</v>
      </c>
      <c r="F382">
        <f t="shared" si="21"/>
        <v>4.1824670026220287E-4</v>
      </c>
      <c r="G382">
        <f t="shared" si="22"/>
        <v>2.6799899575670318</v>
      </c>
    </row>
    <row r="383" spans="1:7" x14ac:dyDescent="0.2">
      <c r="A383" s="1">
        <v>19960419</v>
      </c>
      <c r="B383">
        <v>645.07000000000005</v>
      </c>
      <c r="D383">
        <f t="shared" si="20"/>
        <v>1.3044545155290521E-2</v>
      </c>
      <c r="E383">
        <f t="shared" si="23"/>
        <v>1.0866743653087556E-2</v>
      </c>
      <c r="F383">
        <f t="shared" si="21"/>
        <v>6.9517914106886002E-4</v>
      </c>
      <c r="G383">
        <f t="shared" si="22"/>
        <v>3.5507383447355703</v>
      </c>
    </row>
    <row r="384" spans="1:7" x14ac:dyDescent="0.2">
      <c r="A384" s="1">
        <v>19960426</v>
      </c>
      <c r="B384">
        <v>653.46</v>
      </c>
      <c r="D384">
        <f t="shared" si="20"/>
        <v>1.2922484276737478E-2</v>
      </c>
      <c r="E384">
        <f t="shared" si="23"/>
        <v>1.0744682774534513E-2</v>
      </c>
      <c r="F384">
        <f t="shared" si="21"/>
        <v>3.9441681628371979E-4</v>
      </c>
      <c r="G384">
        <f t="shared" si="22"/>
        <v>3.7726980994361181</v>
      </c>
    </row>
    <row r="385" spans="1:7" x14ac:dyDescent="0.2">
      <c r="A385" s="1">
        <v>19960503</v>
      </c>
      <c r="B385">
        <v>641.63</v>
      </c>
      <c r="D385">
        <f t="shared" si="20"/>
        <v>-1.8269508751733277E-2</v>
      </c>
      <c r="E385">
        <f t="shared" si="23"/>
        <v>-2.0447310253936243E-2</v>
      </c>
      <c r="F385">
        <f t="shared" si="21"/>
        <v>3.9352920812587308E-4</v>
      </c>
      <c r="G385">
        <f t="shared" si="22"/>
        <v>3.388968655567667</v>
      </c>
    </row>
    <row r="386" spans="1:7" x14ac:dyDescent="0.2">
      <c r="A386" s="1">
        <v>19960510</v>
      </c>
      <c r="B386">
        <v>652.09</v>
      </c>
      <c r="D386">
        <f t="shared" si="20"/>
        <v>1.6170775646348723E-2</v>
      </c>
      <c r="E386">
        <f t="shared" si="23"/>
        <v>1.3992974144145758E-2</v>
      </c>
      <c r="F386">
        <f t="shared" si="21"/>
        <v>4.9536345208200526E-4</v>
      </c>
      <c r="G386">
        <f t="shared" si="22"/>
        <v>3.6074733859138801</v>
      </c>
    </row>
    <row r="387" spans="1:7" x14ac:dyDescent="0.2">
      <c r="A387" s="1">
        <v>19960517</v>
      </c>
      <c r="B387">
        <v>668.91</v>
      </c>
      <c r="D387">
        <f t="shared" si="20"/>
        <v>2.5466932720123125E-2</v>
      </c>
      <c r="E387">
        <f t="shared" si="23"/>
        <v>2.3289131217920159E-2</v>
      </c>
      <c r="F387">
        <f t="shared" si="21"/>
        <v>4.2056722913456392E-4</v>
      </c>
      <c r="G387">
        <f t="shared" si="22"/>
        <v>3.242129169197252</v>
      </c>
    </row>
    <row r="388" spans="1:7" x14ac:dyDescent="0.2">
      <c r="A388" s="1">
        <v>19960524</v>
      </c>
      <c r="B388">
        <v>678.51</v>
      </c>
      <c r="D388">
        <f t="shared" ref="D388:D451" si="24">LN(B388)-LN(B387)</f>
        <v>1.4249695629441561E-2</v>
      </c>
      <c r="E388">
        <f t="shared" si="23"/>
        <v>1.2071894127238596E-2</v>
      </c>
      <c r="F388">
        <f t="shared" ref="F388:F451" si="25">$O$4+$O$5*(E387^2)</f>
        <v>5.3718513636534309E-4</v>
      </c>
      <c r="G388">
        <f t="shared" ref="G388:G451" si="26">-0.5*LN(F388)-E388^2/(2*F388)</f>
        <v>3.6289410478954918</v>
      </c>
    </row>
    <row r="389" spans="1:7" x14ac:dyDescent="0.2">
      <c r="A389" s="1">
        <v>19960531</v>
      </c>
      <c r="B389">
        <v>669.12</v>
      </c>
      <c r="D389">
        <f t="shared" si="24"/>
        <v>-1.3935801319561847E-2</v>
      </c>
      <c r="E389">
        <f t="shared" ref="E389:E452" si="27">D389-$O$3</f>
        <v>-1.6113602821764814E-2</v>
      </c>
      <c r="F389">
        <f t="shared" si="25"/>
        <v>4.0371868617070599E-4</v>
      </c>
      <c r="G389">
        <f t="shared" si="26"/>
        <v>3.5858254283099482</v>
      </c>
    </row>
    <row r="390" spans="1:7" x14ac:dyDescent="0.2">
      <c r="A390" s="1">
        <v>19960607</v>
      </c>
      <c r="B390">
        <v>673.31000000000006</v>
      </c>
      <c r="D390">
        <f t="shared" si="24"/>
        <v>6.2424314210804965E-3</v>
      </c>
      <c r="E390">
        <f t="shared" si="27"/>
        <v>4.0646299188775315E-3</v>
      </c>
      <c r="F390">
        <f t="shared" si="25"/>
        <v>4.4204985530853019E-4</v>
      </c>
      <c r="G390">
        <f t="shared" si="26"/>
        <v>3.843356892720347</v>
      </c>
    </row>
    <row r="391" spans="1:7" x14ac:dyDescent="0.2">
      <c r="A391" s="1">
        <v>19960614</v>
      </c>
      <c r="B391">
        <v>665.85</v>
      </c>
      <c r="D391">
        <f t="shared" si="24"/>
        <v>-1.1141427713194929E-2</v>
      </c>
      <c r="E391">
        <f t="shared" si="27"/>
        <v>-1.3319229215397894E-2</v>
      </c>
      <c r="F391">
        <f t="shared" si="25"/>
        <v>3.6024209263273854E-4</v>
      </c>
      <c r="G391">
        <f t="shared" si="26"/>
        <v>3.7181412365797901</v>
      </c>
    </row>
    <row r="392" spans="1:7" x14ac:dyDescent="0.2">
      <c r="A392" s="1">
        <v>19960621</v>
      </c>
      <c r="B392">
        <v>666.84</v>
      </c>
      <c r="D392">
        <f t="shared" si="24"/>
        <v>1.485717131676445E-3</v>
      </c>
      <c r="E392">
        <f t="shared" si="27"/>
        <v>-6.9208437052651998E-4</v>
      </c>
      <c r="F392">
        <f t="shared" si="25"/>
        <v>4.1437547635849202E-4</v>
      </c>
      <c r="G392">
        <f t="shared" si="26"/>
        <v>3.8937910686978743</v>
      </c>
    </row>
    <row r="393" spans="1:7" x14ac:dyDescent="0.2">
      <c r="A393" s="1">
        <v>19960628</v>
      </c>
      <c r="B393">
        <v>670.63</v>
      </c>
      <c r="D393">
        <f t="shared" si="24"/>
        <v>5.6674320089324937E-3</v>
      </c>
      <c r="E393">
        <f t="shared" si="27"/>
        <v>3.4896305067295286E-3</v>
      </c>
      <c r="F393">
        <f t="shared" si="25"/>
        <v>3.5484417502825295E-4</v>
      </c>
      <c r="G393">
        <f t="shared" si="26"/>
        <v>3.9547569342661624</v>
      </c>
    </row>
    <row r="394" spans="1:7" x14ac:dyDescent="0.2">
      <c r="A394" s="1">
        <v>19960705</v>
      </c>
      <c r="B394">
        <v>657.44</v>
      </c>
      <c r="D394">
        <f t="shared" si="24"/>
        <v>-1.9864063953662914E-2</v>
      </c>
      <c r="E394">
        <f t="shared" si="27"/>
        <v>-2.2041865455865881E-2</v>
      </c>
      <c r="F394">
        <f t="shared" si="25"/>
        <v>3.5878051895111028E-4</v>
      </c>
      <c r="G394">
        <f t="shared" si="26"/>
        <v>3.2893231995031718</v>
      </c>
    </row>
    <row r="395" spans="1:7" x14ac:dyDescent="0.2">
      <c r="A395" s="1">
        <v>19960712</v>
      </c>
      <c r="B395">
        <v>646.19000000000005</v>
      </c>
      <c r="D395">
        <f t="shared" si="24"/>
        <v>-1.7259926949555471E-2</v>
      </c>
      <c r="E395">
        <f t="shared" si="27"/>
        <v>-1.9437728451758438E-2</v>
      </c>
      <c r="F395">
        <f t="shared" si="25"/>
        <v>5.1816053219205435E-4</v>
      </c>
      <c r="G395">
        <f t="shared" si="26"/>
        <v>3.4180294918347958</v>
      </c>
    </row>
    <row r="396" spans="1:7" x14ac:dyDescent="0.2">
      <c r="A396" s="1">
        <v>19960719</v>
      </c>
      <c r="B396">
        <v>638.73</v>
      </c>
      <c r="D396">
        <f t="shared" si="24"/>
        <v>-1.1611748312433612E-2</v>
      </c>
      <c r="E396">
        <f t="shared" si="27"/>
        <v>-1.3789549814636577E-2</v>
      </c>
      <c r="F396">
        <f t="shared" si="25"/>
        <v>4.8181427582452967E-4</v>
      </c>
      <c r="G396">
        <f t="shared" si="26"/>
        <v>3.6216470999770678</v>
      </c>
    </row>
    <row r="397" spans="1:7" x14ac:dyDescent="0.2">
      <c r="A397" s="1">
        <v>19960726</v>
      </c>
      <c r="B397">
        <v>635.9</v>
      </c>
      <c r="D397">
        <f t="shared" si="24"/>
        <v>-4.4405115997490086E-3</v>
      </c>
      <c r="E397">
        <f t="shared" si="27"/>
        <v>-6.6183131019519736E-3</v>
      </c>
      <c r="F397">
        <f t="shared" si="25"/>
        <v>4.186655556477389E-4</v>
      </c>
      <c r="G397">
        <f t="shared" si="26"/>
        <v>3.8369075505187697</v>
      </c>
    </row>
    <row r="398" spans="1:7" x14ac:dyDescent="0.2">
      <c r="A398" s="1">
        <v>19960802</v>
      </c>
      <c r="B398">
        <v>662.49</v>
      </c>
      <c r="D398">
        <f t="shared" si="24"/>
        <v>4.096414513347213E-2</v>
      </c>
      <c r="E398">
        <f t="shared" si="27"/>
        <v>3.8786343631269163E-2</v>
      </c>
      <c r="F398">
        <f t="shared" si="25"/>
        <v>3.6942159819540758E-4</v>
      </c>
      <c r="G398">
        <f t="shared" si="26"/>
        <v>1.9156564789925401</v>
      </c>
    </row>
    <row r="399" spans="1:7" x14ac:dyDescent="0.2">
      <c r="A399" s="1">
        <v>19960809</v>
      </c>
      <c r="B399">
        <v>662.1</v>
      </c>
      <c r="D399">
        <f t="shared" si="24"/>
        <v>-5.8886147603320893E-4</v>
      </c>
      <c r="E399">
        <f t="shared" si="27"/>
        <v>-2.766662978236174E-3</v>
      </c>
      <c r="F399">
        <f t="shared" si="25"/>
        <v>8.608793954370923E-4</v>
      </c>
      <c r="G399">
        <f t="shared" si="26"/>
        <v>3.5243323685986128</v>
      </c>
    </row>
    <row r="400" spans="1:7" x14ac:dyDescent="0.2">
      <c r="A400" s="1">
        <v>19960816</v>
      </c>
      <c r="B400">
        <v>665.21</v>
      </c>
      <c r="D400">
        <f t="shared" si="24"/>
        <v>4.686178347736103E-3</v>
      </c>
      <c r="E400">
        <f t="shared" si="27"/>
        <v>2.508376845533138E-3</v>
      </c>
      <c r="F400">
        <f t="shared" si="25"/>
        <v>3.5725857988123168E-4</v>
      </c>
      <c r="G400">
        <f t="shared" si="26"/>
        <v>3.9597194796456541</v>
      </c>
    </row>
    <row r="401" spans="1:7" x14ac:dyDescent="0.2">
      <c r="A401" s="1">
        <v>19960823</v>
      </c>
      <c r="B401">
        <v>667.03</v>
      </c>
      <c r="D401">
        <f t="shared" si="24"/>
        <v>2.7322421368731753E-3</v>
      </c>
      <c r="E401">
        <f t="shared" si="27"/>
        <v>5.5444063467021028E-4</v>
      </c>
      <c r="F401">
        <f t="shared" si="25"/>
        <v>3.5680013387556997E-4</v>
      </c>
      <c r="G401">
        <f t="shared" si="26"/>
        <v>3.9687366114521123</v>
      </c>
    </row>
    <row r="402" spans="1:7" x14ac:dyDescent="0.2">
      <c r="A402" s="1">
        <v>19960830</v>
      </c>
      <c r="B402">
        <v>651.99</v>
      </c>
      <c r="D402">
        <f t="shared" si="24"/>
        <v>-2.2805798029689406E-2</v>
      </c>
      <c r="E402">
        <f t="shared" si="27"/>
        <v>-2.4983599531892373E-2</v>
      </c>
      <c r="F402">
        <f t="shared" si="25"/>
        <v>3.5478644273523872E-4</v>
      </c>
      <c r="G402">
        <f t="shared" si="26"/>
        <v>3.0923409785778566</v>
      </c>
    </row>
    <row r="403" spans="1:7" x14ac:dyDescent="0.2">
      <c r="A403" s="1">
        <v>19960906</v>
      </c>
      <c r="B403">
        <v>655.68000000000006</v>
      </c>
      <c r="D403">
        <f t="shared" si="24"/>
        <v>5.6436406648145976E-3</v>
      </c>
      <c r="E403">
        <f t="shared" si="27"/>
        <v>3.4658391626116326E-3</v>
      </c>
      <c r="F403">
        <f t="shared" si="25"/>
        <v>5.6470819403414479E-4</v>
      </c>
      <c r="G403">
        <f t="shared" si="26"/>
        <v>3.7289650976318005</v>
      </c>
    </row>
    <row r="404" spans="1:7" x14ac:dyDescent="0.2">
      <c r="A404" s="1">
        <v>19960913</v>
      </c>
      <c r="B404">
        <v>680.54</v>
      </c>
      <c r="D404">
        <f t="shared" si="24"/>
        <v>3.7213735622087185E-2</v>
      </c>
      <c r="E404">
        <f t="shared" si="27"/>
        <v>3.5035934119884218E-2</v>
      </c>
      <c r="F404">
        <f t="shared" si="25"/>
        <v>3.5872483798005225E-4</v>
      </c>
      <c r="G404">
        <f t="shared" si="26"/>
        <v>2.2555328227665594</v>
      </c>
    </row>
    <row r="405" spans="1:7" x14ac:dyDescent="0.2">
      <c r="A405" s="1">
        <v>19960920</v>
      </c>
      <c r="B405">
        <v>687.03</v>
      </c>
      <c r="D405">
        <f t="shared" si="24"/>
        <v>9.4913587185727621E-3</v>
      </c>
      <c r="E405">
        <f t="shared" si="27"/>
        <v>7.3135572163697971E-3</v>
      </c>
      <c r="F405">
        <f t="shared" si="25"/>
        <v>7.677198215817186E-4</v>
      </c>
      <c r="G405">
        <f t="shared" si="26"/>
        <v>3.5512071506609608</v>
      </c>
    </row>
    <row r="406" spans="1:7" x14ac:dyDescent="0.2">
      <c r="A406" s="1">
        <v>19960927</v>
      </c>
      <c r="B406">
        <v>686.19</v>
      </c>
      <c r="D406">
        <f t="shared" si="24"/>
        <v>-1.2234020838173265E-3</v>
      </c>
      <c r="E406">
        <f t="shared" si="27"/>
        <v>-3.4012035860202915E-3</v>
      </c>
      <c r="F406">
        <f t="shared" si="25"/>
        <v>3.7268077638321262E-4</v>
      </c>
      <c r="G406">
        <f t="shared" si="26"/>
        <v>3.9318739319093052</v>
      </c>
    </row>
    <row r="407" spans="1:7" x14ac:dyDescent="0.2">
      <c r="A407" s="1">
        <v>19961004</v>
      </c>
      <c r="B407">
        <v>701.46</v>
      </c>
      <c r="D407">
        <f t="shared" si="24"/>
        <v>2.200931993940447E-2</v>
      </c>
      <c r="E407">
        <f t="shared" si="27"/>
        <v>1.9831518437201504E-2</v>
      </c>
      <c r="F407">
        <f t="shared" si="25"/>
        <v>3.5857548883558218E-4</v>
      </c>
      <c r="G407">
        <f t="shared" si="26"/>
        <v>3.4182807571680049</v>
      </c>
    </row>
    <row r="408" spans="1:7" x14ac:dyDescent="0.2">
      <c r="A408" s="1">
        <v>19961011</v>
      </c>
      <c r="B408">
        <v>700.66</v>
      </c>
      <c r="D408">
        <f t="shared" si="24"/>
        <v>-1.1411292711205334E-3</v>
      </c>
      <c r="E408">
        <f t="shared" si="27"/>
        <v>-3.3189307733234984E-3</v>
      </c>
      <c r="F408">
        <f t="shared" si="25"/>
        <v>4.870175726416656E-4</v>
      </c>
      <c r="G408">
        <f t="shared" si="26"/>
        <v>3.8022962396718758</v>
      </c>
    </row>
    <row r="409" spans="1:7" x14ac:dyDescent="0.2">
      <c r="A409" s="1">
        <v>19961018</v>
      </c>
      <c r="B409">
        <v>710.82</v>
      </c>
      <c r="D409">
        <f t="shared" si="24"/>
        <v>1.4396485219061006E-2</v>
      </c>
      <c r="E409">
        <f t="shared" si="27"/>
        <v>1.2218683716858041E-2</v>
      </c>
      <c r="F409">
        <f t="shared" si="25"/>
        <v>3.5838945340575638E-4</v>
      </c>
      <c r="G409">
        <f t="shared" si="26"/>
        <v>3.758657449487889</v>
      </c>
    </row>
    <row r="410" spans="1:7" x14ac:dyDescent="0.2">
      <c r="A410" s="1">
        <v>19961025</v>
      </c>
      <c r="B410">
        <v>700.92</v>
      </c>
      <c r="D410">
        <f t="shared" si="24"/>
        <v>-1.402547535450438E-2</v>
      </c>
      <c r="E410">
        <f t="shared" si="27"/>
        <v>-1.6203276856707347E-2</v>
      </c>
      <c r="F410">
        <f t="shared" si="25"/>
        <v>4.0491844640540948E-4</v>
      </c>
      <c r="G410">
        <f t="shared" si="26"/>
        <v>3.5817160690745937</v>
      </c>
    </row>
    <row r="411" spans="1:7" x14ac:dyDescent="0.2">
      <c r="A411" s="1">
        <v>19961101</v>
      </c>
      <c r="B411">
        <v>703.77</v>
      </c>
      <c r="D411">
        <f t="shared" si="24"/>
        <v>4.0578403928126505E-3</v>
      </c>
      <c r="E411">
        <f t="shared" si="27"/>
        <v>1.8800388906096855E-3</v>
      </c>
      <c r="F411">
        <f t="shared" si="25"/>
        <v>4.4302497402790519E-4</v>
      </c>
      <c r="G411">
        <f t="shared" si="26"/>
        <v>3.8569531024176422</v>
      </c>
    </row>
    <row r="412" spans="1:7" x14ac:dyDescent="0.2">
      <c r="A412" s="1">
        <v>19961108</v>
      </c>
      <c r="B412">
        <v>730.82</v>
      </c>
      <c r="D412">
        <f t="shared" si="24"/>
        <v>3.7715593165089878E-2</v>
      </c>
      <c r="E412">
        <f t="shared" si="27"/>
        <v>3.5537791662886911E-2</v>
      </c>
      <c r="F412">
        <f t="shared" si="25"/>
        <v>3.5587231667677445E-4</v>
      </c>
      <c r="G412">
        <f t="shared" si="26"/>
        <v>2.1960482590714561</v>
      </c>
    </row>
    <row r="413" spans="1:7" x14ac:dyDescent="0.2">
      <c r="A413" s="1">
        <v>19961115</v>
      </c>
      <c r="B413">
        <v>737.62</v>
      </c>
      <c r="D413">
        <f t="shared" si="24"/>
        <v>9.2615954441210846E-3</v>
      </c>
      <c r="E413">
        <f t="shared" si="27"/>
        <v>7.0837939419181196E-3</v>
      </c>
      <c r="F413">
        <f t="shared" si="25"/>
        <v>7.7963731340226206E-4</v>
      </c>
      <c r="G413">
        <f t="shared" si="26"/>
        <v>3.5461591464339675</v>
      </c>
    </row>
    <row r="414" spans="1:7" x14ac:dyDescent="0.2">
      <c r="A414" s="1">
        <v>19961122</v>
      </c>
      <c r="B414">
        <v>748.73</v>
      </c>
      <c r="D414">
        <f t="shared" si="24"/>
        <v>1.4949651045357726E-2</v>
      </c>
      <c r="E414">
        <f t="shared" si="27"/>
        <v>1.2771849543154761E-2</v>
      </c>
      <c r="F414">
        <f t="shared" si="25"/>
        <v>3.7156770102005527E-4</v>
      </c>
      <c r="G414">
        <f t="shared" si="26"/>
        <v>3.7293871530844718</v>
      </c>
    </row>
    <row r="415" spans="1:7" x14ac:dyDescent="0.2">
      <c r="A415" s="1">
        <v>19961129</v>
      </c>
      <c r="B415">
        <v>757.02</v>
      </c>
      <c r="D415">
        <f t="shared" si="24"/>
        <v>1.1011235280104614E-2</v>
      </c>
      <c r="E415">
        <f t="shared" si="27"/>
        <v>8.8334337779016493E-3</v>
      </c>
      <c r="F415">
        <f t="shared" si="25"/>
        <v>4.0956993784971535E-4</v>
      </c>
      <c r="G415">
        <f t="shared" si="26"/>
        <v>3.8049435307300352</v>
      </c>
    </row>
    <row r="416" spans="1:7" x14ac:dyDescent="0.2">
      <c r="A416" s="1">
        <v>19961206</v>
      </c>
      <c r="B416">
        <v>739.6</v>
      </c>
      <c r="D416">
        <f t="shared" si="24"/>
        <v>-2.3280173654734782E-2</v>
      </c>
      <c r="E416">
        <f t="shared" si="27"/>
        <v>-2.5457975156937748E-2</v>
      </c>
      <c r="F416">
        <f t="shared" si="25"/>
        <v>3.8093851784383052E-4</v>
      </c>
      <c r="G416">
        <f t="shared" si="26"/>
        <v>3.0857629215516074</v>
      </c>
    </row>
    <row r="417" spans="1:7" x14ac:dyDescent="0.2">
      <c r="A417" s="1">
        <v>19961213</v>
      </c>
      <c r="B417">
        <v>728.64</v>
      </c>
      <c r="D417">
        <f t="shared" si="24"/>
        <v>-1.4929716637595014E-2</v>
      </c>
      <c r="E417">
        <f t="shared" si="27"/>
        <v>-1.7107518139797981E-2</v>
      </c>
      <c r="F417">
        <f t="shared" si="25"/>
        <v>5.7275961181253807E-4</v>
      </c>
      <c r="G417">
        <f t="shared" si="26"/>
        <v>3.4770335626915014</v>
      </c>
    </row>
    <row r="418" spans="1:7" x14ac:dyDescent="0.2">
      <c r="A418" s="1">
        <v>19961220</v>
      </c>
      <c r="B418">
        <v>748.87</v>
      </c>
      <c r="D418">
        <f t="shared" si="24"/>
        <v>2.7385620824736279E-2</v>
      </c>
      <c r="E418">
        <f t="shared" si="27"/>
        <v>2.5207819322533312E-2</v>
      </c>
      <c r="F418">
        <f t="shared" si="25"/>
        <v>4.5316013590042848E-4</v>
      </c>
      <c r="G418">
        <f t="shared" si="26"/>
        <v>3.1485181395931301</v>
      </c>
    </row>
    <row r="419" spans="1:7" x14ac:dyDescent="0.2">
      <c r="A419" s="1">
        <v>19961227</v>
      </c>
      <c r="B419">
        <v>756.79</v>
      </c>
      <c r="D419">
        <f t="shared" si="24"/>
        <v>1.0520400419602893E-2</v>
      </c>
      <c r="E419">
        <f t="shared" si="27"/>
        <v>8.3425989173999283E-3</v>
      </c>
      <c r="F419">
        <f t="shared" si="25"/>
        <v>5.6849492783652951E-4</v>
      </c>
      <c r="G419">
        <f t="shared" si="26"/>
        <v>3.6750457345427532</v>
      </c>
    </row>
    <row r="420" spans="1:7" x14ac:dyDescent="0.2">
      <c r="A420" s="1">
        <v>19970103</v>
      </c>
      <c r="B420">
        <v>748.03</v>
      </c>
      <c r="D420">
        <f t="shared" si="24"/>
        <v>-1.1642719997627005E-2</v>
      </c>
      <c r="E420">
        <f t="shared" si="27"/>
        <v>-1.382052149982997E-2</v>
      </c>
      <c r="F420">
        <f t="shared" si="25"/>
        <v>3.7810177727969844E-4</v>
      </c>
      <c r="G420">
        <f t="shared" si="26"/>
        <v>3.6875870661295131</v>
      </c>
    </row>
    <row r="421" spans="1:7" x14ac:dyDescent="0.2">
      <c r="A421" s="1">
        <v>19970110</v>
      </c>
      <c r="B421">
        <v>759.5</v>
      </c>
      <c r="D421">
        <f t="shared" si="24"/>
        <v>1.5217237913740966E-2</v>
      </c>
      <c r="E421">
        <f t="shared" si="27"/>
        <v>1.3039436411538001E-2</v>
      </c>
      <c r="F421">
        <f t="shared" si="25"/>
        <v>4.1895329133210586E-4</v>
      </c>
      <c r="G421">
        <f t="shared" si="26"/>
        <v>3.6859568753672112</v>
      </c>
    </row>
    <row r="422" spans="1:7" x14ac:dyDescent="0.2">
      <c r="A422" s="1">
        <v>19970117</v>
      </c>
      <c r="B422">
        <v>776.17000000000007</v>
      </c>
      <c r="D422">
        <f t="shared" si="24"/>
        <v>2.1711246319537025E-2</v>
      </c>
      <c r="E422">
        <f t="shared" si="27"/>
        <v>1.9533444817334059E-2</v>
      </c>
      <c r="F422">
        <f t="shared" si="25"/>
        <v>4.1189393611756452E-4</v>
      </c>
      <c r="G422">
        <f t="shared" si="26"/>
        <v>3.4342003512330446</v>
      </c>
    </row>
    <row r="423" spans="1:7" x14ac:dyDescent="0.2">
      <c r="A423" s="1">
        <v>19970124</v>
      </c>
      <c r="B423">
        <v>770.52</v>
      </c>
      <c r="D423">
        <f t="shared" si="24"/>
        <v>-7.3059567614075505E-3</v>
      </c>
      <c r="E423">
        <f t="shared" si="27"/>
        <v>-9.4837582636105155E-3</v>
      </c>
      <c r="F423">
        <f t="shared" si="25"/>
        <v>4.8306941256212013E-4</v>
      </c>
      <c r="G423">
        <f t="shared" si="26"/>
        <v>3.7245811606448922</v>
      </c>
    </row>
    <row r="424" spans="1:7" x14ac:dyDescent="0.2">
      <c r="A424" s="1">
        <v>19970131</v>
      </c>
      <c r="B424">
        <v>786.16</v>
      </c>
      <c r="D424">
        <f t="shared" si="24"/>
        <v>2.009472246021371E-2</v>
      </c>
      <c r="E424">
        <f t="shared" si="27"/>
        <v>1.7916920958010743E-2</v>
      </c>
      <c r="F424">
        <f t="shared" si="25"/>
        <v>3.8494672690663628E-4</v>
      </c>
      <c r="G424">
        <f t="shared" si="26"/>
        <v>3.5142411371478453</v>
      </c>
    </row>
    <row r="425" spans="1:7" x14ac:dyDescent="0.2">
      <c r="A425" s="1">
        <v>19970207</v>
      </c>
      <c r="B425">
        <v>789.56000000000006</v>
      </c>
      <c r="D425">
        <f t="shared" si="24"/>
        <v>4.3154942206156122E-3</v>
      </c>
      <c r="E425">
        <f t="shared" si="27"/>
        <v>2.1376927184126471E-3</v>
      </c>
      <c r="F425">
        <f t="shared" si="25"/>
        <v>4.6269901319075731E-4</v>
      </c>
      <c r="G425">
        <f t="shared" si="26"/>
        <v>3.8342787734353942</v>
      </c>
    </row>
    <row r="426" spans="1:7" x14ac:dyDescent="0.2">
      <c r="A426" s="1">
        <v>19970214</v>
      </c>
      <c r="B426">
        <v>808.48</v>
      </c>
      <c r="D426">
        <f t="shared" si="24"/>
        <v>2.3680113268811809E-2</v>
      </c>
      <c r="E426">
        <f t="shared" si="27"/>
        <v>2.1502311766608842E-2</v>
      </c>
      <c r="F426">
        <f t="shared" si="25"/>
        <v>3.5622063705358743E-4</v>
      </c>
      <c r="G426">
        <f t="shared" si="26"/>
        <v>3.3210151823870389</v>
      </c>
    </row>
    <row r="427" spans="1:7" x14ac:dyDescent="0.2">
      <c r="A427" s="1">
        <v>19970221</v>
      </c>
      <c r="B427">
        <v>801.77</v>
      </c>
      <c r="D427">
        <f t="shared" si="24"/>
        <v>-8.3341578495987889E-3</v>
      </c>
      <c r="E427">
        <f t="shared" si="27"/>
        <v>-1.0511959351801754E-2</v>
      </c>
      <c r="F427">
        <f t="shared" si="25"/>
        <v>5.102550909313069E-4</v>
      </c>
      <c r="G427">
        <f t="shared" si="26"/>
        <v>3.6820194515587188</v>
      </c>
    </row>
    <row r="428" spans="1:7" x14ac:dyDescent="0.2">
      <c r="A428" s="1">
        <v>19970228</v>
      </c>
      <c r="B428">
        <v>790.82</v>
      </c>
      <c r="D428">
        <f t="shared" si="24"/>
        <v>-1.3751401872631241E-2</v>
      </c>
      <c r="E428">
        <f t="shared" si="27"/>
        <v>-1.5929203374834208E-2</v>
      </c>
      <c r="F428">
        <f t="shared" si="25"/>
        <v>3.9186466091535946E-4</v>
      </c>
      <c r="G428">
        <f t="shared" si="26"/>
        <v>3.5985378894042621</v>
      </c>
    </row>
    <row r="429" spans="1:7" x14ac:dyDescent="0.2">
      <c r="A429" s="1">
        <v>19970307</v>
      </c>
      <c r="B429">
        <v>804.97</v>
      </c>
      <c r="D429">
        <f t="shared" si="24"/>
        <v>1.7734627822014737E-2</v>
      </c>
      <c r="E429">
        <f t="shared" si="27"/>
        <v>1.5556826319811772E-2</v>
      </c>
      <c r="F429">
        <f t="shared" si="25"/>
        <v>4.4006169445660783E-4</v>
      </c>
      <c r="G429">
        <f t="shared" si="26"/>
        <v>3.5893194996154074</v>
      </c>
    </row>
    <row r="430" spans="1:7" x14ac:dyDescent="0.2">
      <c r="A430" s="1">
        <v>19970314</v>
      </c>
      <c r="B430">
        <v>793.17000000000007</v>
      </c>
      <c r="D430">
        <f t="shared" si="24"/>
        <v>-1.4767435195594203E-2</v>
      </c>
      <c r="E430">
        <f t="shared" si="27"/>
        <v>-1.694523669779717E-2</v>
      </c>
      <c r="F430">
        <f t="shared" si="25"/>
        <v>4.3611655668239241E-4</v>
      </c>
      <c r="G430">
        <f t="shared" si="26"/>
        <v>3.5395983242561915</v>
      </c>
    </row>
    <row r="431" spans="1:7" x14ac:dyDescent="0.2">
      <c r="A431" s="1">
        <v>19970321</v>
      </c>
      <c r="B431">
        <v>784.1</v>
      </c>
      <c r="D431">
        <f t="shared" si="24"/>
        <v>-1.1501011210912182E-2</v>
      </c>
      <c r="E431">
        <f t="shared" si="27"/>
        <v>-1.3678812713115147E-2</v>
      </c>
      <c r="F431">
        <f t="shared" si="25"/>
        <v>4.5130069460984389E-4</v>
      </c>
      <c r="G431">
        <f t="shared" si="26"/>
        <v>3.6443876366851482</v>
      </c>
    </row>
    <row r="432" spans="1:7" x14ac:dyDescent="0.2">
      <c r="A432" s="1">
        <v>19970328</v>
      </c>
      <c r="B432">
        <v>773.88</v>
      </c>
      <c r="D432">
        <f t="shared" si="24"/>
        <v>-1.3119740426590809E-2</v>
      </c>
      <c r="E432">
        <f t="shared" si="27"/>
        <v>-1.5297541928793774E-2</v>
      </c>
      <c r="F432">
        <f t="shared" si="25"/>
        <v>4.1764205697614019E-4</v>
      </c>
      <c r="G432">
        <f t="shared" si="26"/>
        <v>3.610281002081392</v>
      </c>
    </row>
    <row r="433" spans="1:7" x14ac:dyDescent="0.2">
      <c r="A433" s="1">
        <v>19970404</v>
      </c>
      <c r="B433">
        <v>757.9</v>
      </c>
      <c r="D433">
        <f t="shared" si="24"/>
        <v>-2.0865371992302428E-2</v>
      </c>
      <c r="E433">
        <f t="shared" si="27"/>
        <v>-2.3043173494505395E-2</v>
      </c>
      <c r="F433">
        <f t="shared" si="25"/>
        <v>4.3342468476177302E-4</v>
      </c>
      <c r="G433">
        <f t="shared" si="26"/>
        <v>3.2593471069540749</v>
      </c>
    </row>
    <row r="434" spans="1:7" x14ac:dyDescent="0.2">
      <c r="A434" s="1">
        <v>19970411</v>
      </c>
      <c r="B434">
        <v>737.65</v>
      </c>
      <c r="D434">
        <f t="shared" si="24"/>
        <v>-2.7081993454407538E-2</v>
      </c>
      <c r="E434">
        <f t="shared" si="27"/>
        <v>-2.9259794956610505E-2</v>
      </c>
      <c r="F434">
        <f t="shared" si="25"/>
        <v>5.3335066296631112E-4</v>
      </c>
      <c r="G434">
        <f t="shared" si="26"/>
        <v>2.9655646760542678</v>
      </c>
    </row>
    <row r="435" spans="1:7" x14ac:dyDescent="0.2">
      <c r="A435" s="1">
        <v>19970418</v>
      </c>
      <c r="B435">
        <v>766.34</v>
      </c>
      <c r="D435">
        <f t="shared" si="24"/>
        <v>3.8156478128192894E-2</v>
      </c>
      <c r="E435">
        <f t="shared" si="27"/>
        <v>3.5978676625989928E-2</v>
      </c>
      <c r="F435">
        <f t="shared" si="25"/>
        <v>6.4275691037942926E-4</v>
      </c>
      <c r="G435">
        <f t="shared" si="26"/>
        <v>2.6679087327246869</v>
      </c>
    </row>
    <row r="436" spans="1:7" x14ac:dyDescent="0.2">
      <c r="A436" s="1">
        <v>19970425</v>
      </c>
      <c r="B436">
        <v>765.37</v>
      </c>
      <c r="D436">
        <f t="shared" si="24"/>
        <v>-1.2665584603750446E-3</v>
      </c>
      <c r="E436">
        <f t="shared" si="27"/>
        <v>-3.4443599625780096E-3</v>
      </c>
      <c r="F436">
        <f t="shared" si="25"/>
        <v>7.9024675941647402E-4</v>
      </c>
      <c r="G436">
        <f t="shared" si="26"/>
        <v>3.564076380966037</v>
      </c>
    </row>
    <row r="437" spans="1:7" x14ac:dyDescent="0.2">
      <c r="A437" s="1">
        <v>19970502</v>
      </c>
      <c r="B437">
        <v>812.97</v>
      </c>
      <c r="D437">
        <f t="shared" si="24"/>
        <v>6.0334831466577477E-2</v>
      </c>
      <c r="E437">
        <f t="shared" si="27"/>
        <v>5.815702996437451E-2</v>
      </c>
      <c r="F437">
        <f t="shared" si="25"/>
        <v>3.5867489550910699E-4</v>
      </c>
      <c r="G437">
        <f t="shared" si="26"/>
        <v>-0.74836351932016809</v>
      </c>
    </row>
    <row r="438" spans="1:7" x14ac:dyDescent="0.2">
      <c r="A438" s="1">
        <v>19970509</v>
      </c>
      <c r="B438">
        <v>824.78</v>
      </c>
      <c r="D438">
        <f t="shared" si="24"/>
        <v>1.4422475608165009E-2</v>
      </c>
      <c r="E438">
        <f t="shared" si="27"/>
        <v>1.2244674105962043E-2</v>
      </c>
      <c r="F438">
        <f t="shared" si="25"/>
        <v>1.4927446845392025E-3</v>
      </c>
      <c r="G438">
        <f t="shared" si="26"/>
        <v>3.2033491345047032</v>
      </c>
    </row>
    <row r="439" spans="1:7" x14ac:dyDescent="0.2">
      <c r="A439" s="1">
        <v>19970516</v>
      </c>
      <c r="B439">
        <v>829.75</v>
      </c>
      <c r="D439">
        <f t="shared" si="24"/>
        <v>6.0077664939477415E-3</v>
      </c>
      <c r="E439">
        <f t="shared" si="27"/>
        <v>3.8299649917447765E-3</v>
      </c>
      <c r="F439">
        <f t="shared" si="25"/>
        <v>4.0513238552781572E-4</v>
      </c>
      <c r="G439">
        <f t="shared" si="26"/>
        <v>3.8875448288244172</v>
      </c>
    </row>
    <row r="440" spans="1:7" x14ac:dyDescent="0.2">
      <c r="A440" s="1">
        <v>19970523</v>
      </c>
      <c r="B440">
        <v>847.03</v>
      </c>
      <c r="D440">
        <f t="shared" si="24"/>
        <v>2.0611662551056398E-2</v>
      </c>
      <c r="E440">
        <f t="shared" si="27"/>
        <v>1.8433861048853431E-2</v>
      </c>
      <c r="F440">
        <f t="shared" si="25"/>
        <v>3.5961873196483252E-4</v>
      </c>
      <c r="G440">
        <f t="shared" si="26"/>
        <v>3.4927782258065019</v>
      </c>
    </row>
    <row r="441" spans="1:7" x14ac:dyDescent="0.2">
      <c r="A441" s="1">
        <v>19970530</v>
      </c>
      <c r="B441">
        <v>848.28</v>
      </c>
      <c r="D441">
        <f t="shared" si="24"/>
        <v>1.4746568197221421E-3</v>
      </c>
      <c r="E441">
        <f t="shared" si="27"/>
        <v>-7.0314468248082289E-4</v>
      </c>
      <c r="F441">
        <f t="shared" si="25"/>
        <v>4.6902189893082173E-4</v>
      </c>
      <c r="G441">
        <f t="shared" si="26"/>
        <v>3.8319034813478612</v>
      </c>
    </row>
    <row r="442" spans="1:7" x14ac:dyDescent="0.2">
      <c r="A442" s="1">
        <v>19970606</v>
      </c>
      <c r="B442">
        <v>858.01</v>
      </c>
      <c r="D442">
        <f t="shared" si="24"/>
        <v>1.1404984460835266E-2</v>
      </c>
      <c r="E442">
        <f t="shared" si="27"/>
        <v>9.2271829586323007E-3</v>
      </c>
      <c r="F442">
        <f t="shared" si="25"/>
        <v>3.5484936750126799E-4</v>
      </c>
      <c r="G442">
        <f t="shared" si="26"/>
        <v>3.85194091530518</v>
      </c>
    </row>
    <row r="443" spans="1:7" x14ac:dyDescent="0.2">
      <c r="A443" s="1">
        <v>19970613</v>
      </c>
      <c r="B443">
        <v>893.27</v>
      </c>
      <c r="D443">
        <f t="shared" si="24"/>
        <v>4.0273132369500253E-2</v>
      </c>
      <c r="E443">
        <f t="shared" si="27"/>
        <v>3.8095330867297286E-2</v>
      </c>
      <c r="F443">
        <f t="shared" si="25"/>
        <v>3.833313575164767E-4</v>
      </c>
      <c r="G443">
        <f t="shared" si="26"/>
        <v>2.0403553278825175</v>
      </c>
    </row>
    <row r="444" spans="1:7" x14ac:dyDescent="0.2">
      <c r="A444" s="1">
        <v>19970620</v>
      </c>
      <c r="B444">
        <v>898.7</v>
      </c>
      <c r="D444">
        <f t="shared" si="24"/>
        <v>6.0603878631297903E-3</v>
      </c>
      <c r="E444">
        <f t="shared" si="27"/>
        <v>3.8825863609268253E-3</v>
      </c>
      <c r="F444">
        <f t="shared" si="25"/>
        <v>8.430033988084183E-4</v>
      </c>
      <c r="G444">
        <f t="shared" si="26"/>
        <v>3.530328849284547</v>
      </c>
    </row>
    <row r="445" spans="1:7" x14ac:dyDescent="0.2">
      <c r="A445" s="1">
        <v>19970627</v>
      </c>
      <c r="B445">
        <v>887.30000000000007</v>
      </c>
      <c r="D445">
        <f t="shared" si="24"/>
        <v>-1.2766130823036015E-2</v>
      </c>
      <c r="E445">
        <f t="shared" si="27"/>
        <v>-1.494393232523898E-2</v>
      </c>
      <c r="F445">
        <f t="shared" si="25"/>
        <v>3.5975529135653662E-4</v>
      </c>
      <c r="G445">
        <f t="shared" si="26"/>
        <v>3.6546640598787845</v>
      </c>
    </row>
    <row r="446" spans="1:7" x14ac:dyDescent="0.2">
      <c r="A446" s="1">
        <v>19970704</v>
      </c>
      <c r="B446">
        <v>916.92000000000007</v>
      </c>
      <c r="D446">
        <f t="shared" si="24"/>
        <v>3.2837083606183981E-2</v>
      </c>
      <c r="E446">
        <f t="shared" si="27"/>
        <v>3.0659282103981014E-2</v>
      </c>
      <c r="F446">
        <f t="shared" si="25"/>
        <v>4.2982645931055358E-4</v>
      </c>
      <c r="G446">
        <f t="shared" si="26"/>
        <v>2.7826097430095187</v>
      </c>
    </row>
    <row r="447" spans="1:7" x14ac:dyDescent="0.2">
      <c r="A447" s="1">
        <v>19970711</v>
      </c>
      <c r="B447">
        <v>916.68000000000006</v>
      </c>
      <c r="D447">
        <f t="shared" si="24"/>
        <v>-2.6178010620725445E-4</v>
      </c>
      <c r="E447">
        <f t="shared" si="27"/>
        <v>-2.4395816084102195E-3</v>
      </c>
      <c r="F447">
        <f t="shared" si="25"/>
        <v>6.7097290672591087E-4</v>
      </c>
      <c r="G447">
        <f t="shared" si="26"/>
        <v>3.6489558782149905</v>
      </c>
    </row>
    <row r="448" spans="1:7" x14ac:dyDescent="0.2">
      <c r="A448" s="1">
        <v>19970718</v>
      </c>
      <c r="B448">
        <v>915.30000000000007</v>
      </c>
      <c r="D448">
        <f t="shared" si="24"/>
        <v>-1.5065669505345269E-3</v>
      </c>
      <c r="E448">
        <f t="shared" si="27"/>
        <v>-3.684368452737492E-3</v>
      </c>
      <c r="F448">
        <f t="shared" si="25"/>
        <v>3.5668559688258451E-4</v>
      </c>
      <c r="G448">
        <f t="shared" si="26"/>
        <v>3.9502991602817583</v>
      </c>
    </row>
    <row r="449" spans="1:7" x14ac:dyDescent="0.2">
      <c r="A449" s="1">
        <v>19970725</v>
      </c>
      <c r="B449">
        <v>938.79</v>
      </c>
      <c r="D449">
        <f t="shared" si="24"/>
        <v>2.5339931633364898E-2</v>
      </c>
      <c r="E449">
        <f t="shared" si="27"/>
        <v>2.3162130131161932E-2</v>
      </c>
      <c r="F449">
        <f t="shared" si="25"/>
        <v>3.5925060055419874E-4</v>
      </c>
      <c r="G449">
        <f t="shared" si="26"/>
        <v>3.2190738161778238</v>
      </c>
    </row>
    <row r="450" spans="1:7" x14ac:dyDescent="0.2">
      <c r="A450" s="1">
        <v>19970801</v>
      </c>
      <c r="B450">
        <v>947.14</v>
      </c>
      <c r="D450">
        <f t="shared" si="24"/>
        <v>8.8551055046943716E-3</v>
      </c>
      <c r="E450">
        <f t="shared" si="27"/>
        <v>6.6773040024914066E-3</v>
      </c>
      <c r="F450">
        <f t="shared" si="25"/>
        <v>5.3520010986274173E-4</v>
      </c>
      <c r="G450">
        <f t="shared" si="26"/>
        <v>3.7247809798703577</v>
      </c>
    </row>
    <row r="451" spans="1:7" x14ac:dyDescent="0.2">
      <c r="A451" s="1">
        <v>19970808</v>
      </c>
      <c r="B451">
        <v>933.54</v>
      </c>
      <c r="D451">
        <f t="shared" si="24"/>
        <v>-1.446310597386713E-2</v>
      </c>
      <c r="E451">
        <f t="shared" si="27"/>
        <v>-1.6640907476070096E-2</v>
      </c>
      <c r="F451">
        <f t="shared" si="25"/>
        <v>3.6968550761186359E-4</v>
      </c>
      <c r="G451">
        <f t="shared" si="26"/>
        <v>3.5768946520053486</v>
      </c>
    </row>
    <row r="452" spans="1:7" x14ac:dyDescent="0.2">
      <c r="A452" s="1">
        <v>19970815</v>
      </c>
      <c r="B452">
        <v>900.81000000000006</v>
      </c>
      <c r="D452">
        <f t="shared" ref="D452:D515" si="28">LN(B452)-LN(B451)</f>
        <v>-3.5689452987779369E-2</v>
      </c>
      <c r="E452">
        <f t="shared" si="27"/>
        <v>-3.7867254489982335E-2</v>
      </c>
      <c r="F452">
        <f t="shared" ref="F452:F515" si="29">$O$4+$O$5*(E451^2)</f>
        <v>4.4786143337913599E-4</v>
      </c>
      <c r="G452">
        <f t="shared" ref="G452:G515" si="30">-0.5*LN(F452)-E452^2/(2*F452)</f>
        <v>2.254651043677173</v>
      </c>
    </row>
    <row r="453" spans="1:7" x14ac:dyDescent="0.2">
      <c r="A453" s="1">
        <v>19970822</v>
      </c>
      <c r="B453">
        <v>923.55000000000007</v>
      </c>
      <c r="D453">
        <f t="shared" si="28"/>
        <v>2.4930581458182388E-2</v>
      </c>
      <c r="E453">
        <f t="shared" ref="E453:E516" si="31">D453-$O$3</f>
        <v>2.2752779955979421E-2</v>
      </c>
      <c r="F453">
        <f t="shared" si="29"/>
        <v>8.3717376326592873E-4</v>
      </c>
      <c r="G453">
        <f t="shared" si="30"/>
        <v>3.2335509559532669</v>
      </c>
    </row>
    <row r="454" spans="1:7" x14ac:dyDescent="0.2">
      <c r="A454" s="1">
        <v>19970829</v>
      </c>
      <c r="B454">
        <v>899.47</v>
      </c>
      <c r="D454">
        <f t="shared" si="28"/>
        <v>-2.6419239053073085E-2</v>
      </c>
      <c r="E454">
        <f t="shared" si="31"/>
        <v>-2.8597040555276051E-2</v>
      </c>
      <c r="F454">
        <f t="shared" si="29"/>
        <v>5.2887584456991785E-4</v>
      </c>
      <c r="G454">
        <f t="shared" si="30"/>
        <v>2.9992378705061378</v>
      </c>
    </row>
    <row r="455" spans="1:7" x14ac:dyDescent="0.2">
      <c r="A455" s="1">
        <v>19970905</v>
      </c>
      <c r="B455">
        <v>929.05000000000007</v>
      </c>
      <c r="D455">
        <f t="shared" si="28"/>
        <v>3.2356857706507647E-2</v>
      </c>
      <c r="E455">
        <f t="shared" si="31"/>
        <v>3.017905620430468E-2</v>
      </c>
      <c r="F455">
        <f t="shared" si="29"/>
        <v>6.2985456516905544E-4</v>
      </c>
      <c r="G455">
        <f t="shared" si="30"/>
        <v>2.9620062567088512</v>
      </c>
    </row>
    <row r="456" spans="1:7" x14ac:dyDescent="0.2">
      <c r="A456" s="1">
        <v>19970912</v>
      </c>
      <c r="B456">
        <v>923.91</v>
      </c>
      <c r="D456">
        <f t="shared" si="28"/>
        <v>-5.5478943784228463E-3</v>
      </c>
      <c r="E456">
        <f t="shared" si="31"/>
        <v>-7.7256958806258113E-3</v>
      </c>
      <c r="F456">
        <f t="shared" si="29"/>
        <v>6.6114221034476307E-4</v>
      </c>
      <c r="G456">
        <f t="shared" si="30"/>
        <v>3.6156319646003605</v>
      </c>
    </row>
    <row r="457" spans="1:7" x14ac:dyDescent="0.2">
      <c r="A457" s="1">
        <v>19970919</v>
      </c>
      <c r="B457">
        <v>950.51</v>
      </c>
      <c r="D457">
        <f t="shared" si="28"/>
        <v>2.8384018351337303E-2</v>
      </c>
      <c r="E457">
        <f t="shared" si="31"/>
        <v>2.6206216849134337E-2</v>
      </c>
      <c r="F457">
        <f t="shared" si="29"/>
        <v>3.7476637623938238E-4</v>
      </c>
      <c r="G457">
        <f t="shared" si="30"/>
        <v>3.0283452999686284</v>
      </c>
    </row>
    <row r="458" spans="1:7" x14ac:dyDescent="0.2">
      <c r="A458" s="1">
        <v>19970926</v>
      </c>
      <c r="B458">
        <v>945.22</v>
      </c>
      <c r="D458">
        <f t="shared" si="28"/>
        <v>-5.580978019831484E-3</v>
      </c>
      <c r="E458">
        <f t="shared" si="31"/>
        <v>-7.758779522034449E-3</v>
      </c>
      <c r="F458">
        <f t="shared" si="29"/>
        <v>5.8576708400245956E-4</v>
      </c>
      <c r="G458">
        <f t="shared" si="30"/>
        <v>3.6699096897375036</v>
      </c>
    </row>
    <row r="459" spans="1:7" x14ac:dyDescent="0.2">
      <c r="A459" s="1">
        <v>19971003</v>
      </c>
      <c r="B459">
        <v>965.03</v>
      </c>
      <c r="D459">
        <f t="shared" si="28"/>
        <v>2.0741484306816105E-2</v>
      </c>
      <c r="E459">
        <f t="shared" si="31"/>
        <v>1.8563682804613138E-2</v>
      </c>
      <c r="F459">
        <f t="shared" si="29"/>
        <v>3.7493875000224066E-4</v>
      </c>
      <c r="G459">
        <f t="shared" si="30"/>
        <v>3.4848184529103587</v>
      </c>
    </row>
    <row r="460" spans="1:7" x14ac:dyDescent="0.2">
      <c r="A460" s="1">
        <v>19971010</v>
      </c>
      <c r="B460">
        <v>966.98</v>
      </c>
      <c r="D460">
        <f t="shared" si="28"/>
        <v>2.0186237774773019E-3</v>
      </c>
      <c r="E460">
        <f t="shared" si="31"/>
        <v>-1.5917772472566309E-4</v>
      </c>
      <c r="F460">
        <f t="shared" si="29"/>
        <v>4.7063804917752555E-4</v>
      </c>
      <c r="G460">
        <f t="shared" si="30"/>
        <v>3.8306836979338552</v>
      </c>
    </row>
    <row r="461" spans="1:7" x14ac:dyDescent="0.2">
      <c r="A461" s="1">
        <v>19971017</v>
      </c>
      <c r="B461">
        <v>944.16</v>
      </c>
      <c r="D461">
        <f t="shared" si="28"/>
        <v>-2.3882169407281495E-2</v>
      </c>
      <c r="E461">
        <f t="shared" si="31"/>
        <v>-2.6059970909484462E-2</v>
      </c>
      <c r="F461">
        <f t="shared" si="29"/>
        <v>3.5469153241491985E-4</v>
      </c>
      <c r="G461">
        <f t="shared" si="30"/>
        <v>3.014789201188103</v>
      </c>
    </row>
    <row r="462" spans="1:7" x14ac:dyDescent="0.2">
      <c r="A462" s="1">
        <v>19971024</v>
      </c>
      <c r="B462">
        <v>941.64</v>
      </c>
      <c r="D462">
        <f t="shared" si="28"/>
        <v>-2.672607381476233E-3</v>
      </c>
      <c r="E462">
        <f t="shared" si="31"/>
        <v>-4.850408883679198E-3</v>
      </c>
      <c r="F462">
        <f t="shared" si="29"/>
        <v>5.8319511338807487E-4</v>
      </c>
      <c r="G462">
        <f t="shared" si="30"/>
        <v>3.7033240562313225</v>
      </c>
    </row>
    <row r="463" spans="1:7" x14ac:dyDescent="0.2">
      <c r="A463" s="1">
        <v>19971031</v>
      </c>
      <c r="B463">
        <v>914.62</v>
      </c>
      <c r="D463">
        <f t="shared" si="28"/>
        <v>-2.9114357459464557E-2</v>
      </c>
      <c r="E463">
        <f t="shared" si="31"/>
        <v>-3.1292158961667524E-2</v>
      </c>
      <c r="F463">
        <f t="shared" si="29"/>
        <v>3.6259923056724966E-4</v>
      </c>
      <c r="G463">
        <f t="shared" si="30"/>
        <v>2.6108562041435706</v>
      </c>
    </row>
    <row r="464" spans="1:7" x14ac:dyDescent="0.2">
      <c r="A464" s="1">
        <v>19971107</v>
      </c>
      <c r="B464">
        <v>927.51</v>
      </c>
      <c r="D464">
        <f t="shared" si="28"/>
        <v>1.3994897626709246E-2</v>
      </c>
      <c r="E464">
        <f t="shared" si="31"/>
        <v>1.1817096124506281E-2</v>
      </c>
      <c r="F464">
        <f t="shared" si="29"/>
        <v>6.8416555515419478E-4</v>
      </c>
      <c r="G464">
        <f t="shared" si="30"/>
        <v>3.5416012435752928</v>
      </c>
    </row>
    <row r="465" spans="1:7" x14ac:dyDescent="0.2">
      <c r="A465" s="1">
        <v>19971114</v>
      </c>
      <c r="B465">
        <v>928.35</v>
      </c>
      <c r="D465">
        <f t="shared" si="28"/>
        <v>9.0524075885323185E-4</v>
      </c>
      <c r="E465">
        <f t="shared" si="31"/>
        <v>-1.2725607433497332E-3</v>
      </c>
      <c r="F465">
        <f t="shared" si="29"/>
        <v>4.016705672320386E-4</v>
      </c>
      <c r="G465">
        <f t="shared" si="30"/>
        <v>3.9079233003545433</v>
      </c>
    </row>
    <row r="466" spans="1:7" x14ac:dyDescent="0.2">
      <c r="A466" s="1">
        <v>19971121</v>
      </c>
      <c r="B466">
        <v>963.09</v>
      </c>
      <c r="D466">
        <f t="shared" si="28"/>
        <v>3.6738048521648636E-2</v>
      </c>
      <c r="E466">
        <f t="shared" si="31"/>
        <v>3.456024701944567E-2</v>
      </c>
      <c r="F466">
        <f t="shared" si="29"/>
        <v>3.5522790879842237E-4</v>
      </c>
      <c r="G466">
        <f t="shared" si="30"/>
        <v>2.2901862517394367</v>
      </c>
    </row>
    <row r="467" spans="1:7" x14ac:dyDescent="0.2">
      <c r="A467" s="1">
        <v>19971128</v>
      </c>
      <c r="B467">
        <v>955.4</v>
      </c>
      <c r="D467">
        <f t="shared" si="28"/>
        <v>-8.0167644192679077E-3</v>
      </c>
      <c r="E467">
        <f t="shared" si="31"/>
        <v>-1.0194565921470873E-2</v>
      </c>
      <c r="F467">
        <f t="shared" si="29"/>
        <v>7.5658025880983432E-4</v>
      </c>
      <c r="G467">
        <f t="shared" si="30"/>
        <v>3.5246674598454439</v>
      </c>
    </row>
    <row r="468" spans="1:7" x14ac:dyDescent="0.2">
      <c r="A468" s="1">
        <v>19971205</v>
      </c>
      <c r="B468">
        <v>983.79000000000008</v>
      </c>
      <c r="D468">
        <f t="shared" si="28"/>
        <v>2.9282358686102405E-2</v>
      </c>
      <c r="E468">
        <f t="shared" si="31"/>
        <v>2.7104557183899439E-2</v>
      </c>
      <c r="F468">
        <f t="shared" si="29"/>
        <v>3.8965326491005689E-4</v>
      </c>
      <c r="G468">
        <f t="shared" si="30"/>
        <v>2.9824205384095399</v>
      </c>
    </row>
    <row r="469" spans="1:7" x14ac:dyDescent="0.2">
      <c r="A469" s="1">
        <v>19971212</v>
      </c>
      <c r="B469">
        <v>953.39</v>
      </c>
      <c r="D469">
        <f t="shared" si="28"/>
        <v>-3.138840570325474E-2</v>
      </c>
      <c r="E469">
        <f t="shared" si="31"/>
        <v>-3.3566207205457707E-2</v>
      </c>
      <c r="F469">
        <f t="shared" si="29"/>
        <v>6.0188159935782668E-4</v>
      </c>
      <c r="G469">
        <f t="shared" si="30"/>
        <v>2.771751561674503</v>
      </c>
    </row>
    <row r="470" spans="1:7" x14ac:dyDescent="0.2">
      <c r="A470" s="1">
        <v>19971219</v>
      </c>
      <c r="B470">
        <v>946.78</v>
      </c>
      <c r="D470">
        <f t="shared" si="28"/>
        <v>-6.9573003073726269E-3</v>
      </c>
      <c r="E470">
        <f t="shared" si="31"/>
        <v>-9.135101809575592E-3</v>
      </c>
      <c r="F470">
        <f t="shared" si="29"/>
        <v>7.3379358549398397E-4</v>
      </c>
      <c r="G470">
        <f t="shared" si="30"/>
        <v>3.5517792961056327</v>
      </c>
    </row>
    <row r="471" spans="1:7" x14ac:dyDescent="0.2">
      <c r="A471" s="1">
        <v>19971226</v>
      </c>
      <c r="B471">
        <v>936.46</v>
      </c>
      <c r="D471">
        <f t="shared" si="28"/>
        <v>-1.0959944885760464E-2</v>
      </c>
      <c r="E471">
        <f t="shared" si="31"/>
        <v>-1.3137746387963429E-2</v>
      </c>
      <c r="F471">
        <f t="shared" si="29"/>
        <v>3.8276242755021347E-4</v>
      </c>
      <c r="G471">
        <f t="shared" si="30"/>
        <v>3.7085813048159513</v>
      </c>
    </row>
    <row r="472" spans="1:7" x14ac:dyDescent="0.2">
      <c r="A472" s="1">
        <v>19980102</v>
      </c>
      <c r="B472">
        <v>975.04</v>
      </c>
      <c r="D472">
        <f t="shared" si="28"/>
        <v>4.0371687051768745E-2</v>
      </c>
      <c r="E472">
        <f t="shared" si="31"/>
        <v>3.8193885549565779E-2</v>
      </c>
      <c r="F472">
        <f t="shared" si="29"/>
        <v>4.1275986426839297E-4</v>
      </c>
      <c r="G472">
        <f t="shared" si="30"/>
        <v>2.1292259452759676</v>
      </c>
    </row>
    <row r="473" spans="1:7" x14ac:dyDescent="0.2">
      <c r="A473" s="1">
        <v>19980109</v>
      </c>
      <c r="B473">
        <v>927.69</v>
      </c>
      <c r="D473">
        <f t="shared" si="28"/>
        <v>-4.9780870542988076E-2</v>
      </c>
      <c r="E473">
        <f t="shared" si="31"/>
        <v>-5.1958672045191043E-2</v>
      </c>
      <c r="F473">
        <f t="shared" si="29"/>
        <v>8.4553328961675255E-4</v>
      </c>
      <c r="G473">
        <f t="shared" si="30"/>
        <v>1.9413212958006245</v>
      </c>
    </row>
    <row r="474" spans="1:7" x14ac:dyDescent="0.2">
      <c r="A474" s="1">
        <v>19980116</v>
      </c>
      <c r="B474">
        <v>961.51</v>
      </c>
      <c r="D474">
        <f t="shared" si="28"/>
        <v>3.5807340136410737E-2</v>
      </c>
      <c r="E474">
        <f t="shared" si="31"/>
        <v>3.362953863420777E-2</v>
      </c>
      <c r="F474">
        <f t="shared" si="29"/>
        <v>1.2630836783165994E-3</v>
      </c>
      <c r="G474">
        <f t="shared" si="30"/>
        <v>2.8894072150335486</v>
      </c>
    </row>
    <row r="475" spans="1:7" x14ac:dyDescent="0.2">
      <c r="A475" s="1">
        <v>19980123</v>
      </c>
      <c r="B475">
        <v>957.59</v>
      </c>
      <c r="D475">
        <f t="shared" si="28"/>
        <v>-4.0852539751305983E-3</v>
      </c>
      <c r="E475">
        <f t="shared" si="31"/>
        <v>-6.2630554773335633E-3</v>
      </c>
      <c r="F475">
        <f t="shared" si="29"/>
        <v>7.3522551759550719E-4</v>
      </c>
      <c r="G475">
        <f t="shared" si="30"/>
        <v>3.5809905633429326</v>
      </c>
    </row>
    <row r="476" spans="1:7" x14ac:dyDescent="0.2">
      <c r="A476" s="1">
        <v>19980130</v>
      </c>
      <c r="B476">
        <v>980.28</v>
      </c>
      <c r="D476">
        <f t="shared" si="28"/>
        <v>2.3418533726141888E-2</v>
      </c>
      <c r="E476">
        <f t="shared" si="31"/>
        <v>2.1240732223938921E-2</v>
      </c>
      <c r="F476">
        <f t="shared" si="29"/>
        <v>3.6788178947273574E-4</v>
      </c>
      <c r="G476">
        <f t="shared" si="30"/>
        <v>3.3406765153412383</v>
      </c>
    </row>
    <row r="477" spans="1:7" x14ac:dyDescent="0.2">
      <c r="A477" s="1">
        <v>19980206</v>
      </c>
      <c r="B477">
        <v>1012.46</v>
      </c>
      <c r="D477">
        <f t="shared" si="28"/>
        <v>3.2300046885686662E-2</v>
      </c>
      <c r="E477">
        <f t="shared" si="31"/>
        <v>3.0122245383483695E-2</v>
      </c>
      <c r="F477">
        <f t="shared" si="29"/>
        <v>5.0649298877148677E-4</v>
      </c>
      <c r="G477">
        <f t="shared" si="30"/>
        <v>2.8982821439576614</v>
      </c>
    </row>
    <row r="478" spans="1:7" x14ac:dyDescent="0.2">
      <c r="A478" s="1">
        <v>19980213</v>
      </c>
      <c r="B478">
        <v>1020.09</v>
      </c>
      <c r="D478">
        <f t="shared" si="28"/>
        <v>7.5078456524648729E-3</v>
      </c>
      <c r="E478">
        <f t="shared" si="31"/>
        <v>5.3300441502619079E-3</v>
      </c>
      <c r="F478">
        <f t="shared" si="29"/>
        <v>6.5998950286474175E-4</v>
      </c>
      <c r="G478">
        <f t="shared" si="30"/>
        <v>3.640120721111189</v>
      </c>
    </row>
    <row r="479" spans="1:7" x14ac:dyDescent="0.2">
      <c r="A479" s="1">
        <v>19980220</v>
      </c>
      <c r="B479">
        <v>1034.21</v>
      </c>
      <c r="D479">
        <f t="shared" si="28"/>
        <v>1.3746991545055209E-2</v>
      </c>
      <c r="E479">
        <f t="shared" si="31"/>
        <v>1.1569190042852244E-2</v>
      </c>
      <c r="F479">
        <f t="shared" si="29"/>
        <v>3.6424223817310881E-4</v>
      </c>
      <c r="G479">
        <f t="shared" si="30"/>
        <v>3.7751133700542376</v>
      </c>
    </row>
    <row r="480" spans="1:7" x14ac:dyDescent="0.2">
      <c r="A480" s="1">
        <v>19980227</v>
      </c>
      <c r="B480">
        <v>1049.3399999999999</v>
      </c>
      <c r="D480">
        <f t="shared" si="28"/>
        <v>1.4523544864169402E-2</v>
      </c>
      <c r="E480">
        <f t="shared" si="31"/>
        <v>1.2345743361966437E-2</v>
      </c>
      <c r="F480">
        <f t="shared" si="29"/>
        <v>3.9971978046241262E-4</v>
      </c>
      <c r="G480">
        <f t="shared" si="30"/>
        <v>3.7217181153091015</v>
      </c>
    </row>
    <row r="481" spans="1:7" x14ac:dyDescent="0.2">
      <c r="A481" s="1">
        <v>19980306</v>
      </c>
      <c r="B481">
        <v>1055.69</v>
      </c>
      <c r="D481">
        <f t="shared" si="28"/>
        <v>6.0331864736422602E-3</v>
      </c>
      <c r="E481">
        <f t="shared" si="31"/>
        <v>3.8553849714392952E-3</v>
      </c>
      <c r="F481">
        <f t="shared" si="29"/>
        <v>4.0596865516961077E-4</v>
      </c>
      <c r="G481">
        <f t="shared" si="30"/>
        <v>3.8863104788781313</v>
      </c>
    </row>
    <row r="482" spans="1:7" x14ac:dyDescent="0.2">
      <c r="A482" s="1">
        <v>19980313</v>
      </c>
      <c r="B482">
        <v>1068.6100000000001</v>
      </c>
      <c r="D482">
        <f t="shared" si="28"/>
        <v>1.2164156955643435E-2</v>
      </c>
      <c r="E482">
        <f t="shared" si="31"/>
        <v>9.9863554534404698E-3</v>
      </c>
      <c r="F482">
        <f t="shared" si="29"/>
        <v>3.5968446750085501E-4</v>
      </c>
      <c r="G482">
        <f t="shared" si="30"/>
        <v>3.8265100549802424</v>
      </c>
    </row>
    <row r="483" spans="1:7" x14ac:dyDescent="0.2">
      <c r="A483" s="1">
        <v>19980320</v>
      </c>
      <c r="B483">
        <v>1099.1600000000001</v>
      </c>
      <c r="D483">
        <f t="shared" si="28"/>
        <v>2.8187513185616631E-2</v>
      </c>
      <c r="E483">
        <f t="shared" si="31"/>
        <v>2.6009711683413664E-2</v>
      </c>
      <c r="F483">
        <f t="shared" si="29"/>
        <v>3.8823940978120015E-4</v>
      </c>
      <c r="G483">
        <f t="shared" si="30"/>
        <v>3.0556968520361587</v>
      </c>
    </row>
    <row r="484" spans="1:7" x14ac:dyDescent="0.2">
      <c r="A484" s="1">
        <v>19980327</v>
      </c>
      <c r="B484">
        <v>1095.44</v>
      </c>
      <c r="D484">
        <f t="shared" si="28"/>
        <v>-3.390142680078867E-3</v>
      </c>
      <c r="E484">
        <f t="shared" si="31"/>
        <v>-5.567944182281832E-3</v>
      </c>
      <c r="F484">
        <f t="shared" si="29"/>
        <v>5.823145470329026E-4</v>
      </c>
      <c r="G484">
        <f t="shared" si="30"/>
        <v>3.6976302628262991</v>
      </c>
    </row>
    <row r="485" spans="1:7" x14ac:dyDescent="0.2">
      <c r="A485" s="1">
        <v>19980403</v>
      </c>
      <c r="B485">
        <v>1122.7</v>
      </c>
      <c r="D485">
        <f t="shared" si="28"/>
        <v>2.4580389440755468E-2</v>
      </c>
      <c r="E485">
        <f t="shared" si="31"/>
        <v>2.2402587938552501E-2</v>
      </c>
      <c r="F485">
        <f t="shared" si="29"/>
        <v>3.6511461114147118E-4</v>
      </c>
      <c r="G485">
        <f t="shared" si="30"/>
        <v>3.2703641387012721</v>
      </c>
    </row>
    <row r="486" spans="1:7" x14ac:dyDescent="0.2">
      <c r="A486" s="1">
        <v>19980410</v>
      </c>
      <c r="B486">
        <v>1110.67</v>
      </c>
      <c r="D486">
        <f t="shared" si="28"/>
        <v>-1.0773061650133364E-2</v>
      </c>
      <c r="E486">
        <f t="shared" si="31"/>
        <v>-1.2950863152336329E-2</v>
      </c>
      <c r="F486">
        <f t="shared" si="29"/>
        <v>5.2355504391889498E-4</v>
      </c>
      <c r="G486">
        <f t="shared" si="30"/>
        <v>3.6172553754065335</v>
      </c>
    </row>
    <row r="487" spans="1:7" x14ac:dyDescent="0.2">
      <c r="A487" s="1">
        <v>19980417</v>
      </c>
      <c r="B487">
        <v>1122.72</v>
      </c>
      <c r="D487">
        <f t="shared" si="28"/>
        <v>1.0790875689378865E-2</v>
      </c>
      <c r="E487">
        <f t="shared" si="31"/>
        <v>8.6130741871758999E-3</v>
      </c>
      <c r="F487">
        <f t="shared" si="29"/>
        <v>4.1111934007899702E-4</v>
      </c>
      <c r="G487">
        <f t="shared" si="30"/>
        <v>3.8080902590695382</v>
      </c>
    </row>
    <row r="488" spans="1:7" x14ac:dyDescent="0.2">
      <c r="A488" s="1">
        <v>19980424</v>
      </c>
      <c r="B488">
        <v>1107.9000000000001</v>
      </c>
      <c r="D488">
        <f t="shared" si="28"/>
        <v>-1.3287980977351843E-2</v>
      </c>
      <c r="E488">
        <f t="shared" si="31"/>
        <v>-1.5465782479554808E-2</v>
      </c>
      <c r="F488">
        <f t="shared" si="29"/>
        <v>3.7964491241061109E-4</v>
      </c>
      <c r="G488">
        <f t="shared" si="30"/>
        <v>3.6231184782694195</v>
      </c>
    </row>
    <row r="489" spans="1:7" x14ac:dyDescent="0.2">
      <c r="A489" s="1">
        <v>19980501</v>
      </c>
      <c r="B489">
        <v>1121</v>
      </c>
      <c r="D489">
        <f t="shared" si="28"/>
        <v>1.17548125455329E-2</v>
      </c>
      <c r="E489">
        <f t="shared" si="31"/>
        <v>9.577011043329935E-3</v>
      </c>
      <c r="F489">
        <f t="shared" si="29"/>
        <v>4.351661920948201E-4</v>
      </c>
      <c r="G489">
        <f t="shared" si="30"/>
        <v>3.7645072371249384</v>
      </c>
    </row>
    <row r="490" spans="1:7" x14ac:dyDescent="0.2">
      <c r="A490" s="1">
        <v>19980508</v>
      </c>
      <c r="B490">
        <v>1108.1400000000001</v>
      </c>
      <c r="D490">
        <f t="shared" si="28"/>
        <v>-1.1538209956285073E-2</v>
      </c>
      <c r="E490">
        <f t="shared" si="31"/>
        <v>-1.3716011458488038E-2</v>
      </c>
      <c r="F490">
        <f t="shared" si="29"/>
        <v>3.8554481281805514E-4</v>
      </c>
      <c r="G490">
        <f t="shared" si="30"/>
        <v>3.6864484777438684</v>
      </c>
    </row>
    <row r="491" spans="1:7" x14ac:dyDescent="0.2">
      <c r="A491" s="1">
        <v>19980515</v>
      </c>
      <c r="B491">
        <v>1108.73</v>
      </c>
      <c r="D491">
        <f t="shared" si="28"/>
        <v>5.3228201376764872E-4</v>
      </c>
      <c r="E491">
        <f t="shared" si="31"/>
        <v>-1.6455194884353163E-3</v>
      </c>
      <c r="F491">
        <f t="shared" si="29"/>
        <v>4.179849496218468E-4</v>
      </c>
      <c r="G491">
        <f t="shared" si="30"/>
        <v>3.8867935325342748</v>
      </c>
    </row>
    <row r="492" spans="1:7" x14ac:dyDescent="0.2">
      <c r="A492" s="1">
        <v>19980522</v>
      </c>
      <c r="B492">
        <v>1110.47</v>
      </c>
      <c r="D492">
        <f t="shared" si="28"/>
        <v>1.5681329817596179E-3</v>
      </c>
      <c r="E492">
        <f t="shared" si="31"/>
        <v>-6.0966852044334711E-4</v>
      </c>
      <c r="F492">
        <f t="shared" si="29"/>
        <v>3.5559410967895535E-4</v>
      </c>
      <c r="G492">
        <f t="shared" si="30"/>
        <v>3.9703376690463608</v>
      </c>
    </row>
    <row r="493" spans="1:7" x14ac:dyDescent="0.2">
      <c r="A493" s="1">
        <v>19980529</v>
      </c>
      <c r="B493">
        <v>1090.82</v>
      </c>
      <c r="D493">
        <f t="shared" si="28"/>
        <v>-1.7853642141205661E-2</v>
      </c>
      <c r="E493">
        <f t="shared" si="31"/>
        <v>-2.0031443643408628E-2</v>
      </c>
      <c r="F493">
        <f t="shared" si="29"/>
        <v>3.5480807557251528E-4</v>
      </c>
      <c r="G493">
        <f t="shared" si="30"/>
        <v>3.4065079210815954</v>
      </c>
    </row>
    <row r="494" spans="1:7" x14ac:dyDescent="0.2">
      <c r="A494" s="1">
        <v>19980605</v>
      </c>
      <c r="B494">
        <v>1113.8600000000001</v>
      </c>
      <c r="D494">
        <f t="shared" si="28"/>
        <v>2.0901753369937381E-2</v>
      </c>
      <c r="E494">
        <f t="shared" si="31"/>
        <v>1.8723951867734415E-2</v>
      </c>
      <c r="F494">
        <f t="shared" si="29"/>
        <v>4.8969920032262927E-4</v>
      </c>
      <c r="G494">
        <f t="shared" si="30"/>
        <v>3.452898674680339</v>
      </c>
    </row>
    <row r="495" spans="1:7" x14ac:dyDescent="0.2">
      <c r="A495" s="1">
        <v>19980612</v>
      </c>
      <c r="B495">
        <v>1098.8399999999999</v>
      </c>
      <c r="D495">
        <f t="shared" si="28"/>
        <v>-1.3576382432493261E-2</v>
      </c>
      <c r="E495">
        <f t="shared" si="31"/>
        <v>-1.5754183934696228E-2</v>
      </c>
      <c r="F495">
        <f t="shared" si="29"/>
        <v>4.7264888166854437E-4</v>
      </c>
      <c r="G495">
        <f t="shared" si="30"/>
        <v>3.566022130498399</v>
      </c>
    </row>
    <row r="496" spans="1:7" x14ac:dyDescent="0.2">
      <c r="A496" s="1">
        <v>19980619</v>
      </c>
      <c r="B496">
        <v>1100.6500000000001</v>
      </c>
      <c r="D496">
        <f t="shared" si="28"/>
        <v>1.6458364516998003E-3</v>
      </c>
      <c r="E496">
        <f t="shared" si="31"/>
        <v>-5.3196505050316471E-4</v>
      </c>
      <c r="F496">
        <f t="shared" si="29"/>
        <v>4.3819583358458412E-4</v>
      </c>
      <c r="G496">
        <f t="shared" si="30"/>
        <v>3.8660994194972962</v>
      </c>
    </row>
    <row r="497" spans="1:7" x14ac:dyDescent="0.2">
      <c r="A497" s="1">
        <v>19980626</v>
      </c>
      <c r="B497">
        <v>1133.2</v>
      </c>
      <c r="D497">
        <f t="shared" si="28"/>
        <v>2.9144574597021133E-2</v>
      </c>
      <c r="E497">
        <f t="shared" si="31"/>
        <v>2.6966773094818167E-2</v>
      </c>
      <c r="F497">
        <f t="shared" si="29"/>
        <v>3.5477822666054573E-4</v>
      </c>
      <c r="G497">
        <f t="shared" si="30"/>
        <v>2.9471335835086574</v>
      </c>
    </row>
    <row r="498" spans="1:7" x14ac:dyDescent="0.2">
      <c r="A498" s="1">
        <v>19980703</v>
      </c>
      <c r="B498">
        <v>1146.42</v>
      </c>
      <c r="D498">
        <f t="shared" si="28"/>
        <v>1.1598554323077437E-2</v>
      </c>
      <c r="E498">
        <f t="shared" si="31"/>
        <v>9.4207528208744718E-3</v>
      </c>
      <c r="F498">
        <f t="shared" si="29"/>
        <v>5.993747543435187E-4</v>
      </c>
      <c r="G498">
        <f t="shared" si="30"/>
        <v>3.6357757902151611</v>
      </c>
    </row>
    <row r="499" spans="1:7" x14ac:dyDescent="0.2">
      <c r="A499" s="1">
        <v>19980710</v>
      </c>
      <c r="B499">
        <v>1164.33</v>
      </c>
      <c r="D499">
        <f t="shared" si="28"/>
        <v>1.5501770986590557E-2</v>
      </c>
      <c r="E499">
        <f t="shared" si="31"/>
        <v>1.3323969484387592E-2</v>
      </c>
      <c r="F499">
        <f t="shared" si="29"/>
        <v>3.8454594797940572E-4</v>
      </c>
      <c r="G499">
        <f t="shared" si="30"/>
        <v>3.7008953534707918</v>
      </c>
    </row>
    <row r="500" spans="1:7" x14ac:dyDescent="0.2">
      <c r="A500" s="1">
        <v>19980717</v>
      </c>
      <c r="B500">
        <v>1186.75</v>
      </c>
      <c r="D500">
        <f t="shared" si="28"/>
        <v>1.9072664165397768E-2</v>
      </c>
      <c r="E500">
        <f t="shared" si="31"/>
        <v>1.6894862663194801E-2</v>
      </c>
      <c r="F500">
        <f t="shared" si="29"/>
        <v>4.1441797261856494E-4</v>
      </c>
      <c r="G500">
        <f t="shared" si="30"/>
        <v>3.5499355028440145</v>
      </c>
    </row>
    <row r="501" spans="1:7" x14ac:dyDescent="0.2">
      <c r="A501" s="1">
        <v>19980724</v>
      </c>
      <c r="B501">
        <v>1140.8</v>
      </c>
      <c r="D501">
        <f t="shared" si="28"/>
        <v>-3.9488707771395681E-2</v>
      </c>
      <c r="E501">
        <f t="shared" si="31"/>
        <v>-4.1666509273598648E-2</v>
      </c>
      <c r="F501">
        <f t="shared" si="29"/>
        <v>4.5072710704620116E-4</v>
      </c>
      <c r="G501">
        <f t="shared" si="30"/>
        <v>1.926438304460298</v>
      </c>
    </row>
    <row r="502" spans="1:7" x14ac:dyDescent="0.2">
      <c r="A502" s="1">
        <v>19980731</v>
      </c>
      <c r="B502">
        <v>1120.67</v>
      </c>
      <c r="D502">
        <f t="shared" si="28"/>
        <v>-1.7803049944015825E-2</v>
      </c>
      <c r="E502">
        <f t="shared" si="31"/>
        <v>-1.9980851446218792E-2</v>
      </c>
      <c r="F502">
        <f t="shared" si="29"/>
        <v>9.388480922212461E-4</v>
      </c>
      <c r="G502">
        <f t="shared" si="30"/>
        <v>3.2728091466753595</v>
      </c>
    </row>
    <row r="503" spans="1:7" x14ac:dyDescent="0.2">
      <c r="A503" s="1">
        <v>19980807</v>
      </c>
      <c r="B503">
        <v>1089.45</v>
      </c>
      <c r="D503">
        <f t="shared" si="28"/>
        <v>-2.8253738995728916E-2</v>
      </c>
      <c r="E503">
        <f t="shared" si="31"/>
        <v>-3.0431540497931883E-2</v>
      </c>
      <c r="F503">
        <f t="shared" si="29"/>
        <v>4.8901805721746831E-4</v>
      </c>
      <c r="G503">
        <f t="shared" si="30"/>
        <v>2.8646798439793595</v>
      </c>
    </row>
    <row r="504" spans="1:7" x14ac:dyDescent="0.2">
      <c r="A504" s="1">
        <v>19980814</v>
      </c>
      <c r="B504">
        <v>1062.75</v>
      </c>
      <c r="D504">
        <f t="shared" si="28"/>
        <v>-2.481309348138705E-2</v>
      </c>
      <c r="E504">
        <f t="shared" si="31"/>
        <v>-2.6990894983590016E-2</v>
      </c>
      <c r="F504">
        <f t="shared" si="29"/>
        <v>6.6629146401731075E-4</v>
      </c>
      <c r="G504">
        <f t="shared" si="30"/>
        <v>3.1102026870027171</v>
      </c>
    </row>
    <row r="505" spans="1:7" x14ac:dyDescent="0.2">
      <c r="A505" s="1">
        <v>19980821</v>
      </c>
      <c r="B505">
        <v>1081.24</v>
      </c>
      <c r="D505">
        <f t="shared" si="28"/>
        <v>1.7248642409508186E-2</v>
      </c>
      <c r="E505">
        <f t="shared" si="31"/>
        <v>1.5070840907305221E-2</v>
      </c>
      <c r="F505">
        <f t="shared" si="29"/>
        <v>5.9981270566751099E-4</v>
      </c>
      <c r="G505">
        <f t="shared" si="30"/>
        <v>3.5201122475679774</v>
      </c>
    </row>
    <row r="506" spans="1:7" x14ac:dyDescent="0.2">
      <c r="A506" s="1">
        <v>19980828</v>
      </c>
      <c r="B506">
        <v>1027.1400000000001</v>
      </c>
      <c r="D506">
        <f t="shared" si="28"/>
        <v>-5.1330289633665593E-2</v>
      </c>
      <c r="E506">
        <f t="shared" si="31"/>
        <v>-5.350809113586856E-2</v>
      </c>
      <c r="F506">
        <f t="shared" si="29"/>
        <v>4.311081623646298E-4</v>
      </c>
      <c r="G506">
        <f t="shared" si="30"/>
        <v>0.55392904391284992</v>
      </c>
    </row>
    <row r="507" spans="1:7" x14ac:dyDescent="0.2">
      <c r="A507" s="1">
        <v>19980904</v>
      </c>
      <c r="B507">
        <v>973.89</v>
      </c>
      <c r="D507">
        <f t="shared" si="28"/>
        <v>-5.3235159094965567E-2</v>
      </c>
      <c r="E507">
        <f t="shared" si="31"/>
        <v>-5.5412960597168534E-2</v>
      </c>
      <c r="F507">
        <f t="shared" si="29"/>
        <v>1.3180688874289918E-3</v>
      </c>
      <c r="G507">
        <f t="shared" si="30"/>
        <v>2.1509850935223911</v>
      </c>
    </row>
    <row r="508" spans="1:7" x14ac:dyDescent="0.2">
      <c r="A508" s="1">
        <v>19980911</v>
      </c>
      <c r="B508">
        <v>1009.0600000000001</v>
      </c>
      <c r="D508">
        <f t="shared" si="28"/>
        <v>3.5476122482520189E-2</v>
      </c>
      <c r="E508">
        <f t="shared" si="31"/>
        <v>3.3298320980317223E-2</v>
      </c>
      <c r="F508">
        <f t="shared" si="29"/>
        <v>1.3878822258780101E-3</v>
      </c>
      <c r="G508">
        <f t="shared" si="30"/>
        <v>2.8905384711805984</v>
      </c>
    </row>
    <row r="509" spans="1:7" x14ac:dyDescent="0.2">
      <c r="A509" s="1">
        <v>19980918</v>
      </c>
      <c r="B509">
        <v>1020.09</v>
      </c>
      <c r="D509">
        <f t="shared" si="28"/>
        <v>1.0871654277632814E-2</v>
      </c>
      <c r="E509">
        <f t="shared" si="31"/>
        <v>8.693852775429849E-3</v>
      </c>
      <c r="F509">
        <f t="shared" si="29"/>
        <v>7.2776649755984979E-4</v>
      </c>
      <c r="G509">
        <f t="shared" si="30"/>
        <v>3.5608370441244168</v>
      </c>
    </row>
    <row r="510" spans="1:7" x14ac:dyDescent="0.2">
      <c r="A510" s="1">
        <v>19980925</v>
      </c>
      <c r="B510">
        <v>1044.75</v>
      </c>
      <c r="D510">
        <f t="shared" si="28"/>
        <v>2.3886763648095055E-2</v>
      </c>
      <c r="E510">
        <f t="shared" si="31"/>
        <v>2.1708962145892088E-2</v>
      </c>
      <c r="F510">
        <f t="shared" si="29"/>
        <v>3.8011532353185142E-4</v>
      </c>
      <c r="G510">
        <f t="shared" si="30"/>
        <v>3.317602071418869</v>
      </c>
    </row>
    <row r="511" spans="1:7" x14ac:dyDescent="0.2">
      <c r="A511" s="1">
        <v>19981002</v>
      </c>
      <c r="B511">
        <v>1002.6</v>
      </c>
      <c r="D511">
        <f t="shared" si="28"/>
        <v>-4.1180996498622058E-2</v>
      </c>
      <c r="E511">
        <f t="shared" si="31"/>
        <v>-4.3358798000825025E-2</v>
      </c>
      <c r="F511">
        <f t="shared" si="29"/>
        <v>5.1325974610268643E-4</v>
      </c>
      <c r="G511">
        <f t="shared" si="30"/>
        <v>1.9559471443808611</v>
      </c>
    </row>
    <row r="512" spans="1:7" x14ac:dyDescent="0.2">
      <c r="A512" s="1">
        <v>19981009</v>
      </c>
      <c r="B512">
        <v>984.39</v>
      </c>
      <c r="D512">
        <f t="shared" si="28"/>
        <v>-1.8329744836265149E-2</v>
      </c>
      <c r="E512">
        <f t="shared" si="31"/>
        <v>-2.0507546338468116E-2</v>
      </c>
      <c r="F512">
        <f t="shared" si="29"/>
        <v>9.8726354887208184E-4</v>
      </c>
      <c r="G512">
        <f t="shared" si="30"/>
        <v>3.2472942700801513</v>
      </c>
    </row>
    <row r="513" spans="1:7" x14ac:dyDescent="0.2">
      <c r="A513" s="1">
        <v>19981016</v>
      </c>
      <c r="B513">
        <v>1056.42</v>
      </c>
      <c r="D513">
        <f t="shared" si="28"/>
        <v>7.0618952473270546E-2</v>
      </c>
      <c r="E513">
        <f t="shared" si="31"/>
        <v>6.844115097106758E-2</v>
      </c>
      <c r="F513">
        <f t="shared" si="29"/>
        <v>4.9619353887563251E-4</v>
      </c>
      <c r="G513">
        <f t="shared" si="30"/>
        <v>-0.91585283757025682</v>
      </c>
    </row>
    <row r="514" spans="1:7" x14ac:dyDescent="0.2">
      <c r="A514" s="1">
        <v>19981023</v>
      </c>
      <c r="B514">
        <v>1070.67</v>
      </c>
      <c r="D514">
        <f t="shared" si="28"/>
        <v>1.3398787252318911E-2</v>
      </c>
      <c r="E514">
        <f t="shared" si="31"/>
        <v>1.1220985750115946E-2</v>
      </c>
      <c r="F514">
        <f t="shared" si="29"/>
        <v>1.9308272848854958E-3</v>
      </c>
      <c r="G514">
        <f t="shared" si="30"/>
        <v>3.0922980315452477</v>
      </c>
    </row>
    <row r="515" spans="1:7" x14ac:dyDescent="0.2">
      <c r="A515" s="1">
        <v>19981030</v>
      </c>
      <c r="B515">
        <v>1098.67</v>
      </c>
      <c r="D515">
        <f t="shared" si="28"/>
        <v>2.5815736618505447E-2</v>
      </c>
      <c r="E515">
        <f t="shared" si="31"/>
        <v>2.363793511630248E-2</v>
      </c>
      <c r="F515">
        <f t="shared" si="29"/>
        <v>3.970495843648715E-4</v>
      </c>
      <c r="G515">
        <f t="shared" si="30"/>
        <v>3.2120947208292852</v>
      </c>
    </row>
    <row r="516" spans="1:7" x14ac:dyDescent="0.2">
      <c r="A516" s="1">
        <v>19981106</v>
      </c>
      <c r="B516">
        <v>1141.01</v>
      </c>
      <c r="D516">
        <f t="shared" ref="D516:D579" si="32">LN(B516)-LN(B515)</f>
        <v>3.7813477728330547E-2</v>
      </c>
      <c r="E516">
        <f t="shared" si="31"/>
        <v>3.563567622612758E-2</v>
      </c>
      <c r="F516">
        <f t="shared" ref="F516:F579" si="33">$O$4+$O$5*(E515^2)</f>
        <v>5.4269278334704988E-4</v>
      </c>
      <c r="G516">
        <f t="shared" ref="G516:G579" si="34">-0.5*LN(F516)-E516^2/(2*F516)</f>
        <v>2.5894833044282501</v>
      </c>
    </row>
    <row r="517" spans="1:7" x14ac:dyDescent="0.2">
      <c r="A517" s="1">
        <v>19981113</v>
      </c>
      <c r="B517">
        <v>1125.72</v>
      </c>
      <c r="D517">
        <f t="shared" si="32"/>
        <v>-1.3491004139702945E-2</v>
      </c>
      <c r="E517">
        <f t="shared" ref="E517:E580" si="35">D517-$O$3</f>
        <v>-1.5668805641905911E-2</v>
      </c>
      <c r="F517">
        <f t="shared" si="33"/>
        <v>7.8198150818629508E-4</v>
      </c>
      <c r="G517">
        <f t="shared" si="34"/>
        <v>3.4198593767948684</v>
      </c>
    </row>
    <row r="518" spans="1:7" x14ac:dyDescent="0.2">
      <c r="A518" s="1">
        <v>19981120</v>
      </c>
      <c r="B518">
        <v>1163.55</v>
      </c>
      <c r="D518">
        <f t="shared" si="32"/>
        <v>3.3052845679129916E-2</v>
      </c>
      <c r="E518">
        <f t="shared" si="35"/>
        <v>3.087504417692695E-2</v>
      </c>
      <c r="F518">
        <f t="shared" si="33"/>
        <v>4.3729310679967094E-4</v>
      </c>
      <c r="G518">
        <f t="shared" si="34"/>
        <v>2.7774884421045343</v>
      </c>
    </row>
    <row r="519" spans="1:7" x14ac:dyDescent="0.2">
      <c r="A519" s="1">
        <v>19981127</v>
      </c>
      <c r="B519">
        <v>1192.33</v>
      </c>
      <c r="D519">
        <f t="shared" si="32"/>
        <v>2.4433699343206605E-2</v>
      </c>
      <c r="E519">
        <f t="shared" si="35"/>
        <v>2.2255897841003638E-2</v>
      </c>
      <c r="F519">
        <f t="shared" si="33"/>
        <v>6.754402972307511E-4</v>
      </c>
      <c r="G519">
        <f t="shared" si="34"/>
        <v>3.2834046695505577</v>
      </c>
    </row>
    <row r="520" spans="1:7" x14ac:dyDescent="0.2">
      <c r="A520" s="1">
        <v>19981204</v>
      </c>
      <c r="B520">
        <v>1176.74</v>
      </c>
      <c r="D520">
        <f t="shared" si="32"/>
        <v>-1.3161472684782183E-2</v>
      </c>
      <c r="E520">
        <f t="shared" si="35"/>
        <v>-1.5339274186985148E-2</v>
      </c>
      <c r="F520">
        <f t="shared" si="33"/>
        <v>5.2135076700732935E-4</v>
      </c>
      <c r="G520">
        <f t="shared" si="34"/>
        <v>3.5538863279581867</v>
      </c>
    </row>
    <row r="521" spans="1:7" x14ac:dyDescent="0.2">
      <c r="A521" s="1">
        <v>19981211</v>
      </c>
      <c r="B521">
        <v>1166.46</v>
      </c>
      <c r="D521">
        <f t="shared" si="32"/>
        <v>-8.7743820028114428E-3</v>
      </c>
      <c r="E521">
        <f t="shared" si="35"/>
        <v>-1.0952183505014408E-2</v>
      </c>
      <c r="F521">
        <f t="shared" si="33"/>
        <v>4.3385489117114085E-4</v>
      </c>
      <c r="G521">
        <f t="shared" si="34"/>
        <v>3.7331623788722519</v>
      </c>
    </row>
    <row r="522" spans="1:7" x14ac:dyDescent="0.2">
      <c r="A522" s="1">
        <v>19981218</v>
      </c>
      <c r="B522">
        <v>1188.03</v>
      </c>
      <c r="D522">
        <f t="shared" si="32"/>
        <v>1.8322951868399606E-2</v>
      </c>
      <c r="E522">
        <f t="shared" si="35"/>
        <v>1.6145150366196639E-2</v>
      </c>
      <c r="F522">
        <f t="shared" si="33"/>
        <v>3.9504408732786466E-4</v>
      </c>
      <c r="G522">
        <f t="shared" si="34"/>
        <v>3.5883366058562585</v>
      </c>
    </row>
    <row r="523" spans="1:7" x14ac:dyDescent="0.2">
      <c r="A523" s="1">
        <v>19981225</v>
      </c>
      <c r="B523">
        <v>1226.27</v>
      </c>
      <c r="D523">
        <f t="shared" si="32"/>
        <v>3.1680568505434437E-2</v>
      </c>
      <c r="E523">
        <f t="shared" si="35"/>
        <v>2.950276700323147E-2</v>
      </c>
      <c r="F523">
        <f t="shared" si="33"/>
        <v>4.4239228743222489E-4</v>
      </c>
      <c r="G523">
        <f t="shared" si="34"/>
        <v>2.8778994973667174</v>
      </c>
    </row>
    <row r="524" spans="1:7" x14ac:dyDescent="0.2">
      <c r="A524" s="1">
        <v>19990101</v>
      </c>
      <c r="B524">
        <v>1229.23</v>
      </c>
      <c r="D524">
        <f t="shared" si="32"/>
        <v>2.4109154418683332E-3</v>
      </c>
      <c r="E524">
        <f t="shared" si="35"/>
        <v>2.3311393966536816E-4</v>
      </c>
      <c r="F524">
        <f t="shared" si="33"/>
        <v>6.4756108068819446E-4</v>
      </c>
      <c r="G524">
        <f t="shared" si="34"/>
        <v>3.6711067588049433</v>
      </c>
    </row>
    <row r="525" spans="1:7" x14ac:dyDescent="0.2">
      <c r="A525" s="1">
        <v>19990108</v>
      </c>
      <c r="B525">
        <v>1275.0899999999999</v>
      </c>
      <c r="D525">
        <f t="shared" si="32"/>
        <v>3.6628807260282947E-2</v>
      </c>
      <c r="E525">
        <f t="shared" si="35"/>
        <v>3.4451005758079981E-2</v>
      </c>
      <c r="F525">
        <f t="shared" si="33"/>
        <v>3.5470129191685811E-4</v>
      </c>
      <c r="G525">
        <f t="shared" si="34"/>
        <v>2.2990590942107252</v>
      </c>
    </row>
    <row r="526" spans="1:7" x14ac:dyDescent="0.2">
      <c r="A526" s="1">
        <v>19990115</v>
      </c>
      <c r="B526">
        <v>1243.26</v>
      </c>
      <c r="D526">
        <f t="shared" si="32"/>
        <v>-2.5279802339542634E-2</v>
      </c>
      <c r="E526">
        <f t="shared" si="35"/>
        <v>-2.7457603841745601E-2</v>
      </c>
      <c r="F526">
        <f t="shared" si="33"/>
        <v>7.5404356541381324E-4</v>
      </c>
      <c r="G526">
        <f t="shared" si="34"/>
        <v>3.0951121356875197</v>
      </c>
    </row>
    <row r="527" spans="1:7" x14ac:dyDescent="0.2">
      <c r="A527" s="1">
        <v>19990122</v>
      </c>
      <c r="B527">
        <v>1225.19</v>
      </c>
      <c r="D527">
        <f t="shared" si="32"/>
        <v>-1.464102800447975E-2</v>
      </c>
      <c r="E527">
        <f t="shared" si="35"/>
        <v>-1.6818829506682717E-2</v>
      </c>
      <c r="F527">
        <f t="shared" si="33"/>
        <v>6.0836324118348443E-4</v>
      </c>
      <c r="G527">
        <f t="shared" si="34"/>
        <v>3.4698822614967195</v>
      </c>
    </row>
    <row r="528" spans="1:7" x14ac:dyDescent="0.2">
      <c r="A528" s="1">
        <v>19990129</v>
      </c>
      <c r="B528">
        <v>1279.6400000000001</v>
      </c>
      <c r="D528">
        <f t="shared" si="32"/>
        <v>4.3482854362898671E-2</v>
      </c>
      <c r="E528">
        <f t="shared" si="35"/>
        <v>4.1305052860695704E-2</v>
      </c>
      <c r="F528">
        <f t="shared" si="33"/>
        <v>4.4986458401900537E-4</v>
      </c>
      <c r="G528">
        <f t="shared" si="34"/>
        <v>1.9570364660936264</v>
      </c>
    </row>
    <row r="529" spans="1:7" x14ac:dyDescent="0.2">
      <c r="A529" s="1">
        <v>19990205</v>
      </c>
      <c r="B529">
        <v>1239.4000000000001</v>
      </c>
      <c r="D529">
        <f t="shared" si="32"/>
        <v>-3.1951396827457401E-2</v>
      </c>
      <c r="E529">
        <f t="shared" si="35"/>
        <v>-3.4129198329660368E-2</v>
      </c>
      <c r="F529">
        <f t="shared" si="33"/>
        <v>9.2875680512619486E-4</v>
      </c>
      <c r="G529">
        <f t="shared" si="34"/>
        <v>2.8637558314026967</v>
      </c>
    </row>
    <row r="530" spans="1:7" x14ac:dyDescent="0.2">
      <c r="A530" s="1">
        <v>19990212</v>
      </c>
      <c r="B530">
        <v>1230.1300000000001</v>
      </c>
      <c r="D530">
        <f t="shared" si="32"/>
        <v>-7.5075366895394069E-3</v>
      </c>
      <c r="E530">
        <f t="shared" si="35"/>
        <v>-9.6853381917423719E-3</v>
      </c>
      <c r="F530">
        <f t="shared" si="33"/>
        <v>7.4661754397139157E-4</v>
      </c>
      <c r="G530">
        <f t="shared" si="34"/>
        <v>3.5371582459350672</v>
      </c>
    </row>
    <row r="531" spans="1:7" x14ac:dyDescent="0.2">
      <c r="A531" s="1">
        <v>19990219</v>
      </c>
      <c r="B531">
        <v>1239.22</v>
      </c>
      <c r="D531">
        <f t="shared" si="32"/>
        <v>7.3622945787548133E-3</v>
      </c>
      <c r="E531">
        <f t="shared" si="35"/>
        <v>5.1844930765518483E-3</v>
      </c>
      <c r="F531">
        <f t="shared" si="33"/>
        <v>3.8624692728933009E-4</v>
      </c>
      <c r="G531">
        <f t="shared" si="34"/>
        <v>3.894721784528957</v>
      </c>
    </row>
    <row r="532" spans="1:7" x14ac:dyDescent="0.2">
      <c r="A532" s="1">
        <v>19990226</v>
      </c>
      <c r="B532">
        <v>1238.33</v>
      </c>
      <c r="D532">
        <f t="shared" si="32"/>
        <v>-7.1845172713658201E-4</v>
      </c>
      <c r="E532">
        <f t="shared" si="35"/>
        <v>-2.896253229339547E-3</v>
      </c>
      <c r="F532">
        <f t="shared" si="33"/>
        <v>3.637272859500914E-4</v>
      </c>
      <c r="G532">
        <f t="shared" si="34"/>
        <v>3.9480220871399498</v>
      </c>
    </row>
    <row r="533" spans="1:7" x14ac:dyDescent="0.2">
      <c r="A533" s="1">
        <v>19990305</v>
      </c>
      <c r="B533">
        <v>1275.47</v>
      </c>
      <c r="D533">
        <f t="shared" si="32"/>
        <v>2.9551040427014286E-2</v>
      </c>
      <c r="E533">
        <f t="shared" si="35"/>
        <v>2.7373238924811319E-2</v>
      </c>
      <c r="F533">
        <f t="shared" si="33"/>
        <v>3.5750550986494327E-4</v>
      </c>
      <c r="G533">
        <f t="shared" si="34"/>
        <v>2.9202321140607799</v>
      </c>
    </row>
    <row r="534" spans="1:7" x14ac:dyDescent="0.2">
      <c r="A534" s="1">
        <v>19990312</v>
      </c>
      <c r="B534">
        <v>1294.5899999999999</v>
      </c>
      <c r="D534">
        <f t="shared" si="32"/>
        <v>1.4879304570841079E-2</v>
      </c>
      <c r="E534">
        <f t="shared" si="35"/>
        <v>1.2701503068638114E-2</v>
      </c>
      <c r="F534">
        <f t="shared" si="33"/>
        <v>6.0680674462331081E-4</v>
      </c>
      <c r="G534">
        <f t="shared" si="34"/>
        <v>3.5707180055789332</v>
      </c>
    </row>
    <row r="535" spans="1:7" x14ac:dyDescent="0.2">
      <c r="A535" s="1">
        <v>19990319</v>
      </c>
      <c r="B535">
        <v>1299.29</v>
      </c>
      <c r="D535">
        <f t="shared" si="32"/>
        <v>3.6239187191959843E-3</v>
      </c>
      <c r="E535">
        <f t="shared" si="35"/>
        <v>1.4461172169930193E-3</v>
      </c>
      <c r="F535">
        <f t="shared" si="33"/>
        <v>4.0896697604055087E-4</v>
      </c>
      <c r="G535">
        <f t="shared" si="34"/>
        <v>3.8983813212776783</v>
      </c>
    </row>
    <row r="536" spans="1:7" x14ac:dyDescent="0.2">
      <c r="A536" s="1">
        <v>19990326</v>
      </c>
      <c r="B536">
        <v>1282.8</v>
      </c>
      <c r="D536">
        <f t="shared" si="32"/>
        <v>-1.2772772588137471E-2</v>
      </c>
      <c r="E536">
        <f t="shared" si="35"/>
        <v>-1.4950574090340436E-2</v>
      </c>
      <c r="F536">
        <f t="shared" si="33"/>
        <v>3.5538667569100875E-4</v>
      </c>
      <c r="G536">
        <f t="shared" si="34"/>
        <v>3.6566781700713062</v>
      </c>
    </row>
    <row r="537" spans="1:7" x14ac:dyDescent="0.2">
      <c r="A537" s="1">
        <v>19990402</v>
      </c>
      <c r="B537">
        <v>1293.72</v>
      </c>
      <c r="D537">
        <f t="shared" si="32"/>
        <v>8.4766005200265226E-3</v>
      </c>
      <c r="E537">
        <f t="shared" si="35"/>
        <v>6.2987990178235576E-3</v>
      </c>
      <c r="F537">
        <f t="shared" si="33"/>
        <v>4.298932685087964E-4</v>
      </c>
      <c r="G537">
        <f t="shared" si="34"/>
        <v>3.8298417739620558</v>
      </c>
    </row>
    <row r="538" spans="1:7" x14ac:dyDescent="0.2">
      <c r="A538" s="1">
        <v>19990409</v>
      </c>
      <c r="B538">
        <v>1348.3500000000001</v>
      </c>
      <c r="D538">
        <f t="shared" si="32"/>
        <v>4.135983334849147E-2</v>
      </c>
      <c r="E538">
        <f t="shared" si="35"/>
        <v>3.9182031846288504E-2</v>
      </c>
      <c r="F538">
        <f t="shared" si="33"/>
        <v>3.6803287145966579E-4</v>
      </c>
      <c r="G538">
        <f t="shared" si="34"/>
        <v>1.8679429296468841</v>
      </c>
    </row>
    <row r="539" spans="1:7" x14ac:dyDescent="0.2">
      <c r="A539" s="1">
        <v>19990416</v>
      </c>
      <c r="B539">
        <v>1319</v>
      </c>
      <c r="D539">
        <f t="shared" si="32"/>
        <v>-2.2007748970203522E-2</v>
      </c>
      <c r="E539">
        <f t="shared" si="35"/>
        <v>-2.4185550472406489E-2</v>
      </c>
      <c r="F539">
        <f t="shared" si="33"/>
        <v>8.7126024654387592E-4</v>
      </c>
      <c r="G539">
        <f t="shared" si="34"/>
        <v>3.1870982763487024</v>
      </c>
    </row>
    <row r="540" spans="1:7" x14ac:dyDescent="0.2">
      <c r="A540" s="1">
        <v>19990423</v>
      </c>
      <c r="B540">
        <v>1356.8500000000001</v>
      </c>
      <c r="D540">
        <f t="shared" si="32"/>
        <v>2.8291963056421565E-2</v>
      </c>
      <c r="E540">
        <f t="shared" si="35"/>
        <v>2.6114161554218598E-2</v>
      </c>
      <c r="F540">
        <f t="shared" si="33"/>
        <v>5.5150485875884591E-4</v>
      </c>
      <c r="G540">
        <f t="shared" si="34"/>
        <v>3.1331675559712835</v>
      </c>
    </row>
    <row r="541" spans="1:7" x14ac:dyDescent="0.2">
      <c r="A541" s="1">
        <v>19990430</v>
      </c>
      <c r="B541">
        <v>1335.18</v>
      </c>
      <c r="D541">
        <f t="shared" si="32"/>
        <v>-1.6099722567656016E-2</v>
      </c>
      <c r="E541">
        <f t="shared" si="35"/>
        <v>-1.8277524069858983E-2</v>
      </c>
      <c r="F541">
        <f t="shared" si="33"/>
        <v>5.8414646468675458E-4</v>
      </c>
      <c r="G541">
        <f t="shared" si="34"/>
        <v>3.4367340935041035</v>
      </c>
    </row>
    <row r="542" spans="1:7" x14ac:dyDescent="0.2">
      <c r="A542" s="1">
        <v>19990507</v>
      </c>
      <c r="B542">
        <v>1345</v>
      </c>
      <c r="D542">
        <f t="shared" si="32"/>
        <v>7.3278988298595138E-3</v>
      </c>
      <c r="E542">
        <f t="shared" si="35"/>
        <v>5.1500973276565488E-3</v>
      </c>
      <c r="F542">
        <f t="shared" si="33"/>
        <v>4.670907140749517E-4</v>
      </c>
      <c r="G542">
        <f t="shared" si="34"/>
        <v>3.8061012961878657</v>
      </c>
    </row>
    <row r="543" spans="1:7" x14ac:dyDescent="0.2">
      <c r="A543" s="1">
        <v>19990514</v>
      </c>
      <c r="B543">
        <v>1337.8</v>
      </c>
      <c r="D543">
        <f t="shared" si="32"/>
        <v>-5.3675393516323666E-3</v>
      </c>
      <c r="E543">
        <f t="shared" si="35"/>
        <v>-7.5453408538353316E-3</v>
      </c>
      <c r="F543">
        <f t="shared" si="33"/>
        <v>3.6360767817846315E-4</v>
      </c>
      <c r="G543">
        <f t="shared" si="34"/>
        <v>3.8814296318226389</v>
      </c>
    </row>
    <row r="544" spans="1:7" x14ac:dyDescent="0.2">
      <c r="A544" s="1">
        <v>19990521</v>
      </c>
      <c r="B544">
        <v>1330.29</v>
      </c>
      <c r="D544">
        <f t="shared" si="32"/>
        <v>-5.6295101241063961E-3</v>
      </c>
      <c r="E544">
        <f t="shared" si="35"/>
        <v>-7.8073116263093611E-3</v>
      </c>
      <c r="F544">
        <f t="shared" si="33"/>
        <v>3.7383963575813201E-4</v>
      </c>
      <c r="G544">
        <f t="shared" si="34"/>
        <v>3.8643174024675866</v>
      </c>
    </row>
    <row r="545" spans="1:7" x14ac:dyDescent="0.2">
      <c r="A545" s="1">
        <v>19990528</v>
      </c>
      <c r="B545">
        <v>1301.8399999999999</v>
      </c>
      <c r="D545">
        <f t="shared" si="32"/>
        <v>-2.1618315207842187E-2</v>
      </c>
      <c r="E545">
        <f t="shared" si="35"/>
        <v>-2.3796116710045154E-2</v>
      </c>
      <c r="F545">
        <f t="shared" si="33"/>
        <v>3.7519294678641641E-4</v>
      </c>
      <c r="G545">
        <f t="shared" si="34"/>
        <v>3.1894164457747523</v>
      </c>
    </row>
    <row r="546" spans="1:7" x14ac:dyDescent="0.2">
      <c r="A546" s="1">
        <v>19990604</v>
      </c>
      <c r="B546">
        <v>1327.75</v>
      </c>
      <c r="D546">
        <f t="shared" si="32"/>
        <v>1.9707131950149837E-2</v>
      </c>
      <c r="E546">
        <f t="shared" si="35"/>
        <v>1.752933044794687E-2</v>
      </c>
      <c r="F546">
        <f t="shared" si="33"/>
        <v>5.4521747027552812E-4</v>
      </c>
      <c r="G546">
        <f t="shared" si="34"/>
        <v>3.4753694555470567</v>
      </c>
    </row>
    <row r="547" spans="1:7" x14ac:dyDescent="0.2">
      <c r="A547" s="1">
        <v>19990611</v>
      </c>
      <c r="B547">
        <v>1293.6400000000001</v>
      </c>
      <c r="D547">
        <f t="shared" si="32"/>
        <v>-2.6025830058176602E-2</v>
      </c>
      <c r="E547">
        <f t="shared" si="35"/>
        <v>-2.8203631560379569E-2</v>
      </c>
      <c r="F547">
        <f t="shared" si="33"/>
        <v>4.5807621633403247E-4</v>
      </c>
      <c r="G547">
        <f t="shared" si="34"/>
        <v>2.9759924180667836</v>
      </c>
    </row>
    <row r="548" spans="1:7" x14ac:dyDescent="0.2">
      <c r="A548" s="1">
        <v>19990618</v>
      </c>
      <c r="B548">
        <v>1342.84</v>
      </c>
      <c r="D548">
        <f t="shared" si="32"/>
        <v>3.7326823919517693E-2</v>
      </c>
      <c r="E548">
        <f t="shared" si="35"/>
        <v>3.5149022417314726E-2</v>
      </c>
      <c r="F548">
        <f t="shared" si="33"/>
        <v>6.2233558185731657E-4</v>
      </c>
      <c r="G548">
        <f t="shared" si="34"/>
        <v>2.6984210245493654</v>
      </c>
    </row>
    <row r="549" spans="1:7" x14ac:dyDescent="0.2">
      <c r="A549" s="1">
        <v>19990625</v>
      </c>
      <c r="B549">
        <v>1315.31</v>
      </c>
      <c r="D549">
        <f t="shared" si="32"/>
        <v>-2.0714394889766119E-2</v>
      </c>
      <c r="E549">
        <f t="shared" si="35"/>
        <v>-2.2892196391969086E-2</v>
      </c>
      <c r="F549">
        <f t="shared" si="33"/>
        <v>7.7039050900862727E-4</v>
      </c>
      <c r="G549">
        <f t="shared" si="34"/>
        <v>3.2441850704575232</v>
      </c>
    </row>
    <row r="550" spans="1:7" x14ac:dyDescent="0.2">
      <c r="A550" s="1">
        <v>19990702</v>
      </c>
      <c r="B550">
        <v>1391.22</v>
      </c>
      <c r="D550">
        <f t="shared" si="32"/>
        <v>5.6108680740861061E-2</v>
      </c>
      <c r="E550">
        <f t="shared" si="35"/>
        <v>5.3930879238658094E-2</v>
      </c>
      <c r="F550">
        <f t="shared" si="33"/>
        <v>5.3101709924177393E-4</v>
      </c>
      <c r="G550">
        <f t="shared" si="34"/>
        <v>1.0317083768815296</v>
      </c>
    </row>
    <row r="551" spans="1:7" x14ac:dyDescent="0.2">
      <c r="A551" s="1">
        <v>19990709</v>
      </c>
      <c r="B551">
        <v>1403.28</v>
      </c>
      <c r="D551">
        <f t="shared" si="32"/>
        <v>8.631293520580563E-3</v>
      </c>
      <c r="E551">
        <f t="shared" si="35"/>
        <v>6.453492018377598E-3</v>
      </c>
      <c r="F551">
        <f t="shared" si="33"/>
        <v>1.3333532016080324E-3</v>
      </c>
      <c r="G551">
        <f t="shared" si="34"/>
        <v>3.2944115507270579</v>
      </c>
    </row>
    <row r="552" spans="1:7" x14ac:dyDescent="0.2">
      <c r="A552" s="1">
        <v>19990716</v>
      </c>
      <c r="B552">
        <v>1418.78</v>
      </c>
      <c r="D552">
        <f t="shared" si="32"/>
        <v>1.0984993845077007E-2</v>
      </c>
      <c r="E552">
        <f t="shared" si="35"/>
        <v>8.8071923428740418E-3</v>
      </c>
      <c r="F552">
        <f t="shared" si="33"/>
        <v>3.686966454641582E-4</v>
      </c>
      <c r="G552">
        <f t="shared" si="34"/>
        <v>3.8475778545385442</v>
      </c>
    </row>
    <row r="553" spans="1:7" x14ac:dyDescent="0.2">
      <c r="A553" s="1">
        <v>19990723</v>
      </c>
      <c r="B553">
        <v>1356.94</v>
      </c>
      <c r="D553">
        <f t="shared" si="32"/>
        <v>-4.4565182703798278E-2</v>
      </c>
      <c r="E553">
        <f t="shared" si="35"/>
        <v>-4.6742984206001245E-2</v>
      </c>
      <c r="F553">
        <f t="shared" si="33"/>
        <v>3.8078275533367389E-4</v>
      </c>
      <c r="G553">
        <f t="shared" si="34"/>
        <v>1.0676734371422101</v>
      </c>
    </row>
    <row r="554" spans="1:7" x14ac:dyDescent="0.2">
      <c r="A554" s="1">
        <v>19990730</v>
      </c>
      <c r="B554">
        <v>1328.72</v>
      </c>
      <c r="D554">
        <f t="shared" si="32"/>
        <v>-2.1016091886060018E-2</v>
      </c>
      <c r="E554">
        <f t="shared" si="35"/>
        <v>-2.3193893388262984E-2</v>
      </c>
      <c r="F554">
        <f t="shared" si="33"/>
        <v>1.0898639344867807E-3</v>
      </c>
      <c r="G554">
        <f t="shared" si="34"/>
        <v>3.1640512783345303</v>
      </c>
    </row>
    <row r="555" spans="1:7" x14ac:dyDescent="0.2">
      <c r="A555" s="1">
        <v>19990806</v>
      </c>
      <c r="B555">
        <v>1300.29</v>
      </c>
      <c r="D555">
        <f t="shared" si="32"/>
        <v>-2.1628756295996254E-2</v>
      </c>
      <c r="E555">
        <f t="shared" si="35"/>
        <v>-2.3806557798199221E-2</v>
      </c>
      <c r="F555">
        <f t="shared" si="33"/>
        <v>5.3569555157196626E-4</v>
      </c>
      <c r="G555">
        <f t="shared" si="34"/>
        <v>3.2369850660531503</v>
      </c>
    </row>
    <row r="556" spans="1:7" x14ac:dyDescent="0.2">
      <c r="A556" s="1">
        <v>19990813</v>
      </c>
      <c r="B556">
        <v>1327.68</v>
      </c>
      <c r="D556">
        <f t="shared" si="32"/>
        <v>2.0845741649755389E-2</v>
      </c>
      <c r="E556">
        <f t="shared" si="35"/>
        <v>1.8667940147552423E-2</v>
      </c>
      <c r="F556">
        <f t="shared" si="33"/>
        <v>5.4538470962792207E-4</v>
      </c>
      <c r="G556">
        <f t="shared" si="34"/>
        <v>3.4375176660113569</v>
      </c>
    </row>
    <row r="557" spans="1:7" x14ac:dyDescent="0.2">
      <c r="A557" s="1">
        <v>19990820</v>
      </c>
      <c r="B557">
        <v>1336.6100000000001</v>
      </c>
      <c r="D557">
        <f t="shared" si="32"/>
        <v>6.7034995743879833E-3</v>
      </c>
      <c r="E557">
        <f t="shared" si="35"/>
        <v>4.5256980721850183E-3</v>
      </c>
      <c r="F557">
        <f t="shared" si="33"/>
        <v>4.7194415985889079E-4</v>
      </c>
      <c r="G557">
        <f t="shared" si="34"/>
        <v>3.8076254016481013</v>
      </c>
    </row>
    <row r="558" spans="1:7" x14ac:dyDescent="0.2">
      <c r="A558" s="1">
        <v>19990827</v>
      </c>
      <c r="B558">
        <v>1348.27</v>
      </c>
      <c r="D558">
        <f t="shared" si="32"/>
        <v>8.6857314325534674E-3</v>
      </c>
      <c r="E558">
        <f t="shared" si="35"/>
        <v>6.5079299303505023E-3</v>
      </c>
      <c r="F558">
        <f t="shared" si="33"/>
        <v>3.6157480440138608E-4</v>
      </c>
      <c r="G558">
        <f t="shared" si="34"/>
        <v>3.9039531843104727</v>
      </c>
    </row>
    <row r="559" spans="1:7" x14ac:dyDescent="0.2">
      <c r="A559" s="1">
        <v>19990903</v>
      </c>
      <c r="B559">
        <v>1357.24</v>
      </c>
      <c r="D559">
        <f t="shared" si="32"/>
        <v>6.6309367675927433E-3</v>
      </c>
      <c r="E559">
        <f t="shared" si="35"/>
        <v>4.4531352653897783E-3</v>
      </c>
      <c r="F559">
        <f t="shared" si="33"/>
        <v>3.6893406446271404E-4</v>
      </c>
      <c r="G559">
        <f t="shared" si="34"/>
        <v>3.9255710269683646</v>
      </c>
    </row>
    <row r="560" spans="1:7" x14ac:dyDescent="0.2">
      <c r="A560" s="1">
        <v>19990910</v>
      </c>
      <c r="B560">
        <v>1351.66</v>
      </c>
      <c r="D560">
        <f t="shared" si="32"/>
        <v>-4.1197592322870236E-3</v>
      </c>
      <c r="E560">
        <f t="shared" si="35"/>
        <v>-6.2975607344899886E-3</v>
      </c>
      <c r="F560">
        <f t="shared" si="33"/>
        <v>3.6135557674330519E-4</v>
      </c>
      <c r="G560">
        <f t="shared" si="34"/>
        <v>3.9079483664236889</v>
      </c>
    </row>
    <row r="561" spans="1:7" x14ac:dyDescent="0.2">
      <c r="A561" s="1">
        <v>19990917</v>
      </c>
      <c r="B561">
        <v>1335.42</v>
      </c>
      <c r="D561">
        <f t="shared" si="32"/>
        <v>-1.2087617589150668E-2</v>
      </c>
      <c r="E561">
        <f t="shared" si="35"/>
        <v>-1.4265419091353633E-2</v>
      </c>
      <c r="F561">
        <f t="shared" si="33"/>
        <v>3.6802762306549958E-4</v>
      </c>
      <c r="G561">
        <f t="shared" si="34"/>
        <v>3.6771995033643035</v>
      </c>
    </row>
    <row r="562" spans="1:7" x14ac:dyDescent="0.2">
      <c r="A562" s="1">
        <v>19990924</v>
      </c>
      <c r="B562">
        <v>1277.3600000000001</v>
      </c>
      <c r="D562">
        <f t="shared" si="32"/>
        <v>-4.4450401066153056E-2</v>
      </c>
      <c r="E562">
        <f t="shared" si="35"/>
        <v>-4.6628202568356023E-2</v>
      </c>
      <c r="F562">
        <f t="shared" si="33"/>
        <v>4.2315775291289356E-4</v>
      </c>
      <c r="G562">
        <f t="shared" si="34"/>
        <v>1.3148771539670703</v>
      </c>
    </row>
    <row r="563" spans="1:7" x14ac:dyDescent="0.2">
      <c r="A563" s="1">
        <v>19991001</v>
      </c>
      <c r="B563">
        <v>1282.81</v>
      </c>
      <c r="D563">
        <f t="shared" si="32"/>
        <v>4.2575362046282095E-3</v>
      </c>
      <c r="E563">
        <f t="shared" si="35"/>
        <v>2.0797347024252445E-3</v>
      </c>
      <c r="F563">
        <f t="shared" si="33"/>
        <v>1.0862577606647991E-3</v>
      </c>
      <c r="G563">
        <f t="shared" si="34"/>
        <v>3.4105174522376154</v>
      </c>
    </row>
    <row r="564" spans="1:7" x14ac:dyDescent="0.2">
      <c r="A564" s="1">
        <v>19991008</v>
      </c>
      <c r="B564">
        <v>1336.02</v>
      </c>
      <c r="D564">
        <f t="shared" si="32"/>
        <v>4.0642060808346869E-2</v>
      </c>
      <c r="E564">
        <f t="shared" si="35"/>
        <v>3.8464259306143903E-2</v>
      </c>
      <c r="F564">
        <f t="shared" si="33"/>
        <v>3.5613838959476393E-4</v>
      </c>
      <c r="G564">
        <f t="shared" si="34"/>
        <v>1.8929546645485575</v>
      </c>
    </row>
    <row r="565" spans="1:7" x14ac:dyDescent="0.2">
      <c r="A565" s="1">
        <v>19991015</v>
      </c>
      <c r="B565">
        <v>1247.4100000000001</v>
      </c>
      <c r="D565">
        <f t="shared" si="32"/>
        <v>-6.8625643309848883E-2</v>
      </c>
      <c r="E565">
        <f t="shared" si="35"/>
        <v>-7.0803444812051849E-2</v>
      </c>
      <c r="F565">
        <f t="shared" si="33"/>
        <v>8.5250732587598165E-4</v>
      </c>
      <c r="G565">
        <f t="shared" si="34"/>
        <v>0.59343873678396397</v>
      </c>
    </row>
    <row r="566" spans="1:7" x14ac:dyDescent="0.2">
      <c r="A566" s="1">
        <v>19991022</v>
      </c>
      <c r="B566">
        <v>1301.6500000000001</v>
      </c>
      <c r="D566">
        <f t="shared" si="32"/>
        <v>4.2563288691820134E-2</v>
      </c>
      <c r="E566">
        <f t="shared" si="35"/>
        <v>4.0385487189617167E-2</v>
      </c>
      <c r="F566">
        <f t="shared" si="33"/>
        <v>2.0415084258029225E-3</v>
      </c>
      <c r="G566">
        <f t="shared" si="34"/>
        <v>2.6975766711053919</v>
      </c>
    </row>
    <row r="567" spans="1:7" x14ac:dyDescent="0.2">
      <c r="A567" s="1">
        <v>19991029</v>
      </c>
      <c r="B567">
        <v>1362.93</v>
      </c>
      <c r="D567">
        <f t="shared" si="32"/>
        <v>4.6004103651235084E-2</v>
      </c>
      <c r="E567">
        <f t="shared" si="35"/>
        <v>4.3826302149032118E-2</v>
      </c>
      <c r="F567">
        <f t="shared" si="33"/>
        <v>9.0348036680253899E-4</v>
      </c>
      <c r="G567">
        <f t="shared" si="34"/>
        <v>2.4416582501746475</v>
      </c>
    </row>
    <row r="568" spans="1:7" x14ac:dyDescent="0.2">
      <c r="A568" s="1">
        <v>19991105</v>
      </c>
      <c r="B568">
        <v>1370.23</v>
      </c>
      <c r="D568">
        <f t="shared" si="32"/>
        <v>5.3418148654120756E-3</v>
      </c>
      <c r="E568">
        <f t="shared" si="35"/>
        <v>3.1640133632091106E-3</v>
      </c>
      <c r="F568">
        <f t="shared" si="33"/>
        <v>1.0009783369218394E-3</v>
      </c>
      <c r="G568">
        <f t="shared" si="34"/>
        <v>3.4483881121483613</v>
      </c>
    </row>
    <row r="569" spans="1:7" x14ac:dyDescent="0.2">
      <c r="A569" s="1">
        <v>19991112</v>
      </c>
      <c r="B569">
        <v>1396.06</v>
      </c>
      <c r="D569">
        <f t="shared" si="32"/>
        <v>1.8675374398360312E-2</v>
      </c>
      <c r="E569">
        <f t="shared" si="35"/>
        <v>1.6497572896157345E-2</v>
      </c>
      <c r="F569">
        <f t="shared" si="33"/>
        <v>3.5805151786576971E-4</v>
      </c>
      <c r="G569">
        <f t="shared" si="34"/>
        <v>3.5873459579297053</v>
      </c>
    </row>
    <row r="570" spans="1:7" x14ac:dyDescent="0.2">
      <c r="A570" s="1">
        <v>19991119</v>
      </c>
      <c r="B570">
        <v>1422</v>
      </c>
      <c r="D570">
        <f t="shared" si="32"/>
        <v>1.8410348021785872E-2</v>
      </c>
      <c r="E570">
        <f t="shared" si="35"/>
        <v>1.6232546519582905E-2</v>
      </c>
      <c r="F570">
        <f t="shared" si="33"/>
        <v>4.4626318258868117E-4</v>
      </c>
      <c r="G570">
        <f t="shared" si="34"/>
        <v>3.5620764356726862</v>
      </c>
    </row>
    <row r="571" spans="1:7" x14ac:dyDescent="0.2">
      <c r="A571" s="1">
        <v>19991126</v>
      </c>
      <c r="B571">
        <v>1416.6200000000001</v>
      </c>
      <c r="D571">
        <f t="shared" si="32"/>
        <v>-3.790578831876168E-3</v>
      </c>
      <c r="E571">
        <f t="shared" si="35"/>
        <v>-5.968380334079133E-3</v>
      </c>
      <c r="F571">
        <f t="shared" si="33"/>
        <v>4.43344424848455E-4</v>
      </c>
      <c r="G571">
        <f t="shared" si="34"/>
        <v>3.8204081126920526</v>
      </c>
    </row>
    <row r="572" spans="1:7" x14ac:dyDescent="0.2">
      <c r="A572" s="1">
        <v>19991203</v>
      </c>
      <c r="B572">
        <v>1433.3</v>
      </c>
      <c r="D572">
        <f t="shared" si="32"/>
        <v>1.1705725397860078E-2</v>
      </c>
      <c r="E572">
        <f t="shared" si="35"/>
        <v>9.5279238956571134E-3</v>
      </c>
      <c r="F572">
        <f t="shared" si="33"/>
        <v>3.6666900869550647E-4</v>
      </c>
      <c r="G572">
        <f t="shared" si="34"/>
        <v>3.8317335631035698</v>
      </c>
    </row>
    <row r="573" spans="1:7" x14ac:dyDescent="0.2">
      <c r="A573" s="1">
        <v>19991210</v>
      </c>
      <c r="B573">
        <v>1417.04</v>
      </c>
      <c r="D573">
        <f t="shared" si="32"/>
        <v>-1.1409288984828514E-2</v>
      </c>
      <c r="E573">
        <f t="shared" si="35"/>
        <v>-1.3587090487031479E-2</v>
      </c>
      <c r="F573">
        <f t="shared" si="33"/>
        <v>3.8522925806874525E-4</v>
      </c>
      <c r="G573">
        <f t="shared" si="34"/>
        <v>3.69122665988007</v>
      </c>
    </row>
    <row r="574" spans="1:7" x14ac:dyDescent="0.2">
      <c r="A574" s="1">
        <v>19991217</v>
      </c>
      <c r="B574">
        <v>1421.03</v>
      </c>
      <c r="D574">
        <f t="shared" si="32"/>
        <v>2.8117718229392352E-3</v>
      </c>
      <c r="E574">
        <f t="shared" si="35"/>
        <v>6.339703207362702E-4</v>
      </c>
      <c r="F574">
        <f t="shared" si="33"/>
        <v>4.1680055365215406E-4</v>
      </c>
      <c r="G574">
        <f t="shared" si="34"/>
        <v>3.8909692224795962</v>
      </c>
    </row>
    <row r="575" spans="1:7" x14ac:dyDescent="0.2">
      <c r="A575" s="1">
        <v>19991224</v>
      </c>
      <c r="B575">
        <v>1458.34</v>
      </c>
      <c r="D575">
        <f t="shared" si="32"/>
        <v>2.5916841774447086E-2</v>
      </c>
      <c r="E575">
        <f t="shared" si="35"/>
        <v>2.3739040272244119E-2</v>
      </c>
      <c r="F575">
        <f t="shared" si="33"/>
        <v>3.5481824494338054E-4</v>
      </c>
      <c r="G575">
        <f t="shared" si="34"/>
        <v>3.1778246871781222</v>
      </c>
    </row>
    <row r="576" spans="1:7" x14ac:dyDescent="0.2">
      <c r="A576" s="1">
        <v>19991231</v>
      </c>
      <c r="B576">
        <v>1469.25</v>
      </c>
      <c r="D576">
        <f t="shared" si="32"/>
        <v>7.4532639510325183E-3</v>
      </c>
      <c r="E576">
        <f t="shared" si="35"/>
        <v>5.2754624488295532E-3</v>
      </c>
      <c r="F576">
        <f t="shared" si="33"/>
        <v>5.443045493669197E-4</v>
      </c>
      <c r="G576">
        <f t="shared" si="34"/>
        <v>3.7324356220327637</v>
      </c>
    </row>
    <row r="577" spans="1:7" x14ac:dyDescent="0.2">
      <c r="A577" s="1">
        <v>20000107</v>
      </c>
      <c r="B577">
        <v>1441.47</v>
      </c>
      <c r="D577">
        <f t="shared" si="32"/>
        <v>-1.9088640285395364E-2</v>
      </c>
      <c r="E577">
        <f t="shared" si="35"/>
        <v>-2.1266441787598331E-2</v>
      </c>
      <c r="F577">
        <f t="shared" si="33"/>
        <v>3.6404746019702355E-4</v>
      </c>
      <c r="G577">
        <f t="shared" si="34"/>
        <v>3.3379557587577811</v>
      </c>
    </row>
    <row r="578" spans="1:7" x14ac:dyDescent="0.2">
      <c r="A578" s="1">
        <v>20000114</v>
      </c>
      <c r="B578">
        <v>1465.15</v>
      </c>
      <c r="D578">
        <f t="shared" si="32"/>
        <v>1.6294200080896992E-2</v>
      </c>
      <c r="E578">
        <f t="shared" si="35"/>
        <v>1.4116398578694027E-2</v>
      </c>
      <c r="F578">
        <f t="shared" si="33"/>
        <v>5.068607096589742E-4</v>
      </c>
      <c r="G578">
        <f t="shared" si="34"/>
        <v>3.59706174812607</v>
      </c>
    </row>
    <row r="579" spans="1:7" x14ac:dyDescent="0.2">
      <c r="A579" s="1">
        <v>20000121</v>
      </c>
      <c r="B579">
        <v>1441.3600000000001</v>
      </c>
      <c r="D579">
        <f t="shared" si="32"/>
        <v>-1.6370513980817236E-2</v>
      </c>
      <c r="E579">
        <f t="shared" si="35"/>
        <v>-1.8548315483020203E-2</v>
      </c>
      <c r="F579">
        <f t="shared" si="33"/>
        <v>4.217346129318935E-4</v>
      </c>
      <c r="G579">
        <f t="shared" si="34"/>
        <v>3.4776803085780661</v>
      </c>
    </row>
    <row r="580" spans="1:7" x14ac:dyDescent="0.2">
      <c r="A580" s="1">
        <v>20000128</v>
      </c>
      <c r="B580">
        <v>1360.16</v>
      </c>
      <c r="D580">
        <f t="shared" ref="D580:D643" si="36">LN(B580)-LN(B579)</f>
        <v>-5.798477243839617E-2</v>
      </c>
      <c r="E580">
        <f t="shared" si="35"/>
        <v>-6.0162573940599137E-2</v>
      </c>
      <c r="F580">
        <f t="shared" ref="F580:F643" si="37">$O$4+$O$5*(E579^2)</f>
        <v>4.7044614966117615E-4</v>
      </c>
      <c r="G580">
        <f t="shared" ref="G580:G643" si="38">-0.5*LN(F580)-E580^2/(2*F580)</f>
        <v>-1.6003237605701326E-2</v>
      </c>
    </row>
    <row r="581" spans="1:7" x14ac:dyDescent="0.2">
      <c r="A581" s="1">
        <v>20000204</v>
      </c>
      <c r="B581">
        <v>1424.3700000000001</v>
      </c>
      <c r="D581">
        <f t="shared" si="36"/>
        <v>4.6127270813198784E-2</v>
      </c>
      <c r="E581">
        <f t="shared" ref="E581:E644" si="39">D581-$O$3</f>
        <v>4.3949469310995817E-2</v>
      </c>
      <c r="F581">
        <f t="shared" si="37"/>
        <v>1.5725901500578156E-3</v>
      </c>
      <c r="G581">
        <f t="shared" si="38"/>
        <v>2.6133836258324443</v>
      </c>
    </row>
    <row r="582" spans="1:7" x14ac:dyDescent="0.2">
      <c r="A582" s="1">
        <v>20000211</v>
      </c>
      <c r="B582">
        <v>1387.1200000000001</v>
      </c>
      <c r="D582">
        <f t="shared" si="36"/>
        <v>-2.6499955445829393E-2</v>
      </c>
      <c r="E582">
        <f t="shared" si="39"/>
        <v>-2.867775694803236E-2</v>
      </c>
      <c r="F582">
        <f t="shared" si="37"/>
        <v>1.0046160710159048E-3</v>
      </c>
      <c r="G582">
        <f t="shared" si="38"/>
        <v>3.042257481229893</v>
      </c>
    </row>
    <row r="583" spans="1:7" x14ac:dyDescent="0.2">
      <c r="A583" s="1">
        <v>20000218</v>
      </c>
      <c r="B583">
        <v>1346.09</v>
      </c>
      <c r="D583">
        <f t="shared" si="36"/>
        <v>-3.0025561482547758E-2</v>
      </c>
      <c r="E583">
        <f t="shared" si="39"/>
        <v>-3.2203362984750725E-2</v>
      </c>
      <c r="F583">
        <f t="shared" si="37"/>
        <v>6.3141012481459215E-4</v>
      </c>
      <c r="G583">
        <f t="shared" si="38"/>
        <v>2.8625548266764813</v>
      </c>
    </row>
    <row r="584" spans="1:7" x14ac:dyDescent="0.2">
      <c r="A584" s="1">
        <v>20000225</v>
      </c>
      <c r="B584">
        <v>1333.3600000000001</v>
      </c>
      <c r="D584">
        <f t="shared" si="36"/>
        <v>-9.5020215199497216E-3</v>
      </c>
      <c r="E584">
        <f t="shared" si="39"/>
        <v>-1.1679823022152687E-2</v>
      </c>
      <c r="F584">
        <f t="shared" si="37"/>
        <v>7.0363349909071478E-4</v>
      </c>
      <c r="G584">
        <f t="shared" si="38"/>
        <v>3.5326880287876636</v>
      </c>
    </row>
    <row r="585" spans="1:7" x14ac:dyDescent="0.2">
      <c r="A585" s="1">
        <v>20000303</v>
      </c>
      <c r="B585">
        <v>1409.17</v>
      </c>
      <c r="D585">
        <f t="shared" si="36"/>
        <v>5.529880633212958E-2</v>
      </c>
      <c r="E585">
        <f t="shared" si="39"/>
        <v>5.3121004829926613E-2</v>
      </c>
      <c r="F585">
        <f t="shared" si="37"/>
        <v>4.0058524741714045E-4</v>
      </c>
      <c r="G585">
        <f t="shared" si="38"/>
        <v>0.38914385836650345</v>
      </c>
    </row>
    <row r="586" spans="1:7" x14ac:dyDescent="0.2">
      <c r="A586" s="1">
        <v>20000310</v>
      </c>
      <c r="B586">
        <v>1395.07</v>
      </c>
      <c r="D586">
        <f t="shared" si="36"/>
        <v>-1.0056285358048811E-2</v>
      </c>
      <c r="E586">
        <f t="shared" si="39"/>
        <v>-1.2234086860251776E-2</v>
      </c>
      <c r="F586">
        <f t="shared" si="37"/>
        <v>1.3041807215384321E-3</v>
      </c>
      <c r="G586">
        <f t="shared" si="38"/>
        <v>3.2637081615693728</v>
      </c>
    </row>
    <row r="587" spans="1:7" x14ac:dyDescent="0.2">
      <c r="A587" s="1">
        <v>20000317</v>
      </c>
      <c r="B587">
        <v>1464.47</v>
      </c>
      <c r="D587">
        <f t="shared" si="36"/>
        <v>4.8548809042869401E-2</v>
      </c>
      <c r="E587">
        <f t="shared" si="39"/>
        <v>4.6371007540666434E-2</v>
      </c>
      <c r="F587">
        <f t="shared" si="37"/>
        <v>4.0504518205421207E-4</v>
      </c>
      <c r="G587">
        <f t="shared" si="38"/>
        <v>1.2513973489836725</v>
      </c>
    </row>
    <row r="588" spans="1:7" x14ac:dyDescent="0.2">
      <c r="A588" s="1">
        <v>20000324</v>
      </c>
      <c r="B588">
        <v>1527.46</v>
      </c>
      <c r="D588">
        <f t="shared" si="36"/>
        <v>4.2112822872627298E-2</v>
      </c>
      <c r="E588">
        <f t="shared" si="39"/>
        <v>3.9935021370424331E-2</v>
      </c>
      <c r="F588">
        <f t="shared" si="37"/>
        <v>1.0782094785931117E-3</v>
      </c>
      <c r="G588">
        <f t="shared" si="38"/>
        <v>2.6766645594611616</v>
      </c>
    </row>
    <row r="589" spans="1:7" x14ac:dyDescent="0.2">
      <c r="A589" s="1">
        <v>20000331</v>
      </c>
      <c r="B589">
        <v>1498.58</v>
      </c>
      <c r="D589">
        <f t="shared" si="36"/>
        <v>-1.9088232071746702E-2</v>
      </c>
      <c r="E589">
        <f t="shared" si="39"/>
        <v>-2.1266033573949669E-2</v>
      </c>
      <c r="F589">
        <f t="shared" si="37"/>
        <v>8.9130590831271671E-4</v>
      </c>
      <c r="G589">
        <f t="shared" si="38"/>
        <v>3.2577139163000304</v>
      </c>
    </row>
    <row r="590" spans="1:7" x14ac:dyDescent="0.2">
      <c r="A590" s="1">
        <v>20000407</v>
      </c>
      <c r="B590">
        <v>1516.3500000000001</v>
      </c>
      <c r="D590">
        <f t="shared" si="36"/>
        <v>1.1788138216425104E-2</v>
      </c>
      <c r="E590">
        <f t="shared" si="39"/>
        <v>9.6103367142221386E-3</v>
      </c>
      <c r="F590">
        <f t="shared" si="37"/>
        <v>5.0685486755151321E-4</v>
      </c>
      <c r="G590">
        <f t="shared" si="38"/>
        <v>3.702533441465738</v>
      </c>
    </row>
    <row r="591" spans="1:7" x14ac:dyDescent="0.2">
      <c r="A591" s="1">
        <v>20000414</v>
      </c>
      <c r="B591">
        <v>1356.56</v>
      </c>
      <c r="D591">
        <f t="shared" si="36"/>
        <v>-0.11135404766930446</v>
      </c>
      <c r="E591">
        <f t="shared" si="39"/>
        <v>-0.11353184917150742</v>
      </c>
      <c r="F591">
        <f t="shared" si="37"/>
        <v>3.8575996968365526E-4</v>
      </c>
      <c r="G591">
        <f t="shared" si="38"/>
        <v>-12.776459851181345</v>
      </c>
    </row>
    <row r="592" spans="1:7" x14ac:dyDescent="0.2">
      <c r="A592" s="1">
        <v>20000421</v>
      </c>
      <c r="B592">
        <v>1434.54</v>
      </c>
      <c r="D592">
        <f t="shared" si="36"/>
        <v>5.5892156714024921E-2</v>
      </c>
      <c r="E592">
        <f t="shared" si="39"/>
        <v>5.3714355211821954E-2</v>
      </c>
      <c r="F592">
        <f t="shared" si="37"/>
        <v>4.6917565246872598E-3</v>
      </c>
      <c r="G592">
        <f t="shared" si="38"/>
        <v>2.37349525410206</v>
      </c>
    </row>
    <row r="593" spans="1:7" x14ac:dyDescent="0.2">
      <c r="A593" s="1">
        <v>20000428</v>
      </c>
      <c r="B593">
        <v>1452.43</v>
      </c>
      <c r="D593">
        <f t="shared" si="36"/>
        <v>1.2393775480776803E-2</v>
      </c>
      <c r="E593">
        <f t="shared" si="39"/>
        <v>1.0215973978573838E-2</v>
      </c>
      <c r="F593">
        <f t="shared" si="37"/>
        <v>1.3255105618957539E-3</v>
      </c>
      <c r="G593">
        <f t="shared" si="38"/>
        <v>3.2736105086383915</v>
      </c>
    </row>
    <row r="594" spans="1:7" x14ac:dyDescent="0.2">
      <c r="A594" s="1">
        <v>20000505</v>
      </c>
      <c r="B594">
        <v>1432.63</v>
      </c>
      <c r="D594">
        <f t="shared" si="36"/>
        <v>-1.3726099886050669E-2</v>
      </c>
      <c r="E594">
        <f t="shared" si="39"/>
        <v>-1.5903901388253636E-2</v>
      </c>
      <c r="F594">
        <f t="shared" si="37"/>
        <v>3.8980029056008141E-4</v>
      </c>
      <c r="G594">
        <f t="shared" si="38"/>
        <v>3.6004974139365622</v>
      </c>
    </row>
    <row r="595" spans="1:7" x14ac:dyDescent="0.2">
      <c r="A595" s="1">
        <v>20000512</v>
      </c>
      <c r="B595">
        <v>1420.96</v>
      </c>
      <c r="D595">
        <f t="shared" si="36"/>
        <v>-8.1792163974290233E-3</v>
      </c>
      <c r="E595">
        <f t="shared" si="39"/>
        <v>-1.0357017899631988E-2</v>
      </c>
      <c r="F595">
        <f t="shared" si="37"/>
        <v>4.3979067842585056E-4</v>
      </c>
      <c r="G595">
        <f t="shared" si="38"/>
        <v>3.7426525708754252</v>
      </c>
    </row>
    <row r="596" spans="1:7" x14ac:dyDescent="0.2">
      <c r="A596" s="1">
        <v>20000519</v>
      </c>
      <c r="B596">
        <v>1406.95</v>
      </c>
      <c r="D596">
        <f t="shared" si="36"/>
        <v>-9.9084586299458266E-3</v>
      </c>
      <c r="E596">
        <f t="shared" si="39"/>
        <v>-1.2086260132148792E-2</v>
      </c>
      <c r="F596">
        <f t="shared" si="37"/>
        <v>3.9077665777600192E-4</v>
      </c>
      <c r="G596">
        <f t="shared" si="38"/>
        <v>3.7367803144135721</v>
      </c>
    </row>
    <row r="597" spans="1:7" x14ac:dyDescent="0.2">
      <c r="A597" s="1">
        <v>20000526</v>
      </c>
      <c r="B597">
        <v>1378.02</v>
      </c>
      <c r="D597">
        <f t="shared" si="36"/>
        <v>-2.0776554623869181E-2</v>
      </c>
      <c r="E597">
        <f t="shared" si="39"/>
        <v>-2.2954356126072148E-2</v>
      </c>
      <c r="F597">
        <f t="shared" si="37"/>
        <v>4.0383546419447904E-4</v>
      </c>
      <c r="G597">
        <f t="shared" si="38"/>
        <v>3.2548788137903113</v>
      </c>
    </row>
    <row r="598" spans="1:7" x14ac:dyDescent="0.2">
      <c r="A598" s="1">
        <v>20000602</v>
      </c>
      <c r="B598">
        <v>1477.26</v>
      </c>
      <c r="D598">
        <f t="shared" si="36"/>
        <v>6.9541334281406186E-2</v>
      </c>
      <c r="E598">
        <f t="shared" si="39"/>
        <v>6.736353277920322E-2</v>
      </c>
      <c r="F598">
        <f t="shared" si="37"/>
        <v>5.3197600779588772E-4</v>
      </c>
      <c r="G598">
        <f t="shared" si="38"/>
        <v>-0.49562869625152217</v>
      </c>
    </row>
    <row r="599" spans="1:7" x14ac:dyDescent="0.2">
      <c r="A599" s="1">
        <v>20000609</v>
      </c>
      <c r="B599">
        <v>1456.95</v>
      </c>
      <c r="D599">
        <f t="shared" si="36"/>
        <v>-1.3843811021335917E-2</v>
      </c>
      <c r="E599">
        <f t="shared" si="39"/>
        <v>-1.6021612523538883E-2</v>
      </c>
      <c r="F599">
        <f t="shared" si="37"/>
        <v>1.8815846794248373E-3</v>
      </c>
      <c r="G599">
        <f t="shared" si="38"/>
        <v>3.0696088009322451</v>
      </c>
    </row>
    <row r="600" spans="1:7" x14ac:dyDescent="0.2">
      <c r="A600" s="1">
        <v>20000616</v>
      </c>
      <c r="B600">
        <v>1464.46</v>
      </c>
      <c r="D600">
        <f t="shared" si="36"/>
        <v>5.1413643021946953E-3</v>
      </c>
      <c r="E600">
        <f t="shared" si="39"/>
        <v>2.9635627999917303E-3</v>
      </c>
      <c r="F600">
        <f t="shared" si="37"/>
        <v>4.4105517252230833E-4</v>
      </c>
      <c r="G600">
        <f t="shared" si="38"/>
        <v>3.8532138221047467</v>
      </c>
    </row>
    <row r="601" spans="1:7" x14ac:dyDescent="0.2">
      <c r="A601" s="1">
        <v>20000623</v>
      </c>
      <c r="B601">
        <v>1441.48</v>
      </c>
      <c r="D601">
        <f t="shared" si="36"/>
        <v>-1.5816210272788567E-2</v>
      </c>
      <c r="E601">
        <f t="shared" si="39"/>
        <v>-1.7994011774991533E-2</v>
      </c>
      <c r="F601">
        <f t="shared" si="37"/>
        <v>3.5763822552231764E-4</v>
      </c>
      <c r="G601">
        <f t="shared" si="38"/>
        <v>3.5153239372613516</v>
      </c>
    </row>
    <row r="602" spans="1:7" x14ac:dyDescent="0.2">
      <c r="A602" s="1">
        <v>20000630</v>
      </c>
      <c r="B602">
        <v>1454.6000000000001</v>
      </c>
      <c r="D602">
        <f t="shared" si="36"/>
        <v>9.0605851745850785E-3</v>
      </c>
      <c r="E602">
        <f t="shared" si="39"/>
        <v>6.8827836723821135E-3</v>
      </c>
      <c r="F602">
        <f t="shared" si="37"/>
        <v>4.6363052999631575E-4</v>
      </c>
      <c r="G602">
        <f t="shared" si="38"/>
        <v>3.7871224365944087</v>
      </c>
    </row>
    <row r="603" spans="1:7" x14ac:dyDescent="0.2">
      <c r="A603" s="1">
        <v>20000707</v>
      </c>
      <c r="B603">
        <v>1478.9</v>
      </c>
      <c r="D603">
        <f t="shared" si="36"/>
        <v>1.6567619452283466E-2</v>
      </c>
      <c r="E603">
        <f t="shared" si="39"/>
        <v>1.4389817950080501E-2</v>
      </c>
      <c r="F603">
        <f t="shared" si="37"/>
        <v>3.7062305389778803E-4</v>
      </c>
      <c r="G603">
        <f t="shared" si="38"/>
        <v>3.6708128427534468</v>
      </c>
    </row>
    <row r="604" spans="1:7" x14ac:dyDescent="0.2">
      <c r="A604" s="1">
        <v>20000714</v>
      </c>
      <c r="B604">
        <v>1509.98</v>
      </c>
      <c r="D604">
        <f t="shared" si="36"/>
        <v>2.0797837515417861E-2</v>
      </c>
      <c r="E604">
        <f t="shared" si="39"/>
        <v>1.8620036013214894E-2</v>
      </c>
      <c r="F604">
        <f t="shared" si="37"/>
        <v>4.2435720184527258E-4</v>
      </c>
      <c r="G604">
        <f t="shared" si="38"/>
        <v>3.4739605399044464</v>
      </c>
    </row>
    <row r="605" spans="1:7" x14ac:dyDescent="0.2">
      <c r="A605" s="1">
        <v>20000721</v>
      </c>
      <c r="B605">
        <v>1480.19</v>
      </c>
      <c r="D605">
        <f t="shared" si="36"/>
        <v>-1.9925947791401555E-2</v>
      </c>
      <c r="E605">
        <f t="shared" si="39"/>
        <v>-2.2103749293604522E-2</v>
      </c>
      <c r="F605">
        <f t="shared" si="37"/>
        <v>4.7134312014423987E-4</v>
      </c>
      <c r="G605">
        <f t="shared" si="38"/>
        <v>3.3116817911904324</v>
      </c>
    </row>
    <row r="606" spans="1:7" x14ac:dyDescent="0.2">
      <c r="A606" s="1">
        <v>20000728</v>
      </c>
      <c r="B606">
        <v>1419.89</v>
      </c>
      <c r="D606">
        <f t="shared" si="36"/>
        <v>-4.159105409071806E-2</v>
      </c>
      <c r="E606">
        <f t="shared" si="39"/>
        <v>-4.3768855592921027E-2</v>
      </c>
      <c r="F606">
        <f t="shared" si="37"/>
        <v>5.1907976638073186E-4</v>
      </c>
      <c r="G606">
        <f t="shared" si="38"/>
        <v>1.9364294502778134</v>
      </c>
    </row>
    <row r="607" spans="1:7" x14ac:dyDescent="0.2">
      <c r="A607" s="1">
        <v>20000804</v>
      </c>
      <c r="B607">
        <v>1462.93</v>
      </c>
      <c r="D607">
        <f t="shared" si="36"/>
        <v>2.9861870179451522E-2</v>
      </c>
      <c r="E607">
        <f t="shared" si="39"/>
        <v>2.7684068677248555E-2</v>
      </c>
      <c r="F607">
        <f t="shared" si="37"/>
        <v>9.9928514784545239E-4</v>
      </c>
      <c r="G607">
        <f t="shared" si="38"/>
        <v>3.0707572340739184</v>
      </c>
    </row>
    <row r="608" spans="1:7" x14ac:dyDescent="0.2">
      <c r="A608" s="1">
        <v>20000811</v>
      </c>
      <c r="B608">
        <v>1471.84</v>
      </c>
      <c r="D608">
        <f t="shared" si="36"/>
        <v>6.0720447433739722E-3</v>
      </c>
      <c r="E608">
        <f t="shared" si="39"/>
        <v>3.8942432411710071E-3</v>
      </c>
      <c r="F608">
        <f t="shared" si="37"/>
        <v>6.1256510595775269E-4</v>
      </c>
      <c r="G608">
        <f t="shared" si="38"/>
        <v>3.6865492803390065</v>
      </c>
    </row>
    <row r="609" spans="1:7" x14ac:dyDescent="0.2">
      <c r="A609" s="1">
        <v>20000818</v>
      </c>
      <c r="B609">
        <v>1491.72</v>
      </c>
      <c r="D609">
        <f t="shared" si="36"/>
        <v>1.3416497862777099E-2</v>
      </c>
      <c r="E609">
        <f t="shared" si="39"/>
        <v>1.1238696360574134E-2</v>
      </c>
      <c r="F609">
        <f t="shared" si="37"/>
        <v>3.5978579461810569E-4</v>
      </c>
      <c r="G609">
        <f t="shared" si="38"/>
        <v>3.7894682260073589</v>
      </c>
    </row>
    <row r="610" spans="1:7" x14ac:dyDescent="0.2">
      <c r="A610" s="1">
        <v>20000825</v>
      </c>
      <c r="B610">
        <v>1506.45</v>
      </c>
      <c r="D610">
        <f t="shared" si="36"/>
        <v>9.8260729158328175E-3</v>
      </c>
      <c r="E610">
        <f t="shared" si="39"/>
        <v>7.6482714136298525E-3</v>
      </c>
      <c r="F610">
        <f t="shared" si="37"/>
        <v>3.9718342823837278E-4</v>
      </c>
      <c r="G610">
        <f t="shared" si="38"/>
        <v>3.8419175836021333</v>
      </c>
    </row>
    <row r="611" spans="1:7" x14ac:dyDescent="0.2">
      <c r="A611" s="1">
        <v>20000901</v>
      </c>
      <c r="B611">
        <v>1520.77</v>
      </c>
      <c r="D611">
        <f t="shared" si="36"/>
        <v>9.4608960124347163E-3</v>
      </c>
      <c r="E611">
        <f t="shared" si="39"/>
        <v>7.2830945102317513E-3</v>
      </c>
      <c r="F611">
        <f t="shared" si="37"/>
        <v>3.7436585501240179E-4</v>
      </c>
      <c r="G611">
        <f t="shared" si="38"/>
        <v>3.8742940858148525</v>
      </c>
    </row>
    <row r="612" spans="1:7" x14ac:dyDescent="0.2">
      <c r="A612" s="1">
        <v>20000908</v>
      </c>
      <c r="B612">
        <v>1494.5</v>
      </c>
      <c r="D612">
        <f t="shared" si="36"/>
        <v>-1.7425082795899272E-2</v>
      </c>
      <c r="E612">
        <f t="shared" si="39"/>
        <v>-1.9602884298102238E-2</v>
      </c>
      <c r="F612">
        <f t="shared" si="37"/>
        <v>3.7253115864409347E-4</v>
      </c>
      <c r="G612">
        <f t="shared" si="38"/>
        <v>3.4318352977855686</v>
      </c>
    </row>
    <row r="613" spans="1:7" x14ac:dyDescent="0.2">
      <c r="A613" s="1">
        <v>20000915</v>
      </c>
      <c r="B613">
        <v>1465.81</v>
      </c>
      <c r="D613">
        <f t="shared" si="36"/>
        <v>-1.938371204238809E-2</v>
      </c>
      <c r="E613">
        <f t="shared" si="39"/>
        <v>-2.1561513544591057E-2</v>
      </c>
      <c r="F613">
        <f t="shared" si="37"/>
        <v>4.8398383718765189E-4</v>
      </c>
      <c r="G613">
        <f t="shared" si="38"/>
        <v>3.3364460604230808</v>
      </c>
    </row>
    <row r="614" spans="1:7" x14ac:dyDescent="0.2">
      <c r="A614" s="1">
        <v>20000922</v>
      </c>
      <c r="B614">
        <v>1448.72</v>
      </c>
      <c r="D614">
        <f t="shared" si="36"/>
        <v>-1.1727582748517484E-2</v>
      </c>
      <c r="E614">
        <f t="shared" si="39"/>
        <v>-1.3905384250720449E-2</v>
      </c>
      <c r="F614">
        <f t="shared" si="37"/>
        <v>5.1111293571702652E-4</v>
      </c>
      <c r="G614">
        <f t="shared" si="38"/>
        <v>3.6003044275587088</v>
      </c>
    </row>
    <row r="615" spans="1:7" x14ac:dyDescent="0.2">
      <c r="A615" s="1">
        <v>20000929</v>
      </c>
      <c r="B615">
        <v>1436.51</v>
      </c>
      <c r="D615">
        <f t="shared" si="36"/>
        <v>-8.4638471735454246E-3</v>
      </c>
      <c r="E615">
        <f t="shared" si="39"/>
        <v>-1.064164867574839E-2</v>
      </c>
      <c r="F615">
        <f t="shared" si="37"/>
        <v>4.1974499782937175E-4</v>
      </c>
      <c r="G615">
        <f t="shared" si="38"/>
        <v>3.7530345840785939</v>
      </c>
    </row>
    <row r="616" spans="1:7" x14ac:dyDescent="0.2">
      <c r="A616" s="1">
        <v>20001006</v>
      </c>
      <c r="B616">
        <v>1408.99</v>
      </c>
      <c r="D616">
        <f t="shared" si="36"/>
        <v>-1.9343425118126589E-2</v>
      </c>
      <c r="E616">
        <f t="shared" si="39"/>
        <v>-2.1521226620329556E-2</v>
      </c>
      <c r="F616">
        <f t="shared" si="37"/>
        <v>3.9278776365491894E-4</v>
      </c>
      <c r="G616">
        <f t="shared" si="38"/>
        <v>3.3315360148917161</v>
      </c>
    </row>
    <row r="617" spans="1:7" x14ac:dyDescent="0.2">
      <c r="A617" s="1">
        <v>20001013</v>
      </c>
      <c r="B617">
        <v>1374.17</v>
      </c>
      <c r="D617">
        <f t="shared" si="36"/>
        <v>-2.5023223166160236E-2</v>
      </c>
      <c r="E617">
        <f t="shared" si="39"/>
        <v>-2.7201024668363202E-2</v>
      </c>
      <c r="F617">
        <f t="shared" si="37"/>
        <v>5.1052891427730653E-4</v>
      </c>
      <c r="G617">
        <f t="shared" si="38"/>
        <v>3.0653951690068273</v>
      </c>
    </row>
    <row r="618" spans="1:7" x14ac:dyDescent="0.2">
      <c r="A618" s="1">
        <v>20001020</v>
      </c>
      <c r="B618">
        <v>1396.93</v>
      </c>
      <c r="D618">
        <f t="shared" si="36"/>
        <v>1.6427059153348189E-2</v>
      </c>
      <c r="E618">
        <f t="shared" si="39"/>
        <v>1.4249257651145224E-2</v>
      </c>
      <c r="F618">
        <f t="shared" si="37"/>
        <v>6.0364433337614057E-4</v>
      </c>
      <c r="G618">
        <f t="shared" si="38"/>
        <v>3.5380830773837477</v>
      </c>
    </row>
    <row r="619" spans="1:7" x14ac:dyDescent="0.2">
      <c r="A619" s="1">
        <v>20001027</v>
      </c>
      <c r="B619">
        <v>1379.58</v>
      </c>
      <c r="D619">
        <f t="shared" si="36"/>
        <v>-1.2497866626638654E-2</v>
      </c>
      <c r="E619">
        <f t="shared" si="39"/>
        <v>-1.4675668128841619E-2</v>
      </c>
      <c r="F619">
        <f t="shared" si="37"/>
        <v>4.2300268930905581E-4</v>
      </c>
      <c r="G619">
        <f t="shared" si="38"/>
        <v>3.6294869730937704</v>
      </c>
    </row>
    <row r="620" spans="1:7" x14ac:dyDescent="0.2">
      <c r="A620" s="1">
        <v>20001103</v>
      </c>
      <c r="B620">
        <v>1426.69</v>
      </c>
      <c r="D620">
        <f t="shared" si="36"/>
        <v>3.3577970912211264E-2</v>
      </c>
      <c r="E620">
        <f t="shared" si="39"/>
        <v>3.1400169410008297E-2</v>
      </c>
      <c r="F620">
        <f t="shared" si="37"/>
        <v>4.2715281721374349E-4</v>
      </c>
      <c r="G620">
        <f t="shared" si="38"/>
        <v>2.7250650402203744</v>
      </c>
    </row>
    <row r="621" spans="1:7" x14ac:dyDescent="0.2">
      <c r="A621" s="1">
        <v>20001110</v>
      </c>
      <c r="B621">
        <v>1365.98</v>
      </c>
      <c r="D621">
        <f t="shared" si="36"/>
        <v>-4.3484956179058898E-2</v>
      </c>
      <c r="E621">
        <f t="shared" si="39"/>
        <v>-4.5662757681261865E-2</v>
      </c>
      <c r="F621">
        <f t="shared" si="37"/>
        <v>6.8644401578727169E-4</v>
      </c>
      <c r="G621">
        <f t="shared" si="38"/>
        <v>2.1232329342376524</v>
      </c>
    </row>
    <row r="622" spans="1:7" x14ac:dyDescent="0.2">
      <c r="A622" s="1">
        <v>20001117</v>
      </c>
      <c r="B622">
        <v>1367.72</v>
      </c>
      <c r="D622">
        <f t="shared" si="36"/>
        <v>1.2730001353311593E-3</v>
      </c>
      <c r="E622">
        <f t="shared" si="39"/>
        <v>-9.0480136687180572E-4</v>
      </c>
      <c r="F622">
        <f t="shared" si="37"/>
        <v>1.0562766296395791E-3</v>
      </c>
      <c r="G622">
        <f t="shared" si="38"/>
        <v>3.4261150598579806</v>
      </c>
    </row>
    <row r="623" spans="1:7" x14ac:dyDescent="0.2">
      <c r="A623" s="1">
        <v>20001124</v>
      </c>
      <c r="B623">
        <v>1341.77</v>
      </c>
      <c r="D623">
        <f t="shared" si="36"/>
        <v>-1.9155482018136105E-2</v>
      </c>
      <c r="E623">
        <f t="shared" si="39"/>
        <v>-2.1333283520339072E-2</v>
      </c>
      <c r="F623">
        <f t="shared" si="37"/>
        <v>3.5495847270286822E-4</v>
      </c>
      <c r="G623">
        <f t="shared" si="38"/>
        <v>3.3306813136280393</v>
      </c>
    </row>
    <row r="624" spans="1:7" x14ac:dyDescent="0.2">
      <c r="A624" s="1">
        <v>20001201</v>
      </c>
      <c r="B624">
        <v>1315.23</v>
      </c>
      <c r="D624">
        <f t="shared" si="36"/>
        <v>-1.9978082591567414E-2</v>
      </c>
      <c r="E624">
        <f t="shared" si="39"/>
        <v>-2.2155884093770381E-2</v>
      </c>
      <c r="F624">
        <f t="shared" si="37"/>
        <v>5.0781882073136519E-4</v>
      </c>
      <c r="G624">
        <f t="shared" si="38"/>
        <v>3.3093677782439199</v>
      </c>
    </row>
    <row r="625" spans="1:7" x14ac:dyDescent="0.2">
      <c r="A625" s="1">
        <v>20001208</v>
      </c>
      <c r="B625">
        <v>1369.89</v>
      </c>
      <c r="D625">
        <f t="shared" si="36"/>
        <v>4.0718889367050259E-2</v>
      </c>
      <c r="E625">
        <f t="shared" si="39"/>
        <v>3.8541087864847293E-2</v>
      </c>
      <c r="F625">
        <f t="shared" si="37"/>
        <v>5.1985618668880631E-4</v>
      </c>
      <c r="G625">
        <f t="shared" si="38"/>
        <v>2.3522999628287211</v>
      </c>
    </row>
    <row r="626" spans="1:7" x14ac:dyDescent="0.2">
      <c r="A626" s="1">
        <v>20001215</v>
      </c>
      <c r="B626">
        <v>1312.15</v>
      </c>
      <c r="D626">
        <f t="shared" si="36"/>
        <v>-4.306343139056068E-2</v>
      </c>
      <c r="E626">
        <f t="shared" si="39"/>
        <v>-4.5241232892763647E-2</v>
      </c>
      <c r="F626">
        <f t="shared" si="37"/>
        <v>8.5449802181242727E-4</v>
      </c>
      <c r="G626">
        <f t="shared" si="38"/>
        <v>2.3348540120243513</v>
      </c>
    </row>
    <row r="627" spans="1:7" x14ac:dyDescent="0.2">
      <c r="A627" s="1">
        <v>20001222</v>
      </c>
      <c r="B627">
        <v>1305.97</v>
      </c>
      <c r="D627">
        <f t="shared" si="36"/>
        <v>-4.7209535682153358E-3</v>
      </c>
      <c r="E627">
        <f t="shared" si="39"/>
        <v>-6.8987550704183009E-3</v>
      </c>
      <c r="F627">
        <f t="shared" si="37"/>
        <v>1.0433832304604226E-3</v>
      </c>
      <c r="G627">
        <f t="shared" si="38"/>
        <v>3.4098363990646066</v>
      </c>
    </row>
    <row r="628" spans="1:7" x14ac:dyDescent="0.2">
      <c r="A628" s="1">
        <v>20001229</v>
      </c>
      <c r="B628">
        <v>1320.28</v>
      </c>
      <c r="D628">
        <f t="shared" si="36"/>
        <v>1.0897775628995632E-2</v>
      </c>
      <c r="E628">
        <f t="shared" si="39"/>
        <v>8.7199741267926668E-3</v>
      </c>
      <c r="F628">
        <f t="shared" si="37"/>
        <v>3.7069711701797313E-4</v>
      </c>
      <c r="G628">
        <f t="shared" si="38"/>
        <v>3.8475018623711601</v>
      </c>
    </row>
    <row r="629" spans="1:7" x14ac:dyDescent="0.2">
      <c r="A629" s="1">
        <v>20010105</v>
      </c>
      <c r="B629">
        <v>1298.3500000000001</v>
      </c>
      <c r="D629">
        <f t="shared" si="36"/>
        <v>-1.6749607773193453E-2</v>
      </c>
      <c r="E629">
        <f t="shared" si="39"/>
        <v>-1.892740927539642E-2</v>
      </c>
      <c r="F629">
        <f t="shared" si="37"/>
        <v>3.8026837983696967E-4</v>
      </c>
      <c r="G629">
        <f t="shared" si="38"/>
        <v>3.46627193001865</v>
      </c>
    </row>
    <row r="630" spans="1:7" x14ac:dyDescent="0.2">
      <c r="A630" s="1">
        <v>20010112</v>
      </c>
      <c r="B630">
        <v>1318.32</v>
      </c>
      <c r="D630">
        <f t="shared" si="36"/>
        <v>1.5263971177653879E-2</v>
      </c>
      <c r="E630">
        <f t="shared" si="39"/>
        <v>1.3086169675450914E-2</v>
      </c>
      <c r="F630">
        <f t="shared" si="37"/>
        <v>4.7522648181996937E-4</v>
      </c>
      <c r="G630">
        <f t="shared" si="38"/>
        <v>3.645684559168334</v>
      </c>
    </row>
    <row r="631" spans="1:7" x14ac:dyDescent="0.2">
      <c r="A631" s="1">
        <v>20010119</v>
      </c>
      <c r="B631">
        <v>1342.54</v>
      </c>
      <c r="D631">
        <f t="shared" si="36"/>
        <v>1.8205143394964374E-2</v>
      </c>
      <c r="E631">
        <f t="shared" si="39"/>
        <v>1.6027341892761407E-2</v>
      </c>
      <c r="F631">
        <f t="shared" si="37"/>
        <v>4.1230475826560341E-4</v>
      </c>
      <c r="G631">
        <f t="shared" si="38"/>
        <v>3.5853619755545627</v>
      </c>
    </row>
    <row r="632" spans="1:7" x14ac:dyDescent="0.2">
      <c r="A632" s="1">
        <v>20010126</v>
      </c>
      <c r="B632">
        <v>1354.95</v>
      </c>
      <c r="D632">
        <f t="shared" si="36"/>
        <v>9.2012111665233931E-3</v>
      </c>
      <c r="E632">
        <f t="shared" si="39"/>
        <v>7.0234096643204281E-3</v>
      </c>
      <c r="F632">
        <f t="shared" si="37"/>
        <v>4.4111695737804779E-4</v>
      </c>
      <c r="G632">
        <f t="shared" si="38"/>
        <v>3.8071873238832925</v>
      </c>
    </row>
    <row r="633" spans="1:7" x14ac:dyDescent="0.2">
      <c r="A633" s="1">
        <v>20010202</v>
      </c>
      <c r="B633">
        <v>1349.47</v>
      </c>
      <c r="D633">
        <f t="shared" si="36"/>
        <v>-4.0526305087276171E-3</v>
      </c>
      <c r="E633">
        <f t="shared" si="39"/>
        <v>-6.2304320109305821E-3</v>
      </c>
      <c r="F633">
        <f t="shared" si="37"/>
        <v>3.7128106803250671E-4</v>
      </c>
      <c r="G633">
        <f t="shared" si="38"/>
        <v>3.8969994520492865</v>
      </c>
    </row>
    <row r="634" spans="1:7" x14ac:dyDescent="0.2">
      <c r="A634" s="1">
        <v>20010209</v>
      </c>
      <c r="B634">
        <v>1314.76</v>
      </c>
      <c r="D634">
        <f t="shared" si="36"/>
        <v>-2.6057783305960314E-2</v>
      </c>
      <c r="E634">
        <f t="shared" si="39"/>
        <v>-2.823558480816328E-2</v>
      </c>
      <c r="F634">
        <f t="shared" si="37"/>
        <v>3.6774464599694748E-4</v>
      </c>
      <c r="G634">
        <f t="shared" si="38"/>
        <v>2.8700909852737357</v>
      </c>
    </row>
    <row r="635" spans="1:7" x14ac:dyDescent="0.2">
      <c r="A635" s="1">
        <v>20010216</v>
      </c>
      <c r="B635">
        <v>1301.53</v>
      </c>
      <c r="D635">
        <f t="shared" si="36"/>
        <v>-1.0113643953762796E-2</v>
      </c>
      <c r="E635">
        <f t="shared" si="39"/>
        <v>-1.2291445455965761E-2</v>
      </c>
      <c r="F635">
        <f t="shared" si="37"/>
        <v>6.2294239830414599E-4</v>
      </c>
      <c r="G635">
        <f t="shared" si="38"/>
        <v>3.5692653286269134</v>
      </c>
    </row>
    <row r="636" spans="1:7" x14ac:dyDescent="0.2">
      <c r="A636" s="1">
        <v>20010223</v>
      </c>
      <c r="B636">
        <v>1245.8600000000001</v>
      </c>
      <c r="D636">
        <f t="shared" si="36"/>
        <v>-4.371444101148203E-2</v>
      </c>
      <c r="E636">
        <f t="shared" si="39"/>
        <v>-4.5892242513684997E-2</v>
      </c>
      <c r="F636">
        <f t="shared" si="37"/>
        <v>4.0551852762023174E-4</v>
      </c>
      <c r="G636">
        <f t="shared" si="38"/>
        <v>1.3083758221980579</v>
      </c>
    </row>
    <row r="637" spans="1:7" x14ac:dyDescent="0.2">
      <c r="A637" s="1">
        <v>20010302</v>
      </c>
      <c r="B637">
        <v>1234.18</v>
      </c>
      <c r="D637">
        <f t="shared" si="36"/>
        <v>-9.4192725574018255E-3</v>
      </c>
      <c r="E637">
        <f t="shared" si="39"/>
        <v>-1.159707405960479E-2</v>
      </c>
      <c r="F637">
        <f t="shared" si="37"/>
        <v>1.0633462715284592E-3</v>
      </c>
      <c r="G637">
        <f t="shared" si="38"/>
        <v>3.359927199202756</v>
      </c>
    </row>
    <row r="638" spans="1:7" x14ac:dyDescent="0.2">
      <c r="A638" s="1">
        <v>20010309</v>
      </c>
      <c r="B638">
        <v>1233.42</v>
      </c>
      <c r="D638">
        <f t="shared" si="36"/>
        <v>-6.1598316099154005E-4</v>
      </c>
      <c r="E638">
        <f t="shared" si="39"/>
        <v>-2.7937846631945051E-3</v>
      </c>
      <c r="F638">
        <f t="shared" si="37"/>
        <v>3.9993713699580863E-4</v>
      </c>
      <c r="G638">
        <f t="shared" si="38"/>
        <v>3.9023435158735835</v>
      </c>
    </row>
    <row r="639" spans="1:7" x14ac:dyDescent="0.2">
      <c r="A639" s="1">
        <v>20010316</v>
      </c>
      <c r="B639">
        <v>1150.53</v>
      </c>
      <c r="D639">
        <f t="shared" si="36"/>
        <v>-6.9568093010882848E-2</v>
      </c>
      <c r="E639">
        <f t="shared" si="39"/>
        <v>-7.1745894513085814E-2</v>
      </c>
      <c r="F639">
        <f t="shared" si="37"/>
        <v>3.5730932424169961E-4</v>
      </c>
      <c r="G639">
        <f t="shared" si="38"/>
        <v>-3.2346509587146484</v>
      </c>
    </row>
    <row r="640" spans="1:7" x14ac:dyDescent="0.2">
      <c r="A640" s="1">
        <v>20010323</v>
      </c>
      <c r="B640">
        <v>1139.83</v>
      </c>
      <c r="D640">
        <f t="shared" si="36"/>
        <v>-9.3435772931416139E-3</v>
      </c>
      <c r="E640">
        <f t="shared" si="39"/>
        <v>-1.1521378795344579E-2</v>
      </c>
      <c r="F640">
        <f t="shared" si="37"/>
        <v>2.0867132464660538E-3</v>
      </c>
      <c r="G640">
        <f t="shared" si="38"/>
        <v>3.0542760110272433</v>
      </c>
    </row>
    <row r="641" spans="1:7" x14ac:dyDescent="0.2">
      <c r="A641" s="1">
        <v>20010330</v>
      </c>
      <c r="B641">
        <v>1160.33</v>
      </c>
      <c r="D641">
        <f t="shared" si="36"/>
        <v>1.7825318939872048E-2</v>
      </c>
      <c r="E641">
        <f t="shared" si="39"/>
        <v>1.5647517437669081E-2</v>
      </c>
      <c r="F641">
        <f t="shared" si="37"/>
        <v>3.9934830847582062E-4</v>
      </c>
      <c r="G641">
        <f t="shared" si="38"/>
        <v>3.6062828327254879</v>
      </c>
    </row>
    <row r="642" spans="1:7" x14ac:dyDescent="0.2">
      <c r="A642" s="1">
        <v>20010406</v>
      </c>
      <c r="B642">
        <v>1128.43</v>
      </c>
      <c r="D642">
        <f t="shared" si="36"/>
        <v>-2.7877161310144061E-2</v>
      </c>
      <c r="E642">
        <f t="shared" si="39"/>
        <v>-3.0054962812347027E-2</v>
      </c>
      <c r="F642">
        <f t="shared" si="37"/>
        <v>4.3706878516873752E-4</v>
      </c>
      <c r="G642">
        <f t="shared" si="38"/>
        <v>2.8343477095690597</v>
      </c>
    </row>
    <row r="643" spans="1:7" x14ac:dyDescent="0.2">
      <c r="A643" s="1">
        <v>20010413</v>
      </c>
      <c r="B643">
        <v>1183.5</v>
      </c>
      <c r="D643">
        <f t="shared" si="36"/>
        <v>4.7648863862698398E-2</v>
      </c>
      <c r="E643">
        <f t="shared" si="39"/>
        <v>4.5471062360495432E-2</v>
      </c>
      <c r="F643">
        <f t="shared" si="37"/>
        <v>6.5862713002895425E-4</v>
      </c>
      <c r="G643">
        <f t="shared" si="38"/>
        <v>2.0930345729052435</v>
      </c>
    </row>
    <row r="644" spans="1:7" x14ac:dyDescent="0.2">
      <c r="A644" s="1">
        <v>20010420</v>
      </c>
      <c r="B644">
        <v>1242.98</v>
      </c>
      <c r="D644">
        <f t="shared" ref="D644:D707" si="40">LN(B644)-LN(B643)</f>
        <v>4.9035572322639887E-2</v>
      </c>
      <c r="E644">
        <f t="shared" si="39"/>
        <v>4.685777082043692E-2</v>
      </c>
      <c r="F644">
        <f t="shared" ref="F644:F707" si="41">$O$4+$O$5*(E643^2)</f>
        <v>1.0503983201496036E-3</v>
      </c>
      <c r="G644">
        <f t="shared" ref="G644:G707" si="42">-0.5*LN(F644)-E644^2/(2*F644)</f>
        <v>2.3841414521198625</v>
      </c>
    </row>
    <row r="645" spans="1:7" x14ac:dyDescent="0.2">
      <c r="A645" s="1">
        <v>20010427</v>
      </c>
      <c r="B645">
        <v>1253.05</v>
      </c>
      <c r="D645">
        <f t="shared" si="40"/>
        <v>8.0688570530860204E-3</v>
      </c>
      <c r="E645">
        <f t="shared" ref="E645:E708" si="43">D645-$O$3</f>
        <v>5.8910555508830554E-3</v>
      </c>
      <c r="F645">
        <f t="shared" si="41"/>
        <v>1.0934791314174375E-3</v>
      </c>
      <c r="G645">
        <f t="shared" si="42"/>
        <v>3.3933265406598281</v>
      </c>
    </row>
    <row r="646" spans="1:7" x14ac:dyDescent="0.2">
      <c r="A646" s="1">
        <v>20010504</v>
      </c>
      <c r="B646">
        <v>1266.6100000000001</v>
      </c>
      <c r="D646">
        <f t="shared" si="40"/>
        <v>1.0763460873775443E-2</v>
      </c>
      <c r="E646">
        <f t="shared" si="43"/>
        <v>8.5856593715724783E-3</v>
      </c>
      <c r="F646">
        <f t="shared" si="41"/>
        <v>3.6636044551429292E-4</v>
      </c>
      <c r="G646">
        <f t="shared" si="42"/>
        <v>3.8553439516878343</v>
      </c>
    </row>
    <row r="647" spans="1:7" x14ac:dyDescent="0.2">
      <c r="A647" s="1">
        <v>20010511</v>
      </c>
      <c r="B647">
        <v>1245.67</v>
      </c>
      <c r="D647">
        <f t="shared" si="40"/>
        <v>-1.6670502446475943E-2</v>
      </c>
      <c r="E647">
        <f t="shared" si="43"/>
        <v>-1.884830394867891E-2</v>
      </c>
      <c r="F647">
        <f t="shared" si="41"/>
        <v>3.7948626128474645E-4</v>
      </c>
      <c r="G647">
        <f t="shared" si="42"/>
        <v>3.4702677903580108</v>
      </c>
    </row>
    <row r="648" spans="1:7" x14ac:dyDescent="0.2">
      <c r="A648" s="1">
        <v>20010518</v>
      </c>
      <c r="B648">
        <v>1291.96</v>
      </c>
      <c r="D648">
        <f t="shared" si="40"/>
        <v>3.6486907353898701E-2</v>
      </c>
      <c r="E648">
        <f t="shared" si="43"/>
        <v>3.4309105851695734E-2</v>
      </c>
      <c r="F648">
        <f t="shared" si="41"/>
        <v>4.7422098717454114E-4</v>
      </c>
      <c r="G648">
        <f t="shared" si="42"/>
        <v>2.5858149682763187</v>
      </c>
    </row>
    <row r="649" spans="1:7" x14ac:dyDescent="0.2">
      <c r="A649" s="1">
        <v>20010525</v>
      </c>
      <c r="B649">
        <v>1277.8900000000001</v>
      </c>
      <c r="D649">
        <f t="shared" si="40"/>
        <v>-1.0950164865368706E-2</v>
      </c>
      <c r="E649">
        <f t="shared" si="43"/>
        <v>-1.3127966367571671E-2</v>
      </c>
      <c r="F649">
        <f t="shared" si="41"/>
        <v>7.5076049616921471E-4</v>
      </c>
      <c r="G649">
        <f t="shared" si="42"/>
        <v>3.4824326534502443</v>
      </c>
    </row>
    <row r="650" spans="1:7" x14ac:dyDescent="0.2">
      <c r="A650" s="1">
        <v>20010601</v>
      </c>
      <c r="B650">
        <v>1260.67</v>
      </c>
      <c r="D650">
        <f t="shared" si="40"/>
        <v>-1.3566954595147784E-2</v>
      </c>
      <c r="E650">
        <f t="shared" si="43"/>
        <v>-1.5744756097350751E-2</v>
      </c>
      <c r="F650">
        <f t="shared" si="41"/>
        <v>4.1267342913399869E-4</v>
      </c>
      <c r="G650">
        <f t="shared" si="42"/>
        <v>3.5960716530463026</v>
      </c>
    </row>
    <row r="651" spans="1:7" x14ac:dyDescent="0.2">
      <c r="A651" s="1">
        <v>20010608</v>
      </c>
      <c r="B651">
        <v>1264.96</v>
      </c>
      <c r="D651">
        <f t="shared" si="40"/>
        <v>3.3971754578745461E-3</v>
      </c>
      <c r="E651">
        <f t="shared" si="43"/>
        <v>1.2193739556715811E-3</v>
      </c>
      <c r="F651">
        <f t="shared" si="41"/>
        <v>4.380959096832982E-4</v>
      </c>
      <c r="G651">
        <f t="shared" si="42"/>
        <v>3.8648393779996497</v>
      </c>
    </row>
    <row r="652" spans="1:7" x14ac:dyDescent="0.2">
      <c r="A652" s="1">
        <v>20010615</v>
      </c>
      <c r="B652">
        <v>1214.3600000000001</v>
      </c>
      <c r="D652">
        <f t="shared" si="40"/>
        <v>-4.0823312085842112E-2</v>
      </c>
      <c r="E652">
        <f t="shared" si="43"/>
        <v>-4.3001113588045078E-2</v>
      </c>
      <c r="F652">
        <f t="shared" si="41"/>
        <v>3.5518331219538946E-4</v>
      </c>
      <c r="G652">
        <f t="shared" si="42"/>
        <v>1.3684221511484593</v>
      </c>
    </row>
    <row r="653" spans="1:7" x14ac:dyDescent="0.2">
      <c r="A653" s="1">
        <v>20010622</v>
      </c>
      <c r="B653">
        <v>1225.3500000000001</v>
      </c>
      <c r="D653">
        <f t="shared" si="40"/>
        <v>9.0093284335095447E-3</v>
      </c>
      <c r="E653">
        <f t="shared" si="43"/>
        <v>6.8315269313065797E-3</v>
      </c>
      <c r="F653">
        <f t="shared" si="41"/>
        <v>9.7686976780459031E-4</v>
      </c>
      <c r="G653">
        <f t="shared" si="42"/>
        <v>3.44169120518462</v>
      </c>
    </row>
    <row r="654" spans="1:7" x14ac:dyDescent="0.2">
      <c r="A654" s="1">
        <v>20010629</v>
      </c>
      <c r="B654">
        <v>1224.42</v>
      </c>
      <c r="D654">
        <f t="shared" si="40"/>
        <v>-7.5925498693862892E-4</v>
      </c>
      <c r="E654">
        <f t="shared" si="43"/>
        <v>-2.9370564891415939E-3</v>
      </c>
      <c r="F654">
        <f t="shared" si="41"/>
        <v>3.7038652384313776E-4</v>
      </c>
      <c r="G654">
        <f t="shared" si="42"/>
        <v>3.9388367210652984</v>
      </c>
    </row>
    <row r="655" spans="1:7" x14ac:dyDescent="0.2">
      <c r="A655" s="1">
        <v>20010706</v>
      </c>
      <c r="B655">
        <v>1190.5899999999999</v>
      </c>
      <c r="D655">
        <f t="shared" si="40"/>
        <v>-2.8018279911523614E-2</v>
      </c>
      <c r="E655">
        <f t="shared" si="43"/>
        <v>-3.019608141372658E-2</v>
      </c>
      <c r="F655">
        <f t="shared" si="41"/>
        <v>3.5758559856733589E-4</v>
      </c>
      <c r="G655">
        <f t="shared" si="42"/>
        <v>2.693123745774372</v>
      </c>
    </row>
    <row r="656" spans="1:7" x14ac:dyDescent="0.2">
      <c r="A656" s="1">
        <v>20010713</v>
      </c>
      <c r="B656">
        <v>1215.68</v>
      </c>
      <c r="D656">
        <f t="shared" si="40"/>
        <v>2.0854608441735145E-2</v>
      </c>
      <c r="E656">
        <f t="shared" si="43"/>
        <v>1.8676806939532178E-2</v>
      </c>
      <c r="F656">
        <f t="shared" si="41"/>
        <v>6.6148807959881539E-4</v>
      </c>
      <c r="G656">
        <f t="shared" si="42"/>
        <v>3.3968438375114434</v>
      </c>
    </row>
    <row r="657" spans="1:7" x14ac:dyDescent="0.2">
      <c r="A657" s="1">
        <v>20010720</v>
      </c>
      <c r="B657">
        <v>1210.8500000000001</v>
      </c>
      <c r="D657">
        <f t="shared" si="40"/>
        <v>-3.9809986927501484E-3</v>
      </c>
      <c r="E657">
        <f t="shared" si="43"/>
        <v>-6.1588001949531134E-3</v>
      </c>
      <c r="F657">
        <f t="shared" si="41"/>
        <v>4.7205557838347136E-4</v>
      </c>
      <c r="G657">
        <f t="shared" si="42"/>
        <v>3.7890306918102401</v>
      </c>
    </row>
    <row r="658" spans="1:7" x14ac:dyDescent="0.2">
      <c r="A658" s="1">
        <v>20010727</v>
      </c>
      <c r="B658">
        <v>1205.82</v>
      </c>
      <c r="D658">
        <f t="shared" si="40"/>
        <v>-4.1627588901702595E-3</v>
      </c>
      <c r="E658">
        <f t="shared" si="43"/>
        <v>-6.3405603923732245E-3</v>
      </c>
      <c r="F658">
        <f t="shared" si="41"/>
        <v>3.6744603093121934E-4</v>
      </c>
      <c r="G658">
        <f t="shared" si="42"/>
        <v>3.8997614592785608</v>
      </c>
    </row>
    <row r="659" spans="1:7" x14ac:dyDescent="0.2">
      <c r="A659" s="1">
        <v>20010803</v>
      </c>
      <c r="B659">
        <v>1214.3500000000001</v>
      </c>
      <c r="D659">
        <f t="shared" si="40"/>
        <v>7.0491207818896839E-3</v>
      </c>
      <c r="E659">
        <f t="shared" si="43"/>
        <v>4.8713192796867189E-3</v>
      </c>
      <c r="F659">
        <f t="shared" si="41"/>
        <v>3.6821047892200904E-4</v>
      </c>
      <c r="G659">
        <f t="shared" si="42"/>
        <v>3.9212048347357467</v>
      </c>
    </row>
    <row r="660" spans="1:7" x14ac:dyDescent="0.2">
      <c r="A660" s="1">
        <v>20010810</v>
      </c>
      <c r="B660">
        <v>1190.1600000000001</v>
      </c>
      <c r="D660">
        <f t="shared" si="40"/>
        <v>-2.0121202349241862E-2</v>
      </c>
      <c r="E660">
        <f t="shared" si="43"/>
        <v>-2.2299003851444829E-2</v>
      </c>
      <c r="F660">
        <f t="shared" si="41"/>
        <v>3.626676322981727E-4</v>
      </c>
      <c r="G660">
        <f t="shared" si="42"/>
        <v>3.2754729323458918</v>
      </c>
    </row>
    <row r="661" spans="1:7" x14ac:dyDescent="0.2">
      <c r="A661" s="1">
        <v>20010817</v>
      </c>
      <c r="B661">
        <v>1161.97</v>
      </c>
      <c r="D661">
        <f t="shared" si="40"/>
        <v>-2.3970911326348876E-2</v>
      </c>
      <c r="E661">
        <f t="shared" si="43"/>
        <v>-2.6148712828551843E-2</v>
      </c>
      <c r="F661">
        <f t="shared" si="41"/>
        <v>5.2199700826401736E-4</v>
      </c>
      <c r="G661">
        <f t="shared" si="42"/>
        <v>3.1239826826743182</v>
      </c>
    </row>
    <row r="662" spans="1:7" x14ac:dyDescent="0.2">
      <c r="A662" s="1">
        <v>20010824</v>
      </c>
      <c r="B662">
        <v>1184.93</v>
      </c>
      <c r="D662">
        <f t="shared" si="40"/>
        <v>1.956686057183088E-2</v>
      </c>
      <c r="E662">
        <f t="shared" si="43"/>
        <v>1.7389059069627913E-2</v>
      </c>
      <c r="F662">
        <f t="shared" si="41"/>
        <v>5.8475406602574546E-4</v>
      </c>
      <c r="G662">
        <f t="shared" si="42"/>
        <v>3.4636069935005165</v>
      </c>
    </row>
    <row r="663" spans="1:7" x14ac:dyDescent="0.2">
      <c r="A663" s="1">
        <v>20010831</v>
      </c>
      <c r="B663">
        <v>1133.58</v>
      </c>
      <c r="D663">
        <f t="shared" si="40"/>
        <v>-4.4302934781188519E-2</v>
      </c>
      <c r="E663">
        <f t="shared" si="43"/>
        <v>-4.6480736283391486E-2</v>
      </c>
      <c r="F663">
        <f t="shared" si="41"/>
        <v>4.5642811226922694E-4</v>
      </c>
      <c r="G663">
        <f t="shared" si="42"/>
        <v>1.4793374615414758</v>
      </c>
    </row>
    <row r="664" spans="1:7" x14ac:dyDescent="0.2">
      <c r="A664" s="1">
        <v>20010907</v>
      </c>
      <c r="B664">
        <v>1085.78</v>
      </c>
      <c r="D664">
        <f t="shared" si="40"/>
        <v>-4.3082143610027046E-2</v>
      </c>
      <c r="E664">
        <f t="shared" si="43"/>
        <v>-4.5259945112230013E-2</v>
      </c>
      <c r="F664">
        <f t="shared" si="41"/>
        <v>1.081637723412653E-3</v>
      </c>
      <c r="G664">
        <f t="shared" si="42"/>
        <v>2.4677130877069633</v>
      </c>
    </row>
    <row r="665" spans="1:7" x14ac:dyDescent="0.2">
      <c r="A665" s="1">
        <v>20010914</v>
      </c>
      <c r="B665">
        <v>1092.54</v>
      </c>
      <c r="D665">
        <f t="shared" si="40"/>
        <v>6.206637868552356E-3</v>
      </c>
      <c r="E665">
        <f t="shared" si="43"/>
        <v>4.028836366349391E-3</v>
      </c>
      <c r="F665">
        <f t="shared" si="41"/>
        <v>1.0439530546683552E-3</v>
      </c>
      <c r="G665">
        <f t="shared" si="42"/>
        <v>3.424596311431352</v>
      </c>
    </row>
    <row r="666" spans="1:7" x14ac:dyDescent="0.2">
      <c r="A666" s="1">
        <v>20010921</v>
      </c>
      <c r="B666">
        <v>965.80000000000007</v>
      </c>
      <c r="D666">
        <f t="shared" si="40"/>
        <v>-0.12330376613236549</v>
      </c>
      <c r="E666">
        <f t="shared" si="43"/>
        <v>-0.12548156763456844</v>
      </c>
      <c r="F666">
        <f t="shared" si="41"/>
        <v>3.6014461595312451E-4</v>
      </c>
      <c r="G666">
        <f t="shared" si="42"/>
        <v>-17.895638060121694</v>
      </c>
    </row>
    <row r="667" spans="1:7" x14ac:dyDescent="0.2">
      <c r="A667" s="1">
        <v>20010928</v>
      </c>
      <c r="B667">
        <v>1040.94</v>
      </c>
      <c r="D667">
        <f t="shared" si="40"/>
        <v>7.4922656626849715E-2</v>
      </c>
      <c r="E667">
        <f t="shared" si="43"/>
        <v>7.2744855124646748E-2</v>
      </c>
      <c r="F667">
        <f t="shared" si="41"/>
        <v>5.6527961938479662E-3</v>
      </c>
      <c r="G667">
        <f t="shared" si="42"/>
        <v>2.1197320069364833</v>
      </c>
    </row>
    <row r="668" spans="1:7" x14ac:dyDescent="0.2">
      <c r="A668" s="1">
        <v>20011005</v>
      </c>
      <c r="B668">
        <v>1071.3800000000001</v>
      </c>
      <c r="D668">
        <f t="shared" si="40"/>
        <v>2.8823386041877619E-2</v>
      </c>
      <c r="E668">
        <f t="shared" si="43"/>
        <v>2.6645584539674652E-2</v>
      </c>
      <c r="F668">
        <f t="shared" si="41"/>
        <v>2.1352811961189355E-3</v>
      </c>
      <c r="G668">
        <f t="shared" si="42"/>
        <v>2.9083270200054456</v>
      </c>
    </row>
    <row r="669" spans="1:7" x14ac:dyDescent="0.2">
      <c r="A669" s="1">
        <v>20011012</v>
      </c>
      <c r="B669">
        <v>1091.6500000000001</v>
      </c>
      <c r="D669">
        <f t="shared" si="40"/>
        <v>1.8742776000956418E-2</v>
      </c>
      <c r="E669">
        <f t="shared" si="43"/>
        <v>1.6564974498753451E-2</v>
      </c>
      <c r="F669">
        <f t="shared" si="41"/>
        <v>5.9358064977852018E-4</v>
      </c>
      <c r="G669">
        <f t="shared" si="42"/>
        <v>3.4835304866606993</v>
      </c>
    </row>
    <row r="670" spans="1:7" x14ac:dyDescent="0.2">
      <c r="A670" s="1">
        <v>20011019</v>
      </c>
      <c r="B670">
        <v>1073.48</v>
      </c>
      <c r="D670">
        <f t="shared" si="40"/>
        <v>-1.6784605611257497E-2</v>
      </c>
      <c r="E670">
        <f t="shared" si="43"/>
        <v>-1.8962407113460464E-2</v>
      </c>
      <c r="F670">
        <f t="shared" si="41"/>
        <v>4.4701302136548171E-4</v>
      </c>
      <c r="G670">
        <f t="shared" si="42"/>
        <v>3.4542663279237282</v>
      </c>
    </row>
    <row r="671" spans="1:7" x14ac:dyDescent="0.2">
      <c r="A671" s="1">
        <v>20011026</v>
      </c>
      <c r="B671">
        <v>1104.6100000000001</v>
      </c>
      <c r="D671">
        <f t="shared" si="40"/>
        <v>2.8586623979118819E-2</v>
      </c>
      <c r="E671">
        <f t="shared" si="43"/>
        <v>2.6408822476915852E-2</v>
      </c>
      <c r="F671">
        <f t="shared" si="41"/>
        <v>4.7567267720990914E-4</v>
      </c>
      <c r="G671">
        <f t="shared" si="42"/>
        <v>3.0922959461840076</v>
      </c>
    </row>
    <row r="672" spans="1:7" x14ac:dyDescent="0.2">
      <c r="A672" s="1">
        <v>20011102</v>
      </c>
      <c r="B672">
        <v>1087.2</v>
      </c>
      <c r="D672">
        <f t="shared" si="40"/>
        <v>-1.5886747640053045E-2</v>
      </c>
      <c r="E672">
        <f t="shared" si="43"/>
        <v>-1.8064549142256012E-2</v>
      </c>
      <c r="F672">
        <f t="shared" si="41"/>
        <v>5.8935401287415318E-4</v>
      </c>
      <c r="G672">
        <f t="shared" si="42"/>
        <v>3.4413895354243973</v>
      </c>
    </row>
    <row r="673" spans="1:7" x14ac:dyDescent="0.2">
      <c r="A673" s="1">
        <v>20011109</v>
      </c>
      <c r="B673">
        <v>1120.31</v>
      </c>
      <c r="D673">
        <f t="shared" si="40"/>
        <v>2.9999848868393464E-2</v>
      </c>
      <c r="E673">
        <f t="shared" si="43"/>
        <v>2.7822047366190497E-2</v>
      </c>
      <c r="F673">
        <f t="shared" si="41"/>
        <v>4.6448636293457612E-4</v>
      </c>
      <c r="G673">
        <f t="shared" si="42"/>
        <v>3.0040393991614645</v>
      </c>
    </row>
    <row r="674" spans="1:7" x14ac:dyDescent="0.2">
      <c r="A674" s="1">
        <v>20011116</v>
      </c>
      <c r="B674">
        <v>1138.6500000000001</v>
      </c>
      <c r="D674">
        <f t="shared" si="40"/>
        <v>1.62379174255598E-2</v>
      </c>
      <c r="E674">
        <f t="shared" si="43"/>
        <v>1.4060115923356835E-2</v>
      </c>
      <c r="F674">
        <f t="shared" si="41"/>
        <v>6.1514210474476663E-4</v>
      </c>
      <c r="G674">
        <f t="shared" si="42"/>
        <v>3.5361447302660136</v>
      </c>
    </row>
    <row r="675" spans="1:7" x14ac:dyDescent="0.2">
      <c r="A675" s="1">
        <v>20011123</v>
      </c>
      <c r="B675">
        <v>1150.3399999999999</v>
      </c>
      <c r="D675">
        <f t="shared" si="40"/>
        <v>1.0214200703829945E-2</v>
      </c>
      <c r="E675">
        <f t="shared" si="43"/>
        <v>8.0363992016269804E-3</v>
      </c>
      <c r="F675">
        <f t="shared" si="41"/>
        <v>4.2120100385513996E-4</v>
      </c>
      <c r="G675">
        <f t="shared" si="42"/>
        <v>3.8095340549746712</v>
      </c>
    </row>
    <row r="676" spans="1:7" x14ac:dyDescent="0.2">
      <c r="A676" s="1">
        <v>20011130</v>
      </c>
      <c r="B676">
        <v>1139.45</v>
      </c>
      <c r="D676">
        <f t="shared" si="40"/>
        <v>-9.5118610059365949E-3</v>
      </c>
      <c r="E676">
        <f t="shared" si="43"/>
        <v>-1.168966250813956E-2</v>
      </c>
      <c r="F676">
        <f t="shared" si="41"/>
        <v>3.764142396059843E-4</v>
      </c>
      <c r="G676">
        <f t="shared" si="42"/>
        <v>3.7608970884878326</v>
      </c>
    </row>
    <row r="677" spans="1:7" x14ac:dyDescent="0.2">
      <c r="A677" s="1">
        <v>20011207</v>
      </c>
      <c r="B677">
        <v>1158.31</v>
      </c>
      <c r="D677">
        <f t="shared" si="40"/>
        <v>1.6416356414219457E-2</v>
      </c>
      <c r="E677">
        <f t="shared" si="43"/>
        <v>1.4238554912016492E-2</v>
      </c>
      <c r="F677">
        <f t="shared" si="41"/>
        <v>4.0066261925696296E-4</v>
      </c>
      <c r="G677">
        <f t="shared" si="42"/>
        <v>3.6581939682394178</v>
      </c>
    </row>
    <row r="678" spans="1:7" x14ac:dyDescent="0.2">
      <c r="A678" s="1">
        <v>20011214</v>
      </c>
      <c r="B678">
        <v>1123.0899999999999</v>
      </c>
      <c r="D678">
        <f t="shared" si="40"/>
        <v>-3.0878231240281551E-2</v>
      </c>
      <c r="E678">
        <f t="shared" si="43"/>
        <v>-3.3056032742484517E-2</v>
      </c>
      <c r="F678">
        <f t="shared" si="41"/>
        <v>4.2290009685841634E-4</v>
      </c>
      <c r="G678">
        <f t="shared" si="42"/>
        <v>2.5922730685245634</v>
      </c>
    </row>
    <row r="679" spans="1:7" x14ac:dyDescent="0.2">
      <c r="A679" s="1">
        <v>20011221</v>
      </c>
      <c r="B679">
        <v>1144.8900000000001</v>
      </c>
      <c r="D679">
        <f t="shared" si="40"/>
        <v>1.9224747501620953E-2</v>
      </c>
      <c r="E679">
        <f t="shared" si="43"/>
        <v>1.7046945999417987E-2</v>
      </c>
      <c r="F679">
        <f t="shared" si="41"/>
        <v>7.2235692294141183E-4</v>
      </c>
      <c r="G679">
        <f t="shared" si="42"/>
        <v>3.4153496240564758</v>
      </c>
    </row>
    <row r="680" spans="1:7" x14ac:dyDescent="0.2">
      <c r="A680" s="1">
        <v>20011228</v>
      </c>
      <c r="B680">
        <v>1161.02</v>
      </c>
      <c r="D680">
        <f t="shared" si="40"/>
        <v>1.3990366574032187E-2</v>
      </c>
      <c r="E680">
        <f t="shared" si="43"/>
        <v>1.1812565071829222E-2</v>
      </c>
      <c r="F680">
        <f t="shared" si="41"/>
        <v>4.524640196745095E-4</v>
      </c>
      <c r="G680">
        <f t="shared" si="42"/>
        <v>3.6962047036030126</v>
      </c>
    </row>
    <row r="681" spans="1:7" x14ac:dyDescent="0.2">
      <c r="A681" s="1">
        <v>20020104</v>
      </c>
      <c r="B681">
        <v>1172.51</v>
      </c>
      <c r="D681">
        <f t="shared" si="40"/>
        <v>9.8478209903412051E-3</v>
      </c>
      <c r="E681">
        <f t="shared" si="43"/>
        <v>7.67001948813824E-3</v>
      </c>
      <c r="F681">
        <f t="shared" si="41"/>
        <v>4.016345410725946E-4</v>
      </c>
      <c r="G681">
        <f t="shared" si="42"/>
        <v>3.836746766766689</v>
      </c>
    </row>
    <row r="682" spans="1:7" x14ac:dyDescent="0.2">
      <c r="A682" s="1">
        <v>20020111</v>
      </c>
      <c r="B682">
        <v>1145.6000000000001</v>
      </c>
      <c r="D682">
        <f t="shared" si="40"/>
        <v>-2.3218232862331156E-2</v>
      </c>
      <c r="E682">
        <f t="shared" si="43"/>
        <v>-2.5396034364534123E-2</v>
      </c>
      <c r="F682">
        <f t="shared" si="41"/>
        <v>3.7447795162415856E-4</v>
      </c>
      <c r="G682">
        <f t="shared" si="42"/>
        <v>3.0838452439201509</v>
      </c>
    </row>
    <row r="683" spans="1:7" x14ac:dyDescent="0.2">
      <c r="A683" s="1">
        <v>20020118</v>
      </c>
      <c r="B683">
        <v>1127.58</v>
      </c>
      <c r="D683">
        <f t="shared" si="40"/>
        <v>-1.5854773909817155E-2</v>
      </c>
      <c r="E683">
        <f t="shared" si="43"/>
        <v>-1.8032575412020121E-2</v>
      </c>
      <c r="F683">
        <f t="shared" si="41"/>
        <v>5.7169971565477627E-4</v>
      </c>
      <c r="G683">
        <f t="shared" si="42"/>
        <v>3.4490562292769678</v>
      </c>
    </row>
    <row r="684" spans="1:7" x14ac:dyDescent="0.2">
      <c r="A684" s="1">
        <v>20020125</v>
      </c>
      <c r="B684">
        <v>1133.28</v>
      </c>
      <c r="D684">
        <f t="shared" si="40"/>
        <v>5.0423397087477895E-3</v>
      </c>
      <c r="E684">
        <f t="shared" si="43"/>
        <v>2.8645382065448245E-3</v>
      </c>
      <c r="F684">
        <f t="shared" si="41"/>
        <v>4.6409800938830044E-4</v>
      </c>
      <c r="G684">
        <f t="shared" si="42"/>
        <v>3.8288670488814107</v>
      </c>
    </row>
    <row r="685" spans="1:7" x14ac:dyDescent="0.2">
      <c r="A685" s="1">
        <v>20020201</v>
      </c>
      <c r="B685">
        <v>1122.2</v>
      </c>
      <c r="D685">
        <f t="shared" si="40"/>
        <v>-9.8250386884402019E-3</v>
      </c>
      <c r="E685">
        <f t="shared" si="43"/>
        <v>-1.2002840190643167E-2</v>
      </c>
      <c r="F685">
        <f t="shared" si="41"/>
        <v>3.5744403344890749E-4</v>
      </c>
      <c r="G685">
        <f t="shared" si="42"/>
        <v>3.7667403824133037</v>
      </c>
    </row>
    <row r="686" spans="1:7" x14ac:dyDescent="0.2">
      <c r="A686" s="1">
        <v>20020208</v>
      </c>
      <c r="B686">
        <v>1096.22</v>
      </c>
      <c r="D686">
        <f t="shared" si="40"/>
        <v>-2.3423146025459474E-2</v>
      </c>
      <c r="E686">
        <f t="shared" si="43"/>
        <v>-2.560094752766244E-2</v>
      </c>
      <c r="F686">
        <f t="shared" si="41"/>
        <v>4.0315930054078149E-4</v>
      </c>
      <c r="G686">
        <f t="shared" si="42"/>
        <v>3.0952487703701177</v>
      </c>
    </row>
    <row r="687" spans="1:7" x14ac:dyDescent="0.2">
      <c r="A687" s="1">
        <v>20020215</v>
      </c>
      <c r="B687">
        <v>1104.18</v>
      </c>
      <c r="D687">
        <f t="shared" si="40"/>
        <v>7.2350797337454864E-3</v>
      </c>
      <c r="E687">
        <f t="shared" si="43"/>
        <v>5.0572782315425214E-3</v>
      </c>
      <c r="F687">
        <f t="shared" si="41"/>
        <v>5.7521593284305694E-4</v>
      </c>
      <c r="G687">
        <f t="shared" si="42"/>
        <v>3.7081508200545708</v>
      </c>
    </row>
    <row r="688" spans="1:7" x14ac:dyDescent="0.2">
      <c r="A688" s="1">
        <v>20020222</v>
      </c>
      <c r="B688">
        <v>1089.8399999999999</v>
      </c>
      <c r="D688">
        <f t="shared" si="40"/>
        <v>-1.3072081567352178E-2</v>
      </c>
      <c r="E688">
        <f t="shared" si="43"/>
        <v>-1.5249883069555143E-2</v>
      </c>
      <c r="F688">
        <f t="shared" si="41"/>
        <v>3.6328888223266829E-4</v>
      </c>
      <c r="G688">
        <f t="shared" si="42"/>
        <v>3.6400817222190751</v>
      </c>
    </row>
    <row r="689" spans="1:7" x14ac:dyDescent="0.2">
      <c r="A689" s="1">
        <v>20020301</v>
      </c>
      <c r="B689">
        <v>1131.78</v>
      </c>
      <c r="D689">
        <f t="shared" si="40"/>
        <v>3.7760718127882953E-2</v>
      </c>
      <c r="E689">
        <f t="shared" si="43"/>
        <v>3.5582916625679986E-2</v>
      </c>
      <c r="F689">
        <f t="shared" si="41"/>
        <v>4.329348161524264E-4</v>
      </c>
      <c r="G689">
        <f t="shared" si="42"/>
        <v>2.4101815640277651</v>
      </c>
    </row>
    <row r="690" spans="1:7" x14ac:dyDescent="0.2">
      <c r="A690" s="1">
        <v>20020308</v>
      </c>
      <c r="B690">
        <v>1164.31</v>
      </c>
      <c r="D690">
        <f t="shared" si="40"/>
        <v>2.8337022272068246E-2</v>
      </c>
      <c r="E690">
        <f t="shared" si="43"/>
        <v>2.615922076986528E-2</v>
      </c>
      <c r="F690">
        <f t="shared" si="41"/>
        <v>7.8071719040076807E-4</v>
      </c>
      <c r="G690">
        <f t="shared" si="42"/>
        <v>3.1393948133227116</v>
      </c>
    </row>
    <row r="691" spans="1:7" x14ac:dyDescent="0.2">
      <c r="A691" s="1">
        <v>20020315</v>
      </c>
      <c r="B691">
        <v>1166.1600000000001</v>
      </c>
      <c r="D691">
        <f t="shared" si="40"/>
        <v>1.5876629080002758E-3</v>
      </c>
      <c r="E691">
        <f t="shared" si="43"/>
        <v>-5.9013859420268926E-4</v>
      </c>
      <c r="F691">
        <f t="shared" si="41"/>
        <v>5.8493901271576467E-4</v>
      </c>
      <c r="G691">
        <f t="shared" si="42"/>
        <v>3.7217037917698219</v>
      </c>
    </row>
    <row r="692" spans="1:7" x14ac:dyDescent="0.2">
      <c r="A692" s="1">
        <v>20020322</v>
      </c>
      <c r="B692">
        <v>1148.7</v>
      </c>
      <c r="D692">
        <f t="shared" si="40"/>
        <v>-1.5085431614398459E-2</v>
      </c>
      <c r="E692">
        <f t="shared" si="43"/>
        <v>-1.7263233116601426E-2</v>
      </c>
      <c r="F692">
        <f t="shared" si="41"/>
        <v>3.548001910863258E-4</v>
      </c>
      <c r="G692">
        <f t="shared" si="42"/>
        <v>3.5519961241437152</v>
      </c>
    </row>
    <row r="693" spans="1:7" x14ac:dyDescent="0.2">
      <c r="A693" s="1">
        <v>20020329</v>
      </c>
      <c r="B693">
        <v>1147.3900000000001</v>
      </c>
      <c r="D693">
        <f t="shared" si="40"/>
        <v>-1.1410703780247999E-3</v>
      </c>
      <c r="E693">
        <f t="shared" si="43"/>
        <v>-3.318871880227765E-3</v>
      </c>
      <c r="F693">
        <f t="shared" si="41"/>
        <v>4.5496099929745687E-4</v>
      </c>
      <c r="G693">
        <f t="shared" si="42"/>
        <v>3.8355440943238341</v>
      </c>
    </row>
    <row r="694" spans="1:7" x14ac:dyDescent="0.2">
      <c r="A694" s="1">
        <v>20020405</v>
      </c>
      <c r="B694">
        <v>1122.73</v>
      </c>
      <c r="D694">
        <f t="shared" si="40"/>
        <v>-2.1726578368734373E-2</v>
      </c>
      <c r="E694">
        <f t="shared" si="43"/>
        <v>-2.390437987093734E-2</v>
      </c>
      <c r="F694">
        <f t="shared" si="41"/>
        <v>3.5838932186810565E-4</v>
      </c>
      <c r="G694">
        <f t="shared" si="42"/>
        <v>3.1697405332431918</v>
      </c>
    </row>
    <row r="695" spans="1:7" x14ac:dyDescent="0.2">
      <c r="A695" s="1">
        <v>20020412</v>
      </c>
      <c r="B695">
        <v>1111.01</v>
      </c>
      <c r="D695">
        <f t="shared" si="40"/>
        <v>-1.0493707905387062E-2</v>
      </c>
      <c r="E695">
        <f t="shared" si="43"/>
        <v>-1.2671509407590027E-2</v>
      </c>
      <c r="F695">
        <f t="shared" si="41"/>
        <v>5.4695513091499468E-4</v>
      </c>
      <c r="G695">
        <f t="shared" si="42"/>
        <v>3.6087891485607422</v>
      </c>
    </row>
    <row r="696" spans="1:7" x14ac:dyDescent="0.2">
      <c r="A696" s="1">
        <v>20020419</v>
      </c>
      <c r="B696">
        <v>1125.17</v>
      </c>
      <c r="D696">
        <f t="shared" si="40"/>
        <v>1.2664623834285571E-2</v>
      </c>
      <c r="E696">
        <f t="shared" si="43"/>
        <v>1.0486822332082606E-2</v>
      </c>
      <c r="F696">
        <f t="shared" si="41"/>
        <v>4.0871090358083598E-4</v>
      </c>
      <c r="G696">
        <f t="shared" si="42"/>
        <v>3.7667142874028157</v>
      </c>
    </row>
    <row r="697" spans="1:7" x14ac:dyDescent="0.2">
      <c r="A697" s="1">
        <v>20020426</v>
      </c>
      <c r="B697">
        <v>1076.32</v>
      </c>
      <c r="D697">
        <f t="shared" si="40"/>
        <v>-4.4386320056202244E-2</v>
      </c>
      <c r="E697">
        <f t="shared" si="43"/>
        <v>-4.6564121558405211E-2</v>
      </c>
      <c r="F697">
        <f t="shared" si="41"/>
        <v>3.9168705016664421E-4</v>
      </c>
      <c r="G697">
        <f t="shared" si="42"/>
        <v>1.1547306059568201</v>
      </c>
    </row>
    <row r="698" spans="1:7" x14ac:dyDescent="0.2">
      <c r="A698" s="1">
        <v>20020503</v>
      </c>
      <c r="B698">
        <v>1073.43</v>
      </c>
      <c r="D698">
        <f t="shared" si="40"/>
        <v>-2.6886863504991254E-3</v>
      </c>
      <c r="E698">
        <f t="shared" si="43"/>
        <v>-4.8664878527020904E-3</v>
      </c>
      <c r="F698">
        <f t="shared" si="41"/>
        <v>1.0842483400591977E-3</v>
      </c>
      <c r="G698">
        <f t="shared" si="42"/>
        <v>3.4025128986524389</v>
      </c>
    </row>
    <row r="699" spans="1:7" x14ac:dyDescent="0.2">
      <c r="A699" s="1">
        <v>20020510</v>
      </c>
      <c r="B699">
        <v>1054.99</v>
      </c>
      <c r="D699">
        <f t="shared" si="40"/>
        <v>-1.7327840734538746E-2</v>
      </c>
      <c r="E699">
        <f t="shared" si="43"/>
        <v>-1.9505642236741713E-2</v>
      </c>
      <c r="F699">
        <f t="shared" si="41"/>
        <v>3.6265180167722869E-4</v>
      </c>
      <c r="G699">
        <f t="shared" si="42"/>
        <v>3.4364670573164293</v>
      </c>
    </row>
    <row r="700" spans="1:7" x14ac:dyDescent="0.2">
      <c r="A700" s="1">
        <v>20020517</v>
      </c>
      <c r="B700">
        <v>1106.5899999999999</v>
      </c>
      <c r="D700">
        <f t="shared" si="40"/>
        <v>4.775192654196303E-2</v>
      </c>
      <c r="E700">
        <f t="shared" si="43"/>
        <v>4.5574125039760063E-2</v>
      </c>
      <c r="F700">
        <f t="shared" si="41"/>
        <v>4.8270419965129217E-4</v>
      </c>
      <c r="G700">
        <f t="shared" si="42"/>
        <v>1.6666312534658698</v>
      </c>
    </row>
    <row r="701" spans="1:7" x14ac:dyDescent="0.2">
      <c r="A701" s="1">
        <v>20020524</v>
      </c>
      <c r="B701">
        <v>1083.82</v>
      </c>
      <c r="D701">
        <f t="shared" si="40"/>
        <v>-2.0791377183249082E-2</v>
      </c>
      <c r="E701">
        <f t="shared" si="43"/>
        <v>-2.2969178685452049E-2</v>
      </c>
      <c r="F701">
        <f t="shared" si="41"/>
        <v>1.0535556487480968E-3</v>
      </c>
      <c r="G701">
        <f t="shared" si="42"/>
        <v>3.1774100482877401</v>
      </c>
    </row>
    <row r="702" spans="1:7" x14ac:dyDescent="0.2">
      <c r="A702" s="1">
        <v>20020531</v>
      </c>
      <c r="B702">
        <v>1067.1400000000001</v>
      </c>
      <c r="D702">
        <f t="shared" si="40"/>
        <v>-1.5509664859177263E-2</v>
      </c>
      <c r="E702">
        <f t="shared" si="43"/>
        <v>-1.768746636138023E-2</v>
      </c>
      <c r="F702">
        <f t="shared" si="41"/>
        <v>5.3220505229646176E-4</v>
      </c>
      <c r="G702">
        <f t="shared" si="42"/>
        <v>3.4753255051382905</v>
      </c>
    </row>
    <row r="703" spans="1:7" x14ac:dyDescent="0.2">
      <c r="A703" s="1">
        <v>20020607</v>
      </c>
      <c r="B703">
        <v>1027.53</v>
      </c>
      <c r="D703">
        <f t="shared" si="40"/>
        <v>-3.7824308667339324E-2</v>
      </c>
      <c r="E703">
        <f t="shared" si="43"/>
        <v>-4.000211016954229E-2</v>
      </c>
      <c r="F703">
        <f t="shared" si="41"/>
        <v>4.5995009610945637E-4</v>
      </c>
      <c r="G703">
        <f t="shared" si="42"/>
        <v>2.1026936349821388</v>
      </c>
    </row>
    <row r="704" spans="1:7" x14ac:dyDescent="0.2">
      <c r="A704" s="1">
        <v>20020614</v>
      </c>
      <c r="B704">
        <v>1007.27</v>
      </c>
      <c r="D704">
        <f t="shared" si="40"/>
        <v>-1.9914163106443894E-2</v>
      </c>
      <c r="E704">
        <f t="shared" si="43"/>
        <v>-2.2091964608646861E-2</v>
      </c>
      <c r="F704">
        <f t="shared" si="41"/>
        <v>8.9311042099615658E-4</v>
      </c>
      <c r="G704">
        <f t="shared" si="42"/>
        <v>3.2371669308353654</v>
      </c>
    </row>
    <row r="705" spans="1:7" x14ac:dyDescent="0.2">
      <c r="A705" s="1">
        <v>20020621</v>
      </c>
      <c r="B705">
        <v>989.14</v>
      </c>
      <c r="D705">
        <f t="shared" si="40"/>
        <v>-1.8163101185151298E-2</v>
      </c>
      <c r="E705">
        <f t="shared" si="43"/>
        <v>-2.0340902687354265E-2</v>
      </c>
      <c r="F705">
        <f t="shared" si="41"/>
        <v>5.1890451578970136E-4</v>
      </c>
      <c r="G705">
        <f t="shared" si="42"/>
        <v>3.383216666708353</v>
      </c>
    </row>
    <row r="706" spans="1:7" x14ac:dyDescent="0.2">
      <c r="A706" s="1">
        <v>20020628</v>
      </c>
      <c r="B706">
        <v>989.81000000000006</v>
      </c>
      <c r="D706">
        <f t="shared" si="40"/>
        <v>6.771267850114171E-4</v>
      </c>
      <c r="E706">
        <f t="shared" si="43"/>
        <v>-1.5006747171915479E-3</v>
      </c>
      <c r="F706">
        <f t="shared" si="41"/>
        <v>4.9390306309150844E-4</v>
      </c>
      <c r="G706">
        <f t="shared" si="42"/>
        <v>3.8043058197966122</v>
      </c>
    </row>
    <row r="707" spans="1:7" x14ac:dyDescent="0.2">
      <c r="A707" s="1">
        <v>20020705</v>
      </c>
      <c r="B707">
        <v>989.03</v>
      </c>
      <c r="D707">
        <f t="shared" si="40"/>
        <v>-7.8834068484212594E-4</v>
      </c>
      <c r="E707">
        <f t="shared" si="43"/>
        <v>-2.966142187045091E-3</v>
      </c>
      <c r="F707">
        <f t="shared" si="41"/>
        <v>3.5544077170879235E-4</v>
      </c>
      <c r="G707">
        <f t="shared" si="42"/>
        <v>3.9586997819436509</v>
      </c>
    </row>
    <row r="708" spans="1:7" x14ac:dyDescent="0.2">
      <c r="A708" s="1">
        <v>20020712</v>
      </c>
      <c r="B708">
        <v>921.39</v>
      </c>
      <c r="D708">
        <f t="shared" ref="D708:D771" si="44">LN(B708)-LN(B707)</f>
        <v>-7.0841265439814727E-2</v>
      </c>
      <c r="E708">
        <f t="shared" si="43"/>
        <v>-7.3019066942017694E-2</v>
      </c>
      <c r="F708">
        <f t="shared" ref="F708:F771" si="45">$O$4+$O$5*(E707^2)</f>
        <v>3.5764337201030607E-4</v>
      </c>
      <c r="G708">
        <f t="shared" ref="G708:G771" si="46">-0.5*LN(F708)-E708^2/(2*F708)</f>
        <v>-3.4860642561982069</v>
      </c>
    </row>
    <row r="709" spans="1:7" x14ac:dyDescent="0.2">
      <c r="A709" s="1">
        <v>20020719</v>
      </c>
      <c r="B709">
        <v>847.76</v>
      </c>
      <c r="D709">
        <f t="shared" si="44"/>
        <v>-8.3285822526634412E-2</v>
      </c>
      <c r="E709">
        <f t="shared" ref="E709:E772" si="47">D709-$O$3</f>
        <v>-8.5463624028837379E-2</v>
      </c>
      <c r="F709">
        <f t="shared" si="45"/>
        <v>2.1487304308447554E-3</v>
      </c>
      <c r="G709">
        <f t="shared" si="46"/>
        <v>1.3718235680037698</v>
      </c>
    </row>
    <row r="710" spans="1:7" x14ac:dyDescent="0.2">
      <c r="A710" s="1">
        <v>20020726</v>
      </c>
      <c r="B710">
        <v>852.84</v>
      </c>
      <c r="D710">
        <f t="shared" si="44"/>
        <v>5.9743797602243021E-3</v>
      </c>
      <c r="E710">
        <f t="shared" si="47"/>
        <v>3.796578258021337E-3</v>
      </c>
      <c r="F710">
        <f t="shared" si="45"/>
        <v>2.8123552833705513E-3</v>
      </c>
      <c r="G710">
        <f t="shared" si="46"/>
        <v>2.9343038618903274</v>
      </c>
    </row>
    <row r="711" spans="1:7" x14ac:dyDescent="0.2">
      <c r="A711" s="1">
        <v>20020802</v>
      </c>
      <c r="B711">
        <v>864.24</v>
      </c>
      <c r="D711">
        <f t="shared" si="44"/>
        <v>1.3278551381924686E-2</v>
      </c>
      <c r="E711">
        <f t="shared" si="47"/>
        <v>1.1100749879721721E-2</v>
      </c>
      <c r="F711">
        <f t="shared" si="45"/>
        <v>3.5953305520540501E-4</v>
      </c>
      <c r="G711">
        <f t="shared" si="46"/>
        <v>3.793981817369132</v>
      </c>
    </row>
    <row r="712" spans="1:7" x14ac:dyDescent="0.2">
      <c r="A712" s="1">
        <v>20020809</v>
      </c>
      <c r="B712">
        <v>908.64</v>
      </c>
      <c r="D712">
        <f t="shared" si="44"/>
        <v>5.0098468120393314E-2</v>
      </c>
      <c r="E712">
        <f t="shared" si="47"/>
        <v>4.7920666618190347E-2</v>
      </c>
      <c r="F712">
        <f t="shared" si="45"/>
        <v>3.9614651029466058E-4</v>
      </c>
      <c r="G712">
        <f t="shared" si="46"/>
        <v>1.0184528723165673</v>
      </c>
    </row>
    <row r="713" spans="1:7" x14ac:dyDescent="0.2">
      <c r="A713" s="1">
        <v>20020816</v>
      </c>
      <c r="B713">
        <v>928.77</v>
      </c>
      <c r="D713">
        <f t="shared" si="44"/>
        <v>2.1912153991308969E-2</v>
      </c>
      <c r="E713">
        <f t="shared" si="47"/>
        <v>1.9734352489106002E-2</v>
      </c>
      <c r="F713">
        <f t="shared" si="45"/>
        <v>1.1273761573254719E-3</v>
      </c>
      <c r="G713">
        <f t="shared" si="46"/>
        <v>3.2212094586710336</v>
      </c>
    </row>
    <row r="714" spans="1:7" x14ac:dyDescent="0.2">
      <c r="A714" s="1">
        <v>20020823</v>
      </c>
      <c r="B714">
        <v>940.86</v>
      </c>
      <c r="D714">
        <f t="shared" si="44"/>
        <v>1.2933220500563891E-2</v>
      </c>
      <c r="E714">
        <f t="shared" si="47"/>
        <v>1.0755418998360926E-2</v>
      </c>
      <c r="F714">
        <f t="shared" si="45"/>
        <v>4.8572398403050863E-4</v>
      </c>
      <c r="G714">
        <f t="shared" si="46"/>
        <v>3.6958560299387226</v>
      </c>
    </row>
    <row r="715" spans="1:7" x14ac:dyDescent="0.2">
      <c r="A715" s="1">
        <v>20020830</v>
      </c>
      <c r="B715">
        <v>916.07</v>
      </c>
      <c r="D715">
        <f t="shared" si="44"/>
        <v>-2.6701569652690438E-2</v>
      </c>
      <c r="E715">
        <f t="shared" si="47"/>
        <v>-2.8879371154893405E-2</v>
      </c>
      <c r="F715">
        <f t="shared" si="45"/>
        <v>3.9360687814882906E-4</v>
      </c>
      <c r="G715">
        <f t="shared" si="46"/>
        <v>2.8606232881064302</v>
      </c>
    </row>
    <row r="716" spans="1:7" x14ac:dyDescent="0.2">
      <c r="A716" s="1">
        <v>20020906</v>
      </c>
      <c r="B716">
        <v>893.92000000000007</v>
      </c>
      <c r="D716">
        <f t="shared" si="44"/>
        <v>-2.4476495257466091E-2</v>
      </c>
      <c r="E716">
        <f t="shared" si="47"/>
        <v>-2.6654296759669058E-2</v>
      </c>
      <c r="F716">
        <f t="shared" si="45"/>
        <v>6.3531477029496052E-4</v>
      </c>
      <c r="G716">
        <f t="shared" si="46"/>
        <v>3.1215614954200444</v>
      </c>
    </row>
    <row r="717" spans="1:7" x14ac:dyDescent="0.2">
      <c r="A717" s="1">
        <v>20020913</v>
      </c>
      <c r="B717">
        <v>889.81000000000006</v>
      </c>
      <c r="D717">
        <f t="shared" si="44"/>
        <v>-4.6083289214911005E-3</v>
      </c>
      <c r="E717">
        <f t="shared" si="47"/>
        <v>-6.7861304236940655E-3</v>
      </c>
      <c r="F717">
        <f t="shared" si="45"/>
        <v>5.9373689848692189E-4</v>
      </c>
      <c r="G717">
        <f t="shared" si="46"/>
        <v>3.6757560123371755</v>
      </c>
    </row>
    <row r="718" spans="1:7" x14ac:dyDescent="0.2">
      <c r="A718" s="1">
        <v>20020920</v>
      </c>
      <c r="B718">
        <v>845.39</v>
      </c>
      <c r="D718">
        <f t="shared" si="44"/>
        <v>-5.1209897446750752E-2</v>
      </c>
      <c r="E718">
        <f t="shared" si="47"/>
        <v>-5.3387698948953718E-2</v>
      </c>
      <c r="F718">
        <f t="shared" si="45"/>
        <v>3.7017851288870994E-4</v>
      </c>
      <c r="G718">
        <f t="shared" si="46"/>
        <v>0.10093569311064865</v>
      </c>
    </row>
    <row r="719" spans="1:7" x14ac:dyDescent="0.2">
      <c r="A719" s="1">
        <v>20020927</v>
      </c>
      <c r="B719">
        <v>827.37</v>
      </c>
      <c r="D719">
        <f t="shared" si="44"/>
        <v>-2.1546064130713916E-2</v>
      </c>
      <c r="E719">
        <f t="shared" si="47"/>
        <v>-2.3723865632916882E-2</v>
      </c>
      <c r="F719">
        <f t="shared" si="45"/>
        <v>1.313738564686885E-3</v>
      </c>
      <c r="G719">
        <f t="shared" si="46"/>
        <v>3.1032330046667824</v>
      </c>
    </row>
    <row r="720" spans="1:7" x14ac:dyDescent="0.2">
      <c r="A720" s="1">
        <v>20021004</v>
      </c>
      <c r="B720">
        <v>800.58</v>
      </c>
      <c r="D720">
        <f t="shared" si="44"/>
        <v>-3.2915530229498557E-2</v>
      </c>
      <c r="E720">
        <f t="shared" si="47"/>
        <v>-3.5093331731701524E-2</v>
      </c>
      <c r="F720">
        <f t="shared" si="45"/>
        <v>5.4406220436764585E-4</v>
      </c>
      <c r="G720">
        <f t="shared" si="46"/>
        <v>2.6264209802559613</v>
      </c>
    </row>
    <row r="721" spans="1:7" x14ac:dyDescent="0.2">
      <c r="A721" s="1">
        <v>20021011</v>
      </c>
      <c r="B721">
        <v>835.32</v>
      </c>
      <c r="D721">
        <f t="shared" si="44"/>
        <v>4.247841998619073E-2</v>
      </c>
      <c r="E721">
        <f t="shared" si="47"/>
        <v>4.0300618483987763E-2</v>
      </c>
      <c r="F721">
        <f t="shared" si="45"/>
        <v>7.6907424506828838E-4</v>
      </c>
      <c r="G721">
        <f t="shared" si="46"/>
        <v>2.529255762964115</v>
      </c>
    </row>
    <row r="722" spans="1:7" x14ac:dyDescent="0.2">
      <c r="A722" s="1">
        <v>20021018</v>
      </c>
      <c r="B722">
        <v>884.39</v>
      </c>
      <c r="D722">
        <f t="shared" si="44"/>
        <v>5.7083256849931097E-2</v>
      </c>
      <c r="E722">
        <f t="shared" si="47"/>
        <v>5.490545534772813E-2</v>
      </c>
      <c r="F722">
        <f t="shared" si="45"/>
        <v>9.0117623300598306E-4</v>
      </c>
      <c r="G722">
        <f t="shared" si="46"/>
        <v>1.833308027992151</v>
      </c>
    </row>
    <row r="723" spans="1:7" x14ac:dyDescent="0.2">
      <c r="A723" s="1">
        <v>20021025</v>
      </c>
      <c r="B723">
        <v>897.65</v>
      </c>
      <c r="D723">
        <f t="shared" si="44"/>
        <v>1.4882095498331083E-2</v>
      </c>
      <c r="E723">
        <f t="shared" si="47"/>
        <v>1.2704293996128118E-2</v>
      </c>
      <c r="F723">
        <f t="shared" si="45"/>
        <v>1.3690435698355929E-3</v>
      </c>
      <c r="G723">
        <f t="shared" si="46"/>
        <v>3.2378755261065031</v>
      </c>
    </row>
    <row r="724" spans="1:7" x14ac:dyDescent="0.2">
      <c r="A724" s="1">
        <v>20021101</v>
      </c>
      <c r="B724">
        <v>900.96</v>
      </c>
      <c r="D724">
        <f t="shared" si="44"/>
        <v>3.6806241894709046E-3</v>
      </c>
      <c r="E724">
        <f t="shared" si="47"/>
        <v>1.5028226872679396E-3</v>
      </c>
      <c r="F724">
        <f t="shared" si="45"/>
        <v>4.0899083451874927E-4</v>
      </c>
      <c r="G724">
        <f t="shared" si="46"/>
        <v>3.8981478708166684</v>
      </c>
    </row>
    <row r="725" spans="1:7" x14ac:dyDescent="0.2">
      <c r="A725" s="1">
        <v>20021108</v>
      </c>
      <c r="B725">
        <v>894.74</v>
      </c>
      <c r="D725">
        <f t="shared" si="44"/>
        <v>-6.9276882288589192E-3</v>
      </c>
      <c r="E725">
        <f t="shared" si="47"/>
        <v>-9.1054897310618842E-3</v>
      </c>
      <c r="F725">
        <f t="shared" si="45"/>
        <v>3.554429424939758E-4</v>
      </c>
      <c r="G725">
        <f t="shared" si="46"/>
        <v>3.8544438635275644</v>
      </c>
    </row>
    <row r="726" spans="1:7" x14ac:dyDescent="0.2">
      <c r="A726" s="1">
        <v>20021115</v>
      </c>
      <c r="B726">
        <v>909.83</v>
      </c>
      <c r="D726">
        <f t="shared" si="44"/>
        <v>1.672459559487649E-2</v>
      </c>
      <c r="E726">
        <f t="shared" si="47"/>
        <v>1.4546794092673525E-2</v>
      </c>
      <c r="F726">
        <f t="shared" si="45"/>
        <v>3.8258067974652652E-4</v>
      </c>
      <c r="G726">
        <f t="shared" si="46"/>
        <v>3.6577304754402746</v>
      </c>
    </row>
    <row r="727" spans="1:7" x14ac:dyDescent="0.2">
      <c r="A727" s="1">
        <v>20021122</v>
      </c>
      <c r="B727">
        <v>930.55000000000007</v>
      </c>
      <c r="D727">
        <f t="shared" si="44"/>
        <v>2.2518040317646815E-2</v>
      </c>
      <c r="E727">
        <f t="shared" si="47"/>
        <v>2.0340238815443848E-2</v>
      </c>
      <c r="F727">
        <f t="shared" si="45"/>
        <v>4.2588562178684871E-4</v>
      </c>
      <c r="G727">
        <f t="shared" si="46"/>
        <v>3.3949463642136726</v>
      </c>
    </row>
    <row r="728" spans="1:7" x14ac:dyDescent="0.2">
      <c r="A728" s="1">
        <v>20021129</v>
      </c>
      <c r="B728">
        <v>936.31000000000006</v>
      </c>
      <c r="D728">
        <f t="shared" si="44"/>
        <v>6.1708090353347345E-3</v>
      </c>
      <c r="E728">
        <f t="shared" si="47"/>
        <v>3.9930075331317694E-3</v>
      </c>
      <c r="F728">
        <f t="shared" si="45"/>
        <v>4.938939757095054E-4</v>
      </c>
      <c r="G728">
        <f t="shared" si="46"/>
        <v>3.7904536173375298</v>
      </c>
    </row>
    <row r="729" spans="1:7" x14ac:dyDescent="0.2">
      <c r="A729" s="1">
        <v>20021206</v>
      </c>
      <c r="B729">
        <v>912.23</v>
      </c>
      <c r="D729">
        <f t="shared" si="44"/>
        <v>-2.6054466963824296E-2</v>
      </c>
      <c r="E729">
        <f t="shared" si="47"/>
        <v>-2.8232268466027263E-2</v>
      </c>
      <c r="F729">
        <f t="shared" si="45"/>
        <v>3.6004790665467717E-4</v>
      </c>
      <c r="G729">
        <f t="shared" si="46"/>
        <v>2.8577548852118446</v>
      </c>
    </row>
    <row r="730" spans="1:7" x14ac:dyDescent="0.2">
      <c r="A730" s="1">
        <v>20021213</v>
      </c>
      <c r="B730">
        <v>889.48</v>
      </c>
      <c r="D730">
        <f t="shared" si="44"/>
        <v>-2.5255128950251837E-2</v>
      </c>
      <c r="E730">
        <f t="shared" si="47"/>
        <v>-2.7432930452454804E-2</v>
      </c>
      <c r="F730">
        <f t="shared" si="45"/>
        <v>6.2287938649233218E-4</v>
      </c>
      <c r="G730">
        <f t="shared" si="46"/>
        <v>3.0864765831466423</v>
      </c>
    </row>
    <row r="731" spans="1:7" x14ac:dyDescent="0.2">
      <c r="A731" s="1">
        <v>20021220</v>
      </c>
      <c r="B731">
        <v>895.75</v>
      </c>
      <c r="D731">
        <f t="shared" si="44"/>
        <v>7.024333873832056E-3</v>
      </c>
      <c r="E731">
        <f t="shared" si="47"/>
        <v>4.846532371629091E-3</v>
      </c>
      <c r="F731">
        <f t="shared" si="45"/>
        <v>6.0790753215807832E-4</v>
      </c>
      <c r="G731">
        <f t="shared" si="46"/>
        <v>3.6834244383193981</v>
      </c>
    </row>
    <row r="732" spans="1:7" x14ac:dyDescent="0.2">
      <c r="A732" s="1">
        <v>20021227</v>
      </c>
      <c r="B732">
        <v>875.4</v>
      </c>
      <c r="D732">
        <f t="shared" si="44"/>
        <v>-2.2980431428268666E-2</v>
      </c>
      <c r="E732">
        <f t="shared" si="47"/>
        <v>-2.5158232930471633E-2</v>
      </c>
      <c r="F732">
        <f t="shared" si="45"/>
        <v>3.6258658211854681E-4</v>
      </c>
      <c r="G732">
        <f t="shared" si="46"/>
        <v>3.0883159840505785</v>
      </c>
    </row>
    <row r="733" spans="1:7" x14ac:dyDescent="0.2">
      <c r="A733" s="1">
        <v>20030103</v>
      </c>
      <c r="B733">
        <v>908.59</v>
      </c>
      <c r="D733">
        <f t="shared" si="44"/>
        <v>3.721302256473269E-2</v>
      </c>
      <c r="E733">
        <f t="shared" si="47"/>
        <v>3.5035221062529723E-2</v>
      </c>
      <c r="F733">
        <f t="shared" si="45"/>
        <v>5.6765457478310339E-4</v>
      </c>
      <c r="G733">
        <f t="shared" si="46"/>
        <v>2.6558247508523181</v>
      </c>
    </row>
    <row r="734" spans="1:7" x14ac:dyDescent="0.2">
      <c r="A734" s="1">
        <v>20030110</v>
      </c>
      <c r="B734">
        <v>927.57</v>
      </c>
      <c r="D734">
        <f t="shared" si="44"/>
        <v>2.0674316010330429E-2</v>
      </c>
      <c r="E734">
        <f t="shared" si="47"/>
        <v>1.8496514508127462E-2</v>
      </c>
      <c r="F734">
        <f t="shared" si="45"/>
        <v>7.6770300936027753E-4</v>
      </c>
      <c r="G734">
        <f t="shared" si="46"/>
        <v>3.3632325787451207</v>
      </c>
    </row>
    <row r="735" spans="1:7" x14ac:dyDescent="0.2">
      <c r="A735" s="1">
        <v>20030117</v>
      </c>
      <c r="B735">
        <v>901.78</v>
      </c>
      <c r="D735">
        <f t="shared" si="44"/>
        <v>-2.8197675457295901E-2</v>
      </c>
      <c r="E735">
        <f t="shared" si="47"/>
        <v>-3.0375476959498868E-2</v>
      </c>
      <c r="F735">
        <f t="shared" si="45"/>
        <v>4.6980045543925915E-4</v>
      </c>
      <c r="G735">
        <f t="shared" si="46"/>
        <v>2.8496209409419864</v>
      </c>
    </row>
    <row r="736" spans="1:7" x14ac:dyDescent="0.2">
      <c r="A736" s="1">
        <v>20030124</v>
      </c>
      <c r="B736">
        <v>861.4</v>
      </c>
      <c r="D736">
        <f t="shared" si="44"/>
        <v>-4.5811615254551796E-2</v>
      </c>
      <c r="E736">
        <f t="shared" si="47"/>
        <v>-4.7989416756754763E-2</v>
      </c>
      <c r="F736">
        <f t="shared" si="45"/>
        <v>6.6514437910482013E-4</v>
      </c>
      <c r="G736">
        <f t="shared" si="46"/>
        <v>1.9265620681043123</v>
      </c>
    </row>
    <row r="737" spans="1:7" x14ac:dyDescent="0.2">
      <c r="A737" s="1">
        <v>20030131</v>
      </c>
      <c r="B737">
        <v>855.7</v>
      </c>
      <c r="D737">
        <f t="shared" si="44"/>
        <v>-6.6391251960009612E-3</v>
      </c>
      <c r="E737">
        <f t="shared" si="47"/>
        <v>-8.8169266982039262E-3</v>
      </c>
      <c r="F737">
        <f t="shared" si="45"/>
        <v>1.1295948605122607E-3</v>
      </c>
      <c r="G737">
        <f t="shared" si="46"/>
        <v>3.3585383515442868</v>
      </c>
    </row>
    <row r="738" spans="1:7" x14ac:dyDescent="0.2">
      <c r="A738" s="1">
        <v>20030207</v>
      </c>
      <c r="B738">
        <v>829.69</v>
      </c>
      <c r="D738">
        <f t="shared" si="44"/>
        <v>-3.0867710375516388E-2</v>
      </c>
      <c r="E738">
        <f t="shared" si="47"/>
        <v>-3.3045511877719355E-2</v>
      </c>
      <c r="F738">
        <f t="shared" si="45"/>
        <v>3.8084048193293726E-4</v>
      </c>
      <c r="G738">
        <f t="shared" si="46"/>
        <v>2.5028861699825518</v>
      </c>
    </row>
    <row r="739" spans="1:7" x14ac:dyDescent="0.2">
      <c r="A739" s="1">
        <v>20030214</v>
      </c>
      <c r="B739">
        <v>834.89</v>
      </c>
      <c r="D739">
        <f t="shared" si="44"/>
        <v>6.2478425973981899E-3</v>
      </c>
      <c r="E739">
        <f t="shared" si="47"/>
        <v>4.0700410951952249E-3</v>
      </c>
      <c r="F739">
        <f t="shared" si="45"/>
        <v>7.2212291833481472E-4</v>
      </c>
      <c r="G739">
        <f t="shared" si="46"/>
        <v>3.605187776926384</v>
      </c>
    </row>
    <row r="740" spans="1:7" x14ac:dyDescent="0.2">
      <c r="A740" s="1">
        <v>20030221</v>
      </c>
      <c r="B740">
        <v>848.17000000000007</v>
      </c>
      <c r="D740">
        <f t="shared" si="44"/>
        <v>1.5781107752359524E-2</v>
      </c>
      <c r="E740">
        <f t="shared" si="47"/>
        <v>1.3603306250156559E-2</v>
      </c>
      <c r="F740">
        <f t="shared" si="45"/>
        <v>3.6025690392800324E-4</v>
      </c>
      <c r="G740">
        <f t="shared" si="46"/>
        <v>3.7075160525645776</v>
      </c>
    </row>
    <row r="741" spans="1:7" x14ac:dyDescent="0.2">
      <c r="A741" s="1">
        <v>20030228</v>
      </c>
      <c r="B741">
        <v>841.15</v>
      </c>
      <c r="D741">
        <f t="shared" si="44"/>
        <v>-8.311084233080912E-3</v>
      </c>
      <c r="E741">
        <f t="shared" si="47"/>
        <v>-1.0488885735283877E-2</v>
      </c>
      <c r="F741">
        <f t="shared" si="45"/>
        <v>4.1694891278866978E-4</v>
      </c>
      <c r="G741">
        <f t="shared" si="46"/>
        <v>3.7593427273513305</v>
      </c>
    </row>
    <row r="742" spans="1:7" x14ac:dyDescent="0.2">
      <c r="A742" s="1">
        <v>20030307</v>
      </c>
      <c r="B742">
        <v>828.89</v>
      </c>
      <c r="D742">
        <f t="shared" si="44"/>
        <v>-1.4682546821907394E-2</v>
      </c>
      <c r="E742">
        <f t="shared" si="47"/>
        <v>-1.6860348324110361E-2</v>
      </c>
      <c r="F742">
        <f t="shared" si="45"/>
        <v>3.9170161354359955E-4</v>
      </c>
      <c r="G742">
        <f t="shared" si="46"/>
        <v>3.5596378860569291</v>
      </c>
    </row>
    <row r="743" spans="1:7" x14ac:dyDescent="0.2">
      <c r="A743" s="1">
        <v>20030314</v>
      </c>
      <c r="B743">
        <v>833.27</v>
      </c>
      <c r="D743">
        <f t="shared" si="44"/>
        <v>5.2702629567740189E-3</v>
      </c>
      <c r="E743">
        <f t="shared" si="47"/>
        <v>3.0924614545710539E-3</v>
      </c>
      <c r="F743">
        <f t="shared" si="45"/>
        <v>4.5033509289099145E-4</v>
      </c>
      <c r="G743">
        <f t="shared" si="46"/>
        <v>3.8421412987073862</v>
      </c>
    </row>
    <row r="744" spans="1:7" x14ac:dyDescent="0.2">
      <c r="A744" s="1">
        <v>20030321</v>
      </c>
      <c r="B744">
        <v>895.79</v>
      </c>
      <c r="D744">
        <f t="shared" si="44"/>
        <v>7.2348291204781923E-2</v>
      </c>
      <c r="E744">
        <f t="shared" si="47"/>
        <v>7.0170489702578956E-2</v>
      </c>
      <c r="F744">
        <f t="shared" si="45"/>
        <v>3.5790088758531441E-4</v>
      </c>
      <c r="G744">
        <f t="shared" si="46"/>
        <v>-2.9112291738548239</v>
      </c>
    </row>
    <row r="745" spans="1:7" x14ac:dyDescent="0.2">
      <c r="A745" s="1">
        <v>20030328</v>
      </c>
      <c r="B745">
        <v>863.5</v>
      </c>
      <c r="D745">
        <f t="shared" si="44"/>
        <v>-3.6712112918085182E-2</v>
      </c>
      <c r="E745">
        <f t="shared" si="47"/>
        <v>-3.8889914420288149E-2</v>
      </c>
      <c r="F745">
        <f t="shared" si="45"/>
        <v>2.0114841119177936E-3</v>
      </c>
      <c r="G745">
        <f t="shared" si="46"/>
        <v>2.7284935841456122</v>
      </c>
    </row>
    <row r="746" spans="1:7" x14ac:dyDescent="0.2">
      <c r="A746" s="1">
        <v>20030404</v>
      </c>
      <c r="B746">
        <v>878.85</v>
      </c>
      <c r="D746">
        <f t="shared" si="44"/>
        <v>1.7620337072174586E-2</v>
      </c>
      <c r="E746">
        <f t="shared" si="47"/>
        <v>1.5442535569971621E-2</v>
      </c>
      <c r="F746">
        <f t="shared" si="45"/>
        <v>8.6358638724489496E-4</v>
      </c>
      <c r="G746">
        <f t="shared" si="46"/>
        <v>3.3891376395900634</v>
      </c>
    </row>
    <row r="747" spans="1:7" x14ac:dyDescent="0.2">
      <c r="A747" s="1">
        <v>20030411</v>
      </c>
      <c r="B747">
        <v>868.30000000000007</v>
      </c>
      <c r="D747">
        <f t="shared" si="44"/>
        <v>-1.2076957592308091E-2</v>
      </c>
      <c r="E747">
        <f t="shared" si="47"/>
        <v>-1.4254759094511056E-2</v>
      </c>
      <c r="F747">
        <f t="shared" si="45"/>
        <v>4.3492442234570989E-4</v>
      </c>
      <c r="G747">
        <f t="shared" si="46"/>
        <v>3.6365674556711762</v>
      </c>
    </row>
    <row r="748" spans="1:7" x14ac:dyDescent="0.2">
      <c r="A748" s="1">
        <v>20030418</v>
      </c>
      <c r="B748">
        <v>893.58</v>
      </c>
      <c r="D748">
        <f t="shared" si="44"/>
        <v>2.8698589059231949E-2</v>
      </c>
      <c r="E748">
        <f t="shared" si="47"/>
        <v>2.6520787557028982E-2</v>
      </c>
      <c r="F748">
        <f t="shared" si="45"/>
        <v>4.2305545408177867E-4</v>
      </c>
      <c r="G748">
        <f t="shared" si="46"/>
        <v>3.0527270762975802</v>
      </c>
    </row>
    <row r="749" spans="1:7" x14ac:dyDescent="0.2">
      <c r="A749" s="1">
        <v>20030425</v>
      </c>
      <c r="B749">
        <v>898.81000000000006</v>
      </c>
      <c r="D749">
        <f t="shared" si="44"/>
        <v>5.8358000691551837E-3</v>
      </c>
      <c r="E749">
        <f t="shared" si="47"/>
        <v>3.6579985669522187E-3</v>
      </c>
      <c r="F749">
        <f t="shared" si="45"/>
        <v>5.9134809320751983E-4</v>
      </c>
      <c r="G749">
        <f t="shared" si="46"/>
        <v>3.7052389220213811</v>
      </c>
    </row>
    <row r="750" spans="1:7" x14ac:dyDescent="0.2">
      <c r="A750" s="1">
        <v>20030502</v>
      </c>
      <c r="B750">
        <v>930.08</v>
      </c>
      <c r="D750">
        <f t="shared" si="44"/>
        <v>3.4198937758054271E-2</v>
      </c>
      <c r="E750">
        <f t="shared" si="47"/>
        <v>3.2021136255851304E-2</v>
      </c>
      <c r="F750">
        <f t="shared" si="45"/>
        <v>3.5918545186243325E-4</v>
      </c>
      <c r="G750">
        <f t="shared" si="46"/>
        <v>2.5385047133524479</v>
      </c>
    </row>
    <row r="751" spans="1:7" x14ac:dyDescent="0.2">
      <c r="A751" s="1">
        <v>20030509</v>
      </c>
      <c r="B751">
        <v>933.41</v>
      </c>
      <c r="D751">
        <f t="shared" si="44"/>
        <v>3.5739430257475391E-3</v>
      </c>
      <c r="E751">
        <f t="shared" si="47"/>
        <v>1.3961415235445741E-3</v>
      </c>
      <c r="F751">
        <f t="shared" si="45"/>
        <v>6.9969551309905452E-4</v>
      </c>
      <c r="G751">
        <f t="shared" si="46"/>
        <v>3.6310397498533615</v>
      </c>
    </row>
    <row r="752" spans="1:7" x14ac:dyDescent="0.2">
      <c r="A752" s="1">
        <v>20030516</v>
      </c>
      <c r="B752">
        <v>944.30000000000007</v>
      </c>
      <c r="D752">
        <f t="shared" si="44"/>
        <v>1.1599365290234864E-2</v>
      </c>
      <c r="E752">
        <f t="shared" si="47"/>
        <v>9.4215637880318993E-3</v>
      </c>
      <c r="F752">
        <f t="shared" si="45"/>
        <v>3.5533888054413735E-4</v>
      </c>
      <c r="G752">
        <f t="shared" si="46"/>
        <v>3.8463162030569498</v>
      </c>
    </row>
    <row r="753" spans="1:7" x14ac:dyDescent="0.2">
      <c r="A753" s="1">
        <v>20030523</v>
      </c>
      <c r="B753">
        <v>933.22</v>
      </c>
      <c r="D753">
        <f t="shared" si="44"/>
        <v>-1.1802940718312449E-2</v>
      </c>
      <c r="E753">
        <f t="shared" si="47"/>
        <v>-1.3980742220515414E-2</v>
      </c>
      <c r="F753">
        <f t="shared" si="45"/>
        <v>3.8455108958695213E-4</v>
      </c>
      <c r="G753">
        <f t="shared" si="46"/>
        <v>3.6775749694096027</v>
      </c>
    </row>
    <row r="754" spans="1:7" x14ac:dyDescent="0.2">
      <c r="A754" s="1">
        <v>20030530</v>
      </c>
      <c r="B754">
        <v>963.59</v>
      </c>
      <c r="D754">
        <f t="shared" si="44"/>
        <v>3.2024921386052618E-2</v>
      </c>
      <c r="E754">
        <f t="shared" si="47"/>
        <v>2.9847119883849652E-2</v>
      </c>
      <c r="F754">
        <f t="shared" si="45"/>
        <v>4.2045209441994385E-4</v>
      </c>
      <c r="G754">
        <f t="shared" si="46"/>
        <v>2.827693967913985</v>
      </c>
    </row>
    <row r="755" spans="1:7" x14ac:dyDescent="0.2">
      <c r="A755" s="1">
        <v>20030606</v>
      </c>
      <c r="B755">
        <v>987.76</v>
      </c>
      <c r="D755">
        <f t="shared" si="44"/>
        <v>2.4773860322724772E-2</v>
      </c>
      <c r="E755">
        <f t="shared" si="47"/>
        <v>2.2596058820521805E-2</v>
      </c>
      <c r="F755">
        <f t="shared" si="45"/>
        <v>6.5443785824989586E-4</v>
      </c>
      <c r="G755">
        <f t="shared" si="46"/>
        <v>3.275775016091345</v>
      </c>
    </row>
    <row r="756" spans="1:7" x14ac:dyDescent="0.2">
      <c r="A756" s="1">
        <v>20030613</v>
      </c>
      <c r="B756">
        <v>988.61</v>
      </c>
      <c r="D756">
        <f t="shared" si="44"/>
        <v>8.6016287679768766E-4</v>
      </c>
      <c r="E756">
        <f t="shared" si="47"/>
        <v>-1.3176386254052774E-3</v>
      </c>
      <c r="F756">
        <f t="shared" si="45"/>
        <v>5.2648442873233742E-4</v>
      </c>
      <c r="G756">
        <f t="shared" si="46"/>
        <v>3.7729955662833237</v>
      </c>
    </row>
    <row r="757" spans="1:7" x14ac:dyDescent="0.2">
      <c r="A757" s="1">
        <v>20030620</v>
      </c>
      <c r="B757">
        <v>995.69</v>
      </c>
      <c r="D757">
        <f t="shared" si="44"/>
        <v>7.1360480216213773E-3</v>
      </c>
      <c r="E757">
        <f t="shared" si="47"/>
        <v>4.9582465194184123E-3</v>
      </c>
      <c r="F757">
        <f t="shared" si="45"/>
        <v>3.5526719662978064E-4</v>
      </c>
      <c r="G757">
        <f t="shared" si="46"/>
        <v>3.9367205886423817</v>
      </c>
    </row>
    <row r="758" spans="1:7" x14ac:dyDescent="0.2">
      <c r="A758" s="1">
        <v>20030627</v>
      </c>
      <c r="B758">
        <v>976.22</v>
      </c>
      <c r="D758">
        <f t="shared" si="44"/>
        <v>-1.9747993309729317E-2</v>
      </c>
      <c r="E758">
        <f t="shared" si="47"/>
        <v>-2.1925794811932284E-2</v>
      </c>
      <c r="F758">
        <f t="shared" si="45"/>
        <v>3.629551413910171E-4</v>
      </c>
      <c r="G758">
        <f t="shared" si="46"/>
        <v>3.2983568470125766</v>
      </c>
    </row>
    <row r="759" spans="1:7" x14ac:dyDescent="0.2">
      <c r="A759" s="1">
        <v>20030704</v>
      </c>
      <c r="B759">
        <v>985.7</v>
      </c>
      <c r="D759">
        <f t="shared" si="44"/>
        <v>9.6640778232153224E-3</v>
      </c>
      <c r="E759">
        <f t="shared" si="47"/>
        <v>7.4862763210123574E-3</v>
      </c>
      <c r="F759">
        <f t="shared" si="45"/>
        <v>5.1644334709797048E-4</v>
      </c>
      <c r="G759">
        <f t="shared" si="46"/>
        <v>3.7300125765151115</v>
      </c>
    </row>
    <row r="760" spans="1:7" x14ac:dyDescent="0.2">
      <c r="A760" s="1">
        <v>20030711</v>
      </c>
      <c r="B760">
        <v>998.14</v>
      </c>
      <c r="D760">
        <f t="shared" si="44"/>
        <v>1.2541498362795167E-2</v>
      </c>
      <c r="E760">
        <f t="shared" si="47"/>
        <v>1.0363696860592202E-2</v>
      </c>
      <c r="F760">
        <f t="shared" si="45"/>
        <v>3.7354089543895649E-4</v>
      </c>
      <c r="G760">
        <f t="shared" si="46"/>
        <v>3.8024738577745665</v>
      </c>
    </row>
    <row r="761" spans="1:7" x14ac:dyDescent="0.2">
      <c r="A761" s="1">
        <v>20030718</v>
      </c>
      <c r="B761">
        <v>993.32</v>
      </c>
      <c r="D761">
        <f t="shared" si="44"/>
        <v>-4.8406791117265868E-3</v>
      </c>
      <c r="E761">
        <f t="shared" si="47"/>
        <v>-7.0184806139295518E-3</v>
      </c>
      <c r="F761">
        <f t="shared" si="45"/>
        <v>3.9082322442622781E-4</v>
      </c>
      <c r="G761">
        <f t="shared" si="46"/>
        <v>3.8606079756598919</v>
      </c>
    </row>
    <row r="762" spans="1:7" x14ac:dyDescent="0.2">
      <c r="A762" s="1">
        <v>20030725</v>
      </c>
      <c r="B762">
        <v>998.68000000000006</v>
      </c>
      <c r="D762">
        <f t="shared" si="44"/>
        <v>5.3815390922595796E-3</v>
      </c>
      <c r="E762">
        <f t="shared" si="47"/>
        <v>3.2037375900566146E-3</v>
      </c>
      <c r="F762">
        <f t="shared" si="45"/>
        <v>3.712577790671914E-4</v>
      </c>
      <c r="G762">
        <f t="shared" si="46"/>
        <v>3.9354837659525477</v>
      </c>
    </row>
    <row r="763" spans="1:7" x14ac:dyDescent="0.2">
      <c r="A763" s="1">
        <v>20030801</v>
      </c>
      <c r="B763">
        <v>980.15</v>
      </c>
      <c r="D763">
        <f t="shared" si="44"/>
        <v>-1.8728785838288076E-2</v>
      </c>
      <c r="E763">
        <f t="shared" si="47"/>
        <v>-2.0906587340491042E-2</v>
      </c>
      <c r="F763">
        <f t="shared" si="45"/>
        <v>3.5813663223473343E-4</v>
      </c>
      <c r="G763">
        <f t="shared" si="46"/>
        <v>3.3570764275123759</v>
      </c>
    </row>
    <row r="764" spans="1:7" x14ac:dyDescent="0.2">
      <c r="A764" s="1">
        <v>20030808</v>
      </c>
      <c r="B764">
        <v>977.59</v>
      </c>
      <c r="D764">
        <f t="shared" si="44"/>
        <v>-2.6152619439896441E-3</v>
      </c>
      <c r="E764">
        <f t="shared" si="47"/>
        <v>-4.7930634461926091E-3</v>
      </c>
      <c r="F764">
        <f t="shared" si="45"/>
        <v>5.0175421325071676E-4</v>
      </c>
      <c r="G764">
        <f t="shared" si="46"/>
        <v>3.7758069482996759</v>
      </c>
    </row>
    <row r="765" spans="1:7" x14ac:dyDescent="0.2">
      <c r="A765" s="1">
        <v>20030815</v>
      </c>
      <c r="B765">
        <v>990.67000000000007</v>
      </c>
      <c r="D765">
        <f t="shared" si="44"/>
        <v>1.32911226689858E-2</v>
      </c>
      <c r="E765">
        <f t="shared" si="47"/>
        <v>1.1113321166782835E-2</v>
      </c>
      <c r="F765">
        <f t="shared" si="45"/>
        <v>3.6241315314983175E-4</v>
      </c>
      <c r="G765">
        <f t="shared" si="46"/>
        <v>3.7909690467585264</v>
      </c>
    </row>
    <row r="766" spans="1:7" x14ac:dyDescent="0.2">
      <c r="A766" s="1">
        <v>20030822</v>
      </c>
      <c r="B766">
        <v>993.06000000000006</v>
      </c>
      <c r="D766">
        <f t="shared" si="44"/>
        <v>2.4096032790748012E-3</v>
      </c>
      <c r="E766">
        <f t="shared" si="47"/>
        <v>2.3180177687183619E-4</v>
      </c>
      <c r="F766">
        <f t="shared" si="45"/>
        <v>3.9624047597462979E-4</v>
      </c>
      <c r="G766">
        <f t="shared" si="46"/>
        <v>3.9166768318874206</v>
      </c>
    </row>
    <row r="767" spans="1:7" x14ac:dyDescent="0.2">
      <c r="A767" s="1">
        <v>20030829</v>
      </c>
      <c r="B767">
        <v>1008.01</v>
      </c>
      <c r="D767">
        <f t="shared" si="44"/>
        <v>1.4942284036520981E-2</v>
      </c>
      <c r="E767">
        <f t="shared" si="47"/>
        <v>1.2764482534318016E-2</v>
      </c>
      <c r="F767">
        <f t="shared" si="45"/>
        <v>3.5470108664788588E-4</v>
      </c>
      <c r="G767">
        <f t="shared" si="46"/>
        <v>3.7424424673294374</v>
      </c>
    </row>
    <row r="768" spans="1:7" x14ac:dyDescent="0.2">
      <c r="A768" s="1">
        <v>20030905</v>
      </c>
      <c r="B768">
        <v>1021.39</v>
      </c>
      <c r="D768">
        <f t="shared" si="44"/>
        <v>1.3186354464941097E-2</v>
      </c>
      <c r="E768">
        <f t="shared" si="47"/>
        <v>1.1008552962738132E-2</v>
      </c>
      <c r="F768">
        <f t="shared" si="45"/>
        <v>4.0950663677711673E-4</v>
      </c>
      <c r="G768">
        <f t="shared" si="46"/>
        <v>3.7523101350429529</v>
      </c>
    </row>
    <row r="769" spans="1:7" x14ac:dyDescent="0.2">
      <c r="A769" s="1">
        <v>20030912</v>
      </c>
      <c r="B769">
        <v>1018.63</v>
      </c>
      <c r="D769">
        <f t="shared" si="44"/>
        <v>-2.7058574758900278E-3</v>
      </c>
      <c r="E769">
        <f t="shared" si="47"/>
        <v>-4.8836589780929928E-3</v>
      </c>
      <c r="F769">
        <f t="shared" si="45"/>
        <v>3.9546062292113306E-4</v>
      </c>
      <c r="G769">
        <f t="shared" si="46"/>
        <v>3.8875748021972187</v>
      </c>
    </row>
    <row r="770" spans="1:7" x14ac:dyDescent="0.2">
      <c r="A770" s="1">
        <v>20030919</v>
      </c>
      <c r="B770">
        <v>1036.3</v>
      </c>
      <c r="D770">
        <f t="shared" si="44"/>
        <v>1.7198089984095333E-2</v>
      </c>
      <c r="E770">
        <f t="shared" si="47"/>
        <v>1.5020288481892368E-2</v>
      </c>
      <c r="F770">
        <f t="shared" si="45"/>
        <v>3.6270813576633594E-4</v>
      </c>
      <c r="G770">
        <f t="shared" si="46"/>
        <v>3.649949691453382</v>
      </c>
    </row>
    <row r="771" spans="1:7" x14ac:dyDescent="0.2">
      <c r="A771" s="1">
        <v>20030926</v>
      </c>
      <c r="B771">
        <v>996.85</v>
      </c>
      <c r="D771">
        <f t="shared" si="44"/>
        <v>-3.8811648901336149E-2</v>
      </c>
      <c r="E771">
        <f t="shared" si="47"/>
        <v>-4.0989450403539116E-2</v>
      </c>
      <c r="F771">
        <f t="shared" si="45"/>
        <v>4.3059631338009672E-4</v>
      </c>
      <c r="G771">
        <f t="shared" si="46"/>
        <v>1.9242298821322754</v>
      </c>
    </row>
    <row r="772" spans="1:7" x14ac:dyDescent="0.2">
      <c r="A772" s="1">
        <v>20031003</v>
      </c>
      <c r="B772">
        <v>1029.8499999999999</v>
      </c>
      <c r="D772">
        <f t="shared" ref="D772:D835" si="48">LN(B772)-LN(B771)</f>
        <v>3.2568132261650895E-2</v>
      </c>
      <c r="E772">
        <f t="shared" si="47"/>
        <v>3.0390330759447928E-2</v>
      </c>
      <c r="F772">
        <f t="shared" ref="F772:F835" si="49">$O$4+$O$5*(E771^2)</f>
        <v>9.2001758729132806E-4</v>
      </c>
      <c r="G772">
        <f t="shared" ref="G772:G835" si="50">-0.5*LN(F772)-E772^2/(2*F772)</f>
        <v>2.993627065944513</v>
      </c>
    </row>
    <row r="773" spans="1:7" x14ac:dyDescent="0.2">
      <c r="A773" s="1">
        <v>20031010</v>
      </c>
      <c r="B773">
        <v>1038.06</v>
      </c>
      <c r="D773">
        <f t="shared" si="48"/>
        <v>7.9404259729995985E-3</v>
      </c>
      <c r="E773">
        <f t="shared" ref="E773:E836" si="51">D773-$O$3</f>
        <v>5.7626244707966335E-3</v>
      </c>
      <c r="F773">
        <f t="shared" si="49"/>
        <v>6.6544808848566423E-4</v>
      </c>
      <c r="G773">
        <f t="shared" si="50"/>
        <v>3.6325734748718772</v>
      </c>
    </row>
    <row r="774" spans="1:7" x14ac:dyDescent="0.2">
      <c r="A774" s="1">
        <v>20031017</v>
      </c>
      <c r="B774">
        <v>1039.32</v>
      </c>
      <c r="D774">
        <f t="shared" si="48"/>
        <v>1.2130666074678942E-3</v>
      </c>
      <c r="E774">
        <f t="shared" si="51"/>
        <v>-9.6473489473507083E-4</v>
      </c>
      <c r="F774">
        <f t="shared" si="49"/>
        <v>3.6585683523602337E-4</v>
      </c>
      <c r="G774">
        <f t="shared" si="50"/>
        <v>3.9553622668627728</v>
      </c>
    </row>
    <row r="775" spans="1:7" x14ac:dyDescent="0.2">
      <c r="A775" s="1">
        <v>20031024</v>
      </c>
      <c r="B775">
        <v>1028.9100000000001</v>
      </c>
      <c r="D775">
        <f t="shared" si="48"/>
        <v>-1.0066663678915511E-2</v>
      </c>
      <c r="E775">
        <f t="shared" si="51"/>
        <v>-1.2244465181118476E-2</v>
      </c>
      <c r="F775">
        <f t="shared" si="49"/>
        <v>3.5499617476426133E-4</v>
      </c>
      <c r="G775">
        <f t="shared" si="50"/>
        <v>3.7605348098189424</v>
      </c>
    </row>
    <row r="776" spans="1:7" x14ac:dyDescent="0.2">
      <c r="A776" s="1">
        <v>20031031</v>
      </c>
      <c r="B776">
        <v>1050.71</v>
      </c>
      <c r="D776">
        <f t="shared" si="48"/>
        <v>2.0966136661948021E-2</v>
      </c>
      <c r="E776">
        <f t="shared" si="51"/>
        <v>1.8788335159745054E-2</v>
      </c>
      <c r="F776">
        <f t="shared" si="49"/>
        <v>4.0513066395669867E-4</v>
      </c>
      <c r="G776">
        <f t="shared" si="50"/>
        <v>3.4699866468565315</v>
      </c>
    </row>
    <row r="777" spans="1:7" x14ac:dyDescent="0.2">
      <c r="A777" s="1">
        <v>20031107</v>
      </c>
      <c r="B777">
        <v>1053.21</v>
      </c>
      <c r="D777">
        <f t="shared" si="48"/>
        <v>2.3765173358603064E-3</v>
      </c>
      <c r="E777">
        <f t="shared" si="51"/>
        <v>1.9871583365734143E-4</v>
      </c>
      <c r="F777">
        <f t="shared" si="49"/>
        <v>4.7346154016928658E-4</v>
      </c>
      <c r="G777">
        <f t="shared" si="50"/>
        <v>3.827678235237749</v>
      </c>
    </row>
    <row r="778" spans="1:7" x14ac:dyDescent="0.2">
      <c r="A778" s="1">
        <v>20031114</v>
      </c>
      <c r="B778">
        <v>1050.3499999999999</v>
      </c>
      <c r="D778">
        <f t="shared" si="48"/>
        <v>-2.7192015081576315E-3</v>
      </c>
      <c r="E778">
        <f t="shared" si="51"/>
        <v>-4.8970030103605965E-3</v>
      </c>
      <c r="F778">
        <f t="shared" si="49"/>
        <v>3.5469629377620274E-4</v>
      </c>
      <c r="G778">
        <f t="shared" si="50"/>
        <v>3.9383198553320411</v>
      </c>
    </row>
    <row r="779" spans="1:7" x14ac:dyDescent="0.2">
      <c r="A779" s="1">
        <v>20031121</v>
      </c>
      <c r="B779">
        <v>1035.28</v>
      </c>
      <c r="D779">
        <f t="shared" si="48"/>
        <v>-1.4451520428274911E-2</v>
      </c>
      <c r="E779">
        <f t="shared" si="51"/>
        <v>-1.6629321930477878E-2</v>
      </c>
      <c r="F779">
        <f t="shared" si="49"/>
        <v>3.6275205115134638E-4</v>
      </c>
      <c r="G779">
        <f t="shared" si="50"/>
        <v>3.5797338460255346</v>
      </c>
    </row>
    <row r="780" spans="1:7" x14ac:dyDescent="0.2">
      <c r="A780" s="1">
        <v>20031128</v>
      </c>
      <c r="B780">
        <v>1058.2</v>
      </c>
      <c r="D780">
        <f t="shared" si="48"/>
        <v>2.1897429956617032E-2</v>
      </c>
      <c r="E780">
        <f t="shared" si="51"/>
        <v>1.9719628454414065E-2</v>
      </c>
      <c r="F780">
        <f t="shared" si="49"/>
        <v>4.4773173526930701E-4</v>
      </c>
      <c r="G780">
        <f t="shared" si="50"/>
        <v>3.4213984011115959</v>
      </c>
    </row>
    <row r="781" spans="1:7" x14ac:dyDescent="0.2">
      <c r="A781" s="1">
        <v>20031205</v>
      </c>
      <c r="B781">
        <v>1061.5</v>
      </c>
      <c r="D781">
        <f t="shared" si="48"/>
        <v>3.1136506732796221E-3</v>
      </c>
      <c r="E781">
        <f t="shared" si="51"/>
        <v>9.3584917107665706E-4</v>
      </c>
      <c r="F781">
        <f t="shared" si="49"/>
        <v>4.8552851452093578E-4</v>
      </c>
      <c r="G781">
        <f t="shared" si="50"/>
        <v>3.8142343519865802</v>
      </c>
    </row>
    <row r="782" spans="1:7" x14ac:dyDescent="0.2">
      <c r="A782" s="1">
        <v>20031212</v>
      </c>
      <c r="B782">
        <v>1074.1400000000001</v>
      </c>
      <c r="D782">
        <f t="shared" si="48"/>
        <v>1.1837339247683154E-2</v>
      </c>
      <c r="E782">
        <f t="shared" si="51"/>
        <v>9.659537745480189E-3</v>
      </c>
      <c r="F782">
        <f t="shared" si="49"/>
        <v>3.549777020081321E-4</v>
      </c>
      <c r="G782">
        <f t="shared" si="50"/>
        <v>3.8403016915115198</v>
      </c>
    </row>
    <row r="783" spans="1:7" x14ac:dyDescent="0.2">
      <c r="A783" s="1">
        <v>20031219</v>
      </c>
      <c r="B783">
        <v>1088.67</v>
      </c>
      <c r="D783">
        <f t="shared" si="48"/>
        <v>1.3436426315976746E-2</v>
      </c>
      <c r="E783">
        <f t="shared" si="51"/>
        <v>1.1258624813773781E-2</v>
      </c>
      <c r="F783">
        <f t="shared" si="49"/>
        <v>3.8607898714288863E-4</v>
      </c>
      <c r="G783">
        <f t="shared" si="50"/>
        <v>3.7655753521916502</v>
      </c>
    </row>
    <row r="784" spans="1:7" x14ac:dyDescent="0.2">
      <c r="A784" s="1">
        <v>20031226</v>
      </c>
      <c r="B784">
        <v>1095.8900000000001</v>
      </c>
      <c r="D784">
        <f t="shared" si="48"/>
        <v>6.6100508005861869E-3</v>
      </c>
      <c r="E784">
        <f t="shared" si="51"/>
        <v>4.4322492983832219E-3</v>
      </c>
      <c r="F784">
        <f t="shared" si="49"/>
        <v>3.9733428534028222E-4</v>
      </c>
      <c r="G784">
        <f t="shared" si="50"/>
        <v>3.8906455127836175</v>
      </c>
    </row>
    <row r="785" spans="1:7" x14ac:dyDescent="0.2">
      <c r="A785" s="1">
        <v>20040102</v>
      </c>
      <c r="B785">
        <v>1108.48</v>
      </c>
      <c r="D785">
        <f t="shared" si="48"/>
        <v>1.1422888986404089E-2</v>
      </c>
      <c r="E785">
        <f t="shared" si="51"/>
        <v>9.2450874842011244E-3</v>
      </c>
      <c r="F785">
        <f t="shared" si="49"/>
        <v>3.6129313253303598E-4</v>
      </c>
      <c r="G785">
        <f t="shared" si="50"/>
        <v>3.8446247355696594</v>
      </c>
    </row>
    <row r="786" spans="1:7" x14ac:dyDescent="0.2">
      <c r="A786" s="1">
        <v>20040109</v>
      </c>
      <c r="B786">
        <v>1121.8600000000001</v>
      </c>
      <c r="D786">
        <f t="shared" si="48"/>
        <v>1.1998314619759753E-2</v>
      </c>
      <c r="E786">
        <f t="shared" si="51"/>
        <v>9.8205131175567884E-3</v>
      </c>
      <c r="F786">
        <f t="shared" si="49"/>
        <v>3.8344264452199627E-4</v>
      </c>
      <c r="G786">
        <f t="shared" si="50"/>
        <v>3.8074015780667025</v>
      </c>
    </row>
    <row r="787" spans="1:7" x14ac:dyDescent="0.2">
      <c r="A787" s="1">
        <v>20040116</v>
      </c>
      <c r="B787">
        <v>1139.83</v>
      </c>
      <c r="D787">
        <f t="shared" si="48"/>
        <v>1.589110634789126E-2</v>
      </c>
      <c r="E787">
        <f t="shared" si="51"/>
        <v>1.3713304845688295E-2</v>
      </c>
      <c r="F787">
        <f t="shared" si="49"/>
        <v>3.871341290807137E-4</v>
      </c>
      <c r="G787">
        <f t="shared" si="50"/>
        <v>3.6854890811323595</v>
      </c>
    </row>
    <row r="788" spans="1:7" x14ac:dyDescent="0.2">
      <c r="A788" s="1">
        <v>20040123</v>
      </c>
      <c r="B788">
        <v>1141.55</v>
      </c>
      <c r="D788">
        <f t="shared" si="48"/>
        <v>1.5078595638504666E-3</v>
      </c>
      <c r="E788">
        <f t="shared" si="51"/>
        <v>-6.6994193835249842E-4</v>
      </c>
      <c r="F788">
        <f t="shared" si="49"/>
        <v>4.1795996904431297E-4</v>
      </c>
      <c r="G788">
        <f t="shared" si="50"/>
        <v>3.8895255288501858</v>
      </c>
    </row>
    <row r="789" spans="1:7" x14ac:dyDescent="0.2">
      <c r="A789" s="1">
        <v>20040130</v>
      </c>
      <c r="B789">
        <v>1131.1300000000001</v>
      </c>
      <c r="D789">
        <f t="shared" si="48"/>
        <v>-9.1698549859922096E-3</v>
      </c>
      <c r="E789">
        <f t="shared" si="51"/>
        <v>-1.1347656488195175E-2</v>
      </c>
      <c r="F789">
        <f t="shared" si="49"/>
        <v>3.5483402722168497E-4</v>
      </c>
      <c r="G789">
        <f t="shared" si="50"/>
        <v>3.7904801480123766</v>
      </c>
    </row>
    <row r="790" spans="1:7" x14ac:dyDescent="0.2">
      <c r="A790" s="1">
        <v>20040206</v>
      </c>
      <c r="B790">
        <v>1142.76</v>
      </c>
      <c r="D790">
        <f t="shared" si="48"/>
        <v>1.0229255954484984E-2</v>
      </c>
      <c r="E790">
        <f t="shared" si="51"/>
        <v>8.0514544522820187E-3</v>
      </c>
      <c r="F790">
        <f t="shared" si="49"/>
        <v>3.9801151353333444E-4</v>
      </c>
      <c r="G790">
        <f t="shared" si="50"/>
        <v>3.8330775716876495</v>
      </c>
    </row>
    <row r="791" spans="1:7" x14ac:dyDescent="0.2">
      <c r="A791" s="1">
        <v>20040213</v>
      </c>
      <c r="B791">
        <v>1145.81</v>
      </c>
      <c r="D791">
        <f t="shared" si="48"/>
        <v>2.6654214690564615E-3</v>
      </c>
      <c r="E791">
        <f t="shared" si="51"/>
        <v>4.8761996685349647E-4</v>
      </c>
      <c r="F791">
        <f t="shared" si="49"/>
        <v>3.7649573770116287E-4</v>
      </c>
      <c r="G791">
        <f t="shared" si="50"/>
        <v>3.9419861443383448</v>
      </c>
    </row>
    <row r="792" spans="1:7" x14ac:dyDescent="0.2">
      <c r="A792" s="1">
        <v>20040220</v>
      </c>
      <c r="B792">
        <v>1144.1100000000001</v>
      </c>
      <c r="D792">
        <f t="shared" si="48"/>
        <v>-1.484768299599537E-3</v>
      </c>
      <c r="E792">
        <f t="shared" si="51"/>
        <v>-3.6625698018025021E-3</v>
      </c>
      <c r="F792">
        <f t="shared" si="49"/>
        <v>3.547630131204216E-4</v>
      </c>
      <c r="G792">
        <f t="shared" si="50"/>
        <v>3.953124113029193</v>
      </c>
    </row>
    <row r="793" spans="1:7" x14ac:dyDescent="0.2">
      <c r="A793" s="1">
        <v>20040227</v>
      </c>
      <c r="B793">
        <v>1144.94</v>
      </c>
      <c r="D793">
        <f t="shared" si="48"/>
        <v>7.2519170518337006E-4</v>
      </c>
      <c r="E793">
        <f t="shared" si="51"/>
        <v>-1.452609797019595E-3</v>
      </c>
      <c r="F793">
        <f t="shared" si="49"/>
        <v>3.5919671189627651E-4</v>
      </c>
      <c r="G793">
        <f t="shared" si="50"/>
        <v>3.9628829737701294</v>
      </c>
    </row>
    <row r="794" spans="1:7" x14ac:dyDescent="0.2">
      <c r="A794" s="1">
        <v>20040305</v>
      </c>
      <c r="B794">
        <v>1156.8700000000001</v>
      </c>
      <c r="D794">
        <f t="shared" si="48"/>
        <v>1.0365848461711735E-2</v>
      </c>
      <c r="E794">
        <f t="shared" si="51"/>
        <v>8.1880469595087702E-3</v>
      </c>
      <c r="F794">
        <f t="shared" si="49"/>
        <v>3.5539300834836406E-4</v>
      </c>
      <c r="G794">
        <f t="shared" si="50"/>
        <v>3.8768192521144229</v>
      </c>
    </row>
    <row r="795" spans="1:7" x14ac:dyDescent="0.2">
      <c r="A795" s="1">
        <v>20040312</v>
      </c>
      <c r="B795">
        <v>1120.57</v>
      </c>
      <c r="D795">
        <f t="shared" si="48"/>
        <v>-3.1880597929961674E-2</v>
      </c>
      <c r="E795">
        <f t="shared" si="51"/>
        <v>-3.405839943216464E-2</v>
      </c>
      <c r="F795">
        <f t="shared" si="49"/>
        <v>3.7724211930875614E-4</v>
      </c>
      <c r="G795">
        <f t="shared" si="50"/>
        <v>2.4038712456731002</v>
      </c>
    </row>
    <row r="796" spans="1:7" x14ac:dyDescent="0.2">
      <c r="A796" s="1">
        <v>20040319</v>
      </c>
      <c r="B796">
        <v>1109.78</v>
      </c>
      <c r="D796">
        <f t="shared" si="48"/>
        <v>-9.6756869360223874E-3</v>
      </c>
      <c r="E796">
        <f t="shared" si="51"/>
        <v>-1.1853488438225352E-2</v>
      </c>
      <c r="F796">
        <f t="shared" si="49"/>
        <v>7.4499314297887744E-4</v>
      </c>
      <c r="G796">
        <f t="shared" si="50"/>
        <v>3.5067681199051939</v>
      </c>
    </row>
    <row r="797" spans="1:7" x14ac:dyDescent="0.2">
      <c r="A797" s="1">
        <v>20040326</v>
      </c>
      <c r="B797">
        <v>1108.06</v>
      </c>
      <c r="D797">
        <f t="shared" si="48"/>
        <v>-1.5510589986913459E-3</v>
      </c>
      <c r="E797">
        <f t="shared" si="51"/>
        <v>-3.7288605008943109E-3</v>
      </c>
      <c r="F797">
        <f t="shared" si="49"/>
        <v>4.0196042170839767E-4</v>
      </c>
      <c r="G797">
        <f t="shared" si="50"/>
        <v>3.8922827303613641</v>
      </c>
    </row>
    <row r="798" spans="1:7" x14ac:dyDescent="0.2">
      <c r="A798" s="1">
        <v>20040402</v>
      </c>
      <c r="B798">
        <v>1141.81</v>
      </c>
      <c r="D798">
        <f t="shared" si="48"/>
        <v>3.0003984127418448E-2</v>
      </c>
      <c r="E798">
        <f t="shared" si="51"/>
        <v>2.7826182625215481E-2</v>
      </c>
      <c r="F798">
        <f t="shared" si="49"/>
        <v>3.5936158220302303E-4</v>
      </c>
      <c r="G798">
        <f t="shared" si="50"/>
        <v>2.8882685156046692</v>
      </c>
    </row>
    <row r="799" spans="1:7" x14ac:dyDescent="0.2">
      <c r="A799" s="1">
        <v>20040409</v>
      </c>
      <c r="B799">
        <v>1139.32</v>
      </c>
      <c r="D799">
        <f t="shared" si="48"/>
        <v>-2.1831294042478078E-3</v>
      </c>
      <c r="E799">
        <f t="shared" si="51"/>
        <v>-4.3609309064507728E-3</v>
      </c>
      <c r="F799">
        <f t="shared" si="49"/>
        <v>6.1521953584570057E-4</v>
      </c>
      <c r="G799">
        <f t="shared" si="50"/>
        <v>3.681309650175232</v>
      </c>
    </row>
    <row r="800" spans="1:7" x14ac:dyDescent="0.2">
      <c r="A800" s="1">
        <v>20040416</v>
      </c>
      <c r="B800">
        <v>1134.6100000000001</v>
      </c>
      <c r="D800">
        <f t="shared" si="48"/>
        <v>-4.1426136563460503E-3</v>
      </c>
      <c r="E800">
        <f t="shared" si="51"/>
        <v>-6.3204151585490153E-3</v>
      </c>
      <c r="F800">
        <f t="shared" si="49"/>
        <v>3.6108211969595902E-4</v>
      </c>
      <c r="G800">
        <f t="shared" si="50"/>
        <v>3.9078860048379211</v>
      </c>
    </row>
    <row r="801" spans="1:7" x14ac:dyDescent="0.2">
      <c r="A801" s="1">
        <v>20040423</v>
      </c>
      <c r="B801">
        <v>1140.6000000000001</v>
      </c>
      <c r="D801">
        <f t="shared" si="48"/>
        <v>5.2654601899817521E-3</v>
      </c>
      <c r="E801">
        <f t="shared" si="51"/>
        <v>3.0876586877787871E-3</v>
      </c>
      <c r="F801">
        <f t="shared" si="49"/>
        <v>3.6812465648480895E-4</v>
      </c>
      <c r="G801">
        <f t="shared" si="50"/>
        <v>3.9405955446611558</v>
      </c>
    </row>
    <row r="802" spans="1:7" x14ac:dyDescent="0.2">
      <c r="A802" s="1">
        <v>20040430</v>
      </c>
      <c r="B802">
        <v>1107.3</v>
      </c>
      <c r="D802">
        <f t="shared" si="48"/>
        <v>-2.9629820018375774E-2</v>
      </c>
      <c r="E802">
        <f t="shared" si="51"/>
        <v>-3.1807621520578741E-2</v>
      </c>
      <c r="F802">
        <f t="shared" si="49"/>
        <v>3.5789090024662494E-4</v>
      </c>
      <c r="G802">
        <f t="shared" si="50"/>
        <v>2.554186990497878</v>
      </c>
    </row>
    <row r="803" spans="1:7" x14ac:dyDescent="0.2">
      <c r="A803" s="1">
        <v>20040507</v>
      </c>
      <c r="B803">
        <v>1098.7</v>
      </c>
      <c r="D803">
        <f t="shared" si="48"/>
        <v>-7.7969569972271557E-3</v>
      </c>
      <c r="E803">
        <f t="shared" si="51"/>
        <v>-9.9747584994301208E-3</v>
      </c>
      <c r="F803">
        <f t="shared" si="49"/>
        <v>6.9510981345754922E-4</v>
      </c>
      <c r="G803">
        <f t="shared" si="50"/>
        <v>3.5641519507638044</v>
      </c>
    </row>
    <row r="804" spans="1:7" x14ac:dyDescent="0.2">
      <c r="A804" s="1">
        <v>20040514</v>
      </c>
      <c r="B804">
        <v>1095.7</v>
      </c>
      <c r="D804">
        <f t="shared" si="48"/>
        <v>-2.7342342954872478E-3</v>
      </c>
      <c r="E804">
        <f t="shared" si="51"/>
        <v>-4.9120357976902129E-3</v>
      </c>
      <c r="F804">
        <f t="shared" si="49"/>
        <v>3.8816151828079137E-4</v>
      </c>
      <c r="G804">
        <f t="shared" si="50"/>
        <v>3.8959645416667259</v>
      </c>
    </row>
    <row r="805" spans="1:7" x14ac:dyDescent="0.2">
      <c r="A805" s="1">
        <v>20040521</v>
      </c>
      <c r="B805">
        <v>1093.56</v>
      </c>
      <c r="D805">
        <f t="shared" si="48"/>
        <v>-1.9549991153127166E-3</v>
      </c>
      <c r="E805">
        <f t="shared" si="51"/>
        <v>-4.1328006175156817E-3</v>
      </c>
      <c r="F805">
        <f t="shared" si="49"/>
        <v>3.6280166778863076E-4</v>
      </c>
      <c r="G805">
        <f t="shared" si="50"/>
        <v>3.9372880331299926</v>
      </c>
    </row>
    <row r="806" spans="1:7" x14ac:dyDescent="0.2">
      <c r="A806" s="1">
        <v>20040528</v>
      </c>
      <c r="B806">
        <v>1120.68</v>
      </c>
      <c r="D806">
        <f t="shared" si="48"/>
        <v>2.4497214613591112E-2</v>
      </c>
      <c r="E806">
        <f t="shared" si="51"/>
        <v>2.2319413111388145E-2</v>
      </c>
      <c r="F806">
        <f t="shared" si="49"/>
        <v>3.6043012683453931E-4</v>
      </c>
      <c r="G806">
        <f t="shared" si="50"/>
        <v>3.2730482818811177</v>
      </c>
    </row>
    <row r="807" spans="1:7" x14ac:dyDescent="0.2">
      <c r="A807" s="1">
        <v>20040604</v>
      </c>
      <c r="B807">
        <v>1122.5</v>
      </c>
      <c r="D807">
        <f t="shared" si="48"/>
        <v>1.6226967067831666E-3</v>
      </c>
      <c r="E807">
        <f t="shared" si="51"/>
        <v>-5.5510479541979844E-4</v>
      </c>
      <c r="F807">
        <f t="shared" si="49"/>
        <v>5.2230341815169871E-4</v>
      </c>
      <c r="G807">
        <f t="shared" si="50"/>
        <v>3.7783359559883527</v>
      </c>
    </row>
    <row r="808" spans="1:7" x14ac:dyDescent="0.2">
      <c r="A808" s="1">
        <v>20040611</v>
      </c>
      <c r="B808">
        <v>1136.47</v>
      </c>
      <c r="D808">
        <f t="shared" si="48"/>
        <v>1.2368626495405266E-2</v>
      </c>
      <c r="E808">
        <f t="shared" si="51"/>
        <v>1.0190824993202301E-2</v>
      </c>
      <c r="F808">
        <f t="shared" si="49"/>
        <v>3.5478669069411302E-4</v>
      </c>
      <c r="G808">
        <f t="shared" si="50"/>
        <v>3.8256372569530637</v>
      </c>
    </row>
    <row r="809" spans="1:7" x14ac:dyDescent="0.2">
      <c r="A809" s="1">
        <v>20040618</v>
      </c>
      <c r="B809">
        <v>1135.02</v>
      </c>
      <c r="D809">
        <f t="shared" si="48"/>
        <v>-1.2766952061875614E-3</v>
      </c>
      <c r="E809">
        <f t="shared" si="51"/>
        <v>-3.4544967083905264E-3</v>
      </c>
      <c r="F809">
        <f t="shared" si="49"/>
        <v>3.8962760472491199E-4</v>
      </c>
      <c r="G809">
        <f t="shared" si="50"/>
        <v>3.9098455247003376</v>
      </c>
    </row>
    <row r="810" spans="1:7" x14ac:dyDescent="0.2">
      <c r="A810" s="1">
        <v>20040625</v>
      </c>
      <c r="B810">
        <v>1134.43</v>
      </c>
      <c r="D810">
        <f t="shared" si="48"/>
        <v>-5.1994977927893871E-4</v>
      </c>
      <c r="E810">
        <f t="shared" si="51"/>
        <v>-2.6977512814819037E-3</v>
      </c>
      <c r="F810">
        <f t="shared" si="49"/>
        <v>3.586984263278984E-4</v>
      </c>
      <c r="G810">
        <f t="shared" si="50"/>
        <v>3.9563694602418389</v>
      </c>
    </row>
    <row r="811" spans="1:7" x14ac:dyDescent="0.2">
      <c r="A811" s="1">
        <v>20040702</v>
      </c>
      <c r="B811">
        <v>1125.3800000000001</v>
      </c>
      <c r="D811">
        <f t="shared" si="48"/>
        <v>-8.0095657441203727E-3</v>
      </c>
      <c r="E811">
        <f t="shared" si="51"/>
        <v>-1.0187367246323338E-2</v>
      </c>
      <c r="F811">
        <f t="shared" si="49"/>
        <v>3.5713187366554335E-4</v>
      </c>
      <c r="G811">
        <f t="shared" si="50"/>
        <v>3.8234028246954437</v>
      </c>
    </row>
    <row r="812" spans="1:7" x14ac:dyDescent="0.2">
      <c r="A812" s="1">
        <v>20040709</v>
      </c>
      <c r="B812">
        <v>1112.81</v>
      </c>
      <c r="D812">
        <f t="shared" si="48"/>
        <v>-1.1232408472610089E-2</v>
      </c>
      <c r="E812">
        <f t="shared" si="51"/>
        <v>-1.3410209974813054E-2</v>
      </c>
      <c r="F812">
        <f t="shared" si="49"/>
        <v>3.8960389534401874E-4</v>
      </c>
      <c r="G812">
        <f t="shared" si="50"/>
        <v>3.6943995248271899</v>
      </c>
    </row>
    <row r="813" spans="1:7" x14ac:dyDescent="0.2">
      <c r="A813" s="1">
        <v>20040716</v>
      </c>
      <c r="B813">
        <v>1101.3900000000001</v>
      </c>
      <c r="D813">
        <f t="shared" si="48"/>
        <v>-1.0315329476004109E-2</v>
      </c>
      <c r="E813">
        <f t="shared" si="51"/>
        <v>-1.2493130978207074E-2</v>
      </c>
      <c r="F813">
        <f t="shared" si="49"/>
        <v>4.1519375415180118E-4</v>
      </c>
      <c r="G813">
        <f t="shared" si="50"/>
        <v>3.7054242175084395</v>
      </c>
    </row>
    <row r="814" spans="1:7" x14ac:dyDescent="0.2">
      <c r="A814" s="1">
        <v>20040723</v>
      </c>
      <c r="B814">
        <v>1086.2</v>
      </c>
      <c r="D814">
        <f t="shared" si="48"/>
        <v>-1.3887651832868997E-2</v>
      </c>
      <c r="E814">
        <f t="shared" si="51"/>
        <v>-1.6065453335071964E-2</v>
      </c>
      <c r="F814">
        <f t="shared" si="49"/>
        <v>4.0720049506698023E-4</v>
      </c>
      <c r="G814">
        <f t="shared" si="50"/>
        <v>3.5861838762556517</v>
      </c>
    </row>
    <row r="815" spans="1:7" x14ac:dyDescent="0.2">
      <c r="A815" s="1">
        <v>20040730</v>
      </c>
      <c r="B815">
        <v>1101.72</v>
      </c>
      <c r="D815">
        <f t="shared" si="48"/>
        <v>1.4187228342864344E-2</v>
      </c>
      <c r="E815">
        <f t="shared" si="51"/>
        <v>1.2009426840661379E-2</v>
      </c>
      <c r="F815">
        <f t="shared" si="49"/>
        <v>4.4152850897444056E-4</v>
      </c>
      <c r="G815">
        <f t="shared" si="50"/>
        <v>3.6993077994570607</v>
      </c>
    </row>
    <row r="816" spans="1:7" x14ac:dyDescent="0.2">
      <c r="A816" s="1">
        <v>20040806</v>
      </c>
      <c r="B816">
        <v>1063.97</v>
      </c>
      <c r="D816">
        <f t="shared" si="48"/>
        <v>-3.4865399928241558E-2</v>
      </c>
      <c r="E816">
        <f t="shared" si="51"/>
        <v>-3.7043201430444525E-2</v>
      </c>
      <c r="F816">
        <f t="shared" si="49"/>
        <v>4.0321251860986665E-4</v>
      </c>
      <c r="G816">
        <f t="shared" si="50"/>
        <v>2.2064408455343756</v>
      </c>
    </row>
    <row r="817" spans="1:7" x14ac:dyDescent="0.2">
      <c r="A817" s="1">
        <v>20040813</v>
      </c>
      <c r="B817">
        <v>1064.8</v>
      </c>
      <c r="D817">
        <f t="shared" si="48"/>
        <v>7.797930655337737E-4</v>
      </c>
      <c r="E817">
        <f t="shared" si="51"/>
        <v>-1.3980084366691913E-3</v>
      </c>
      <c r="F817">
        <f t="shared" si="49"/>
        <v>8.1640268810373906E-4</v>
      </c>
      <c r="G817">
        <f t="shared" si="50"/>
        <v>3.5541044419726919</v>
      </c>
    </row>
    <row r="818" spans="1:7" x14ac:dyDescent="0.2">
      <c r="A818" s="1">
        <v>20040820</v>
      </c>
      <c r="B818">
        <v>1098.3500000000001</v>
      </c>
      <c r="D818">
        <f t="shared" si="48"/>
        <v>3.1022065579293212E-2</v>
      </c>
      <c r="E818">
        <f t="shared" si="51"/>
        <v>2.8844264077090245E-2</v>
      </c>
      <c r="F818">
        <f t="shared" si="49"/>
        <v>3.5534063577877397E-4</v>
      </c>
      <c r="G818">
        <f t="shared" si="50"/>
        <v>2.8005210590840091</v>
      </c>
    </row>
    <row r="819" spans="1:7" x14ac:dyDescent="0.2">
      <c r="A819" s="1">
        <v>20040827</v>
      </c>
      <c r="B819">
        <v>1107.77</v>
      </c>
      <c r="D819">
        <f t="shared" si="48"/>
        <v>8.5399318716330441E-3</v>
      </c>
      <c r="E819">
        <f t="shared" si="51"/>
        <v>6.3621303694300791E-3</v>
      </c>
      <c r="F819">
        <f t="shared" si="49"/>
        <v>6.3463288752579059E-4</v>
      </c>
      <c r="G819">
        <f t="shared" si="50"/>
        <v>3.6493420720310241</v>
      </c>
    </row>
    <row r="820" spans="1:7" x14ac:dyDescent="0.2">
      <c r="A820" s="1">
        <v>20040903</v>
      </c>
      <c r="B820">
        <v>1113.6300000000001</v>
      </c>
      <c r="D820">
        <f t="shared" si="48"/>
        <v>5.2759643406341539E-3</v>
      </c>
      <c r="E820">
        <f t="shared" si="51"/>
        <v>3.0981628384311889E-3</v>
      </c>
      <c r="F820">
        <f t="shared" si="49"/>
        <v>3.6830267379483838E-4</v>
      </c>
      <c r="G820">
        <f t="shared" si="50"/>
        <v>3.9402718613174601</v>
      </c>
    </row>
    <row r="821" spans="1:7" x14ac:dyDescent="0.2">
      <c r="A821" s="1">
        <v>20040910</v>
      </c>
      <c r="B821">
        <v>1123.92</v>
      </c>
      <c r="D821">
        <f t="shared" si="48"/>
        <v>9.1976246709339904E-3</v>
      </c>
      <c r="E821">
        <f t="shared" si="51"/>
        <v>7.0198231687310254E-3</v>
      </c>
      <c r="F821">
        <f t="shared" si="49"/>
        <v>3.5791276374669452E-4</v>
      </c>
      <c r="G821">
        <f t="shared" si="50"/>
        <v>3.8987699572303902</v>
      </c>
    </row>
    <row r="822" spans="1:7" x14ac:dyDescent="0.2">
      <c r="A822" s="1">
        <v>20040917</v>
      </c>
      <c r="B822">
        <v>1128.55</v>
      </c>
      <c r="D822">
        <f t="shared" si="48"/>
        <v>4.1110483343693716E-3</v>
      </c>
      <c r="E822">
        <f t="shared" si="51"/>
        <v>1.9332468321664065E-3</v>
      </c>
      <c r="F822">
        <f t="shared" si="49"/>
        <v>3.7126412080115028E-4</v>
      </c>
      <c r="G822">
        <f t="shared" si="50"/>
        <v>3.9442650141319704</v>
      </c>
    </row>
    <row r="823" spans="1:7" x14ac:dyDescent="0.2">
      <c r="A823" s="1">
        <v>20040924</v>
      </c>
      <c r="B823">
        <v>1110.1100000000001</v>
      </c>
      <c r="D823">
        <f t="shared" si="48"/>
        <v>-1.6474513382277678E-2</v>
      </c>
      <c r="E823">
        <f t="shared" si="51"/>
        <v>-1.8652314884480645E-2</v>
      </c>
      <c r="F823">
        <f t="shared" si="49"/>
        <v>3.559405878185381E-4</v>
      </c>
      <c r="G823">
        <f t="shared" si="50"/>
        <v>3.4816557773676919</v>
      </c>
    </row>
    <row r="824" spans="1:7" x14ac:dyDescent="0.2">
      <c r="A824" s="1">
        <v>20041001</v>
      </c>
      <c r="B824">
        <v>1131.5</v>
      </c>
      <c r="D824">
        <f t="shared" si="48"/>
        <v>1.9085076578104321E-2</v>
      </c>
      <c r="E824">
        <f t="shared" si="51"/>
        <v>1.6907275075901354E-2</v>
      </c>
      <c r="F824">
        <f t="shared" si="49"/>
        <v>4.7174794436327146E-4</v>
      </c>
      <c r="G824">
        <f t="shared" si="50"/>
        <v>3.5265575650079932</v>
      </c>
    </row>
    <row r="825" spans="1:7" x14ac:dyDescent="0.2">
      <c r="A825" s="1">
        <v>20041008</v>
      </c>
      <c r="B825">
        <v>1122.1400000000001</v>
      </c>
      <c r="D825">
        <f t="shared" si="48"/>
        <v>-8.3066095913748583E-3</v>
      </c>
      <c r="E825">
        <f t="shared" si="51"/>
        <v>-1.0484411093577823E-2</v>
      </c>
      <c r="F825">
        <f t="shared" si="49"/>
        <v>4.5086828332656668E-4</v>
      </c>
      <c r="G825">
        <f t="shared" si="50"/>
        <v>3.7302663398960818</v>
      </c>
    </row>
    <row r="826" spans="1:7" x14ac:dyDescent="0.2">
      <c r="A826" s="1">
        <v>20041015</v>
      </c>
      <c r="B826">
        <v>1108.2</v>
      </c>
      <c r="D826">
        <f t="shared" si="48"/>
        <v>-1.2500499048967662E-2</v>
      </c>
      <c r="E826">
        <f t="shared" si="51"/>
        <v>-1.4678300551170627E-2</v>
      </c>
      <c r="F826">
        <f t="shared" si="49"/>
        <v>3.9167003541926864E-4</v>
      </c>
      <c r="G826">
        <f t="shared" si="50"/>
        <v>3.647502021470868</v>
      </c>
    </row>
    <row r="827" spans="1:7" x14ac:dyDescent="0.2">
      <c r="A827" s="1">
        <v>20041022</v>
      </c>
      <c r="B827">
        <v>1095.74</v>
      </c>
      <c r="D827">
        <f t="shared" si="48"/>
        <v>-1.1307143345264947E-2</v>
      </c>
      <c r="E827">
        <f t="shared" si="51"/>
        <v>-1.3484944847467912E-2</v>
      </c>
      <c r="F827">
        <f t="shared" si="49"/>
        <v>4.2717881783668884E-4</v>
      </c>
      <c r="G827">
        <f t="shared" si="50"/>
        <v>3.6663112842859706</v>
      </c>
    </row>
    <row r="828" spans="1:7" x14ac:dyDescent="0.2">
      <c r="A828" s="1">
        <v>20041029</v>
      </c>
      <c r="B828">
        <v>1130.2</v>
      </c>
      <c r="D828">
        <f t="shared" si="48"/>
        <v>3.0964674107758938E-2</v>
      </c>
      <c r="E828">
        <f t="shared" si="51"/>
        <v>2.8786872605555971E-2</v>
      </c>
      <c r="F828">
        <f t="shared" si="49"/>
        <v>4.1587008423968574E-4</v>
      </c>
      <c r="G828">
        <f t="shared" si="50"/>
        <v>2.896243207556763</v>
      </c>
    </row>
    <row r="829" spans="1:7" x14ac:dyDescent="0.2">
      <c r="A829" s="1">
        <v>20041105</v>
      </c>
      <c r="B829">
        <v>1166.17</v>
      </c>
      <c r="D829">
        <f t="shared" si="48"/>
        <v>3.1330266685885455E-2</v>
      </c>
      <c r="E829">
        <f t="shared" si="51"/>
        <v>2.9152465183682488E-2</v>
      </c>
      <c r="F829">
        <f t="shared" si="49"/>
        <v>6.3351996250435869E-4</v>
      </c>
      <c r="G829">
        <f t="shared" si="50"/>
        <v>3.0113601577113429</v>
      </c>
    </row>
    <row r="830" spans="1:7" x14ac:dyDescent="0.2">
      <c r="A830" s="1">
        <v>20041112</v>
      </c>
      <c r="B830">
        <v>1184.17</v>
      </c>
      <c r="D830">
        <f t="shared" si="48"/>
        <v>1.5317232336626851E-2</v>
      </c>
      <c r="E830">
        <f t="shared" si="51"/>
        <v>1.3139430834423886E-2</v>
      </c>
      <c r="F830">
        <f t="shared" si="49"/>
        <v>6.4064738098120648E-4</v>
      </c>
      <c r="G830">
        <f t="shared" si="50"/>
        <v>3.5417733492535013</v>
      </c>
    </row>
    <row r="831" spans="1:7" x14ac:dyDescent="0.2">
      <c r="A831" s="1">
        <v>20041119</v>
      </c>
      <c r="B831">
        <v>1170.3399999999999</v>
      </c>
      <c r="D831">
        <f t="shared" si="48"/>
        <v>-1.1747802351360193E-2</v>
      </c>
      <c r="E831">
        <f t="shared" si="51"/>
        <v>-1.3925603853563158E-2</v>
      </c>
      <c r="F831">
        <f t="shared" si="49"/>
        <v>4.1277475778597912E-4</v>
      </c>
      <c r="G831">
        <f t="shared" si="50"/>
        <v>3.66140320369911</v>
      </c>
    </row>
    <row r="832" spans="1:7" x14ac:dyDescent="0.2">
      <c r="A832" s="1">
        <v>20041126</v>
      </c>
      <c r="B832">
        <v>1182.6500000000001</v>
      </c>
      <c r="D832">
        <f t="shared" si="48"/>
        <v>1.0463378348717356E-2</v>
      </c>
      <c r="E832">
        <f t="shared" si="51"/>
        <v>8.2855768465143909E-3</v>
      </c>
      <c r="F832">
        <f t="shared" si="49"/>
        <v>4.199343466512734E-4</v>
      </c>
      <c r="G832">
        <f t="shared" si="50"/>
        <v>3.8059661873966735</v>
      </c>
    </row>
    <row r="833" spans="1:7" x14ac:dyDescent="0.2">
      <c r="A833" s="1">
        <v>20041203</v>
      </c>
      <c r="B833">
        <v>1191.17</v>
      </c>
      <c r="D833">
        <f t="shared" si="48"/>
        <v>7.1783341493372177E-3</v>
      </c>
      <c r="E833">
        <f t="shared" si="51"/>
        <v>5.0005326471342527E-3</v>
      </c>
      <c r="F833">
        <f t="shared" si="49"/>
        <v>3.7778273447617173E-4</v>
      </c>
      <c r="G833">
        <f t="shared" si="50"/>
        <v>3.9075008008706398</v>
      </c>
    </row>
    <row r="834" spans="1:7" x14ac:dyDescent="0.2">
      <c r="A834" s="1">
        <v>20041210</v>
      </c>
      <c r="B834">
        <v>1188</v>
      </c>
      <c r="D834">
        <f t="shared" si="48"/>
        <v>-2.6647964423593962E-3</v>
      </c>
      <c r="E834">
        <f t="shared" si="51"/>
        <v>-4.8425979445623612E-3</v>
      </c>
      <c r="F834">
        <f t="shared" si="49"/>
        <v>3.6309683993251371E-4</v>
      </c>
      <c r="G834">
        <f t="shared" si="50"/>
        <v>3.9281277910172876</v>
      </c>
    </row>
    <row r="835" spans="1:7" x14ac:dyDescent="0.2">
      <c r="A835" s="1">
        <v>20041217</v>
      </c>
      <c r="B835">
        <v>1194.22</v>
      </c>
      <c r="D835">
        <f t="shared" si="48"/>
        <v>5.2220316635267494E-3</v>
      </c>
      <c r="E835">
        <f t="shared" si="51"/>
        <v>3.0442301613237844E-3</v>
      </c>
      <c r="F835">
        <f t="shared" si="49"/>
        <v>3.6257375504286876E-4</v>
      </c>
      <c r="G835">
        <f t="shared" si="50"/>
        <v>3.9483613871497134</v>
      </c>
    </row>
    <row r="836" spans="1:7" x14ac:dyDescent="0.2">
      <c r="A836" s="1">
        <v>20041224</v>
      </c>
      <c r="B836">
        <v>1210.1300000000001</v>
      </c>
      <c r="D836">
        <f t="shared" ref="D836:D899" si="52">LN(B836)-LN(B835)</f>
        <v>1.3234539250148281E-2</v>
      </c>
      <c r="E836">
        <f t="shared" si="51"/>
        <v>1.1056737747945316E-2</v>
      </c>
      <c r="F836">
        <f t="shared" ref="F836:F899" si="53">$O$4+$O$5*(E835^2)</f>
        <v>3.5780129555932136E-4</v>
      </c>
      <c r="G836">
        <f t="shared" ref="G836:G899" si="54">-0.5*LN(F836)-E836^2/(2*F836)</f>
        <v>3.7969293134494406</v>
      </c>
    </row>
    <row r="837" spans="1:7" x14ac:dyDescent="0.2">
      <c r="A837" s="1">
        <v>20041231</v>
      </c>
      <c r="B837">
        <v>1211.92</v>
      </c>
      <c r="D837">
        <f t="shared" si="52"/>
        <v>1.4780870138029201E-3</v>
      </c>
      <c r="E837">
        <f t="shared" ref="E837:E900" si="55">D837-$O$3</f>
        <v>-6.9971448840004495E-4</v>
      </c>
      <c r="F837">
        <f t="shared" si="53"/>
        <v>3.9581837399153537E-4</v>
      </c>
      <c r="G837">
        <f t="shared" si="54"/>
        <v>3.9166590857898105</v>
      </c>
    </row>
    <row r="838" spans="1:7" x14ac:dyDescent="0.2">
      <c r="A838" s="1">
        <v>20050107</v>
      </c>
      <c r="B838">
        <v>1186.19</v>
      </c>
      <c r="D838">
        <f t="shared" si="52"/>
        <v>-2.1459388762548492E-2</v>
      </c>
      <c r="E838">
        <f t="shared" si="55"/>
        <v>-2.3637190264751459E-2</v>
      </c>
      <c r="F838">
        <f t="shared" si="53"/>
        <v>3.5484774832500086E-4</v>
      </c>
      <c r="G838">
        <f t="shared" si="54"/>
        <v>3.1846482104473086</v>
      </c>
    </row>
    <row r="839" spans="1:7" x14ac:dyDescent="0.2">
      <c r="A839" s="1">
        <v>20050114</v>
      </c>
      <c r="B839">
        <v>1184.52</v>
      </c>
      <c r="D839">
        <f t="shared" si="52"/>
        <v>-1.4088608697235827E-3</v>
      </c>
      <c r="E839">
        <f t="shared" si="55"/>
        <v>-3.5866623719265477E-3</v>
      </c>
      <c r="F839">
        <f t="shared" si="53"/>
        <v>5.4268093483603554E-4</v>
      </c>
      <c r="G839">
        <f t="shared" si="54"/>
        <v>3.7476421002243345</v>
      </c>
    </row>
    <row r="840" spans="1:7" x14ac:dyDescent="0.2">
      <c r="A840" s="1">
        <v>20050121</v>
      </c>
      <c r="B840">
        <v>1167.8700000000001</v>
      </c>
      <c r="D840">
        <f t="shared" si="52"/>
        <v>-1.415605239394413E-2</v>
      </c>
      <c r="E840">
        <f t="shared" si="55"/>
        <v>-1.6333853896147096E-2</v>
      </c>
      <c r="F840">
        <f t="shared" si="53"/>
        <v>3.5901155595290606E-4</v>
      </c>
      <c r="G840">
        <f t="shared" si="54"/>
        <v>3.5945094730234777</v>
      </c>
    </row>
    <row r="841" spans="1:7" x14ac:dyDescent="0.2">
      <c r="A841" s="1">
        <v>20050128</v>
      </c>
      <c r="B841">
        <v>1171.3600000000001</v>
      </c>
      <c r="D841">
        <f t="shared" si="52"/>
        <v>2.9838900744802999E-3</v>
      </c>
      <c r="E841">
        <f t="shared" si="55"/>
        <v>8.0608857227733484E-4</v>
      </c>
      <c r="F841">
        <f t="shared" si="53"/>
        <v>4.4445455062867259E-4</v>
      </c>
      <c r="G841">
        <f t="shared" si="54"/>
        <v>3.8586003937583824</v>
      </c>
    </row>
    <row r="842" spans="1:7" x14ac:dyDescent="0.2">
      <c r="A842" s="1">
        <v>20050204</v>
      </c>
      <c r="B842">
        <v>1203.03</v>
      </c>
      <c r="D842">
        <f t="shared" si="52"/>
        <v>2.6677907421268188E-2</v>
      </c>
      <c r="E842">
        <f t="shared" si="55"/>
        <v>2.4500105919065221E-2</v>
      </c>
      <c r="F842">
        <f t="shared" si="53"/>
        <v>3.5490164542142054E-4</v>
      </c>
      <c r="G842">
        <f t="shared" si="54"/>
        <v>3.1261707902727935</v>
      </c>
    </row>
    <row r="843" spans="1:7" x14ac:dyDescent="0.2">
      <c r="A843" s="1">
        <v>20050211</v>
      </c>
      <c r="B843">
        <v>1205.3</v>
      </c>
      <c r="D843">
        <f t="shared" si="52"/>
        <v>1.8851242746968921E-3</v>
      </c>
      <c r="E843">
        <f t="shared" si="55"/>
        <v>-2.9267722750607288E-4</v>
      </c>
      <c r="F843">
        <f t="shared" si="53"/>
        <v>5.5665785232290768E-4</v>
      </c>
      <c r="G843">
        <f t="shared" si="54"/>
        <v>3.7467029464470207</v>
      </c>
    </row>
    <row r="844" spans="1:7" x14ac:dyDescent="0.2">
      <c r="A844" s="1">
        <v>20050218</v>
      </c>
      <c r="B844">
        <v>1201.5899999999999</v>
      </c>
      <c r="D844">
        <f t="shared" si="52"/>
        <v>-3.0828188560745318E-3</v>
      </c>
      <c r="E844">
        <f t="shared" si="55"/>
        <v>-5.2606203582774968E-3</v>
      </c>
      <c r="F844">
        <f t="shared" si="53"/>
        <v>3.5471182979832756E-4</v>
      </c>
      <c r="G844">
        <f t="shared" si="54"/>
        <v>3.9330931138655738</v>
      </c>
    </row>
    <row r="845" spans="1:7" x14ac:dyDescent="0.2">
      <c r="A845" s="1">
        <v>20050225</v>
      </c>
      <c r="B845">
        <v>1211.3700000000001</v>
      </c>
      <c r="D845">
        <f t="shared" si="52"/>
        <v>8.1062707669552481E-3</v>
      </c>
      <c r="E845">
        <f t="shared" si="55"/>
        <v>5.928469264752283E-3</v>
      </c>
      <c r="F845">
        <f t="shared" si="53"/>
        <v>3.6399484204238203E-4</v>
      </c>
      <c r="G845">
        <f t="shared" si="54"/>
        <v>3.9109062464372313</v>
      </c>
    </row>
    <row r="846" spans="1:7" x14ac:dyDescent="0.2">
      <c r="A846" s="1">
        <v>20050304</v>
      </c>
      <c r="B846">
        <v>1222.1200000000001</v>
      </c>
      <c r="D846">
        <f t="shared" si="52"/>
        <v>8.8351050777575324E-3</v>
      </c>
      <c r="E846">
        <f t="shared" si="55"/>
        <v>6.6573035755545674E-3</v>
      </c>
      <c r="F846">
        <f t="shared" si="53"/>
        <v>3.6650924183693551E-4</v>
      </c>
      <c r="G846">
        <f t="shared" si="54"/>
        <v>3.8952815093700139</v>
      </c>
    </row>
    <row r="847" spans="1:7" x14ac:dyDescent="0.2">
      <c r="A847" s="1">
        <v>20050311</v>
      </c>
      <c r="B847">
        <v>1200.08</v>
      </c>
      <c r="D847">
        <f t="shared" si="52"/>
        <v>-1.8198834362300964E-2</v>
      </c>
      <c r="E847">
        <f t="shared" si="55"/>
        <v>-2.0376635864503931E-2</v>
      </c>
      <c r="F847">
        <f t="shared" si="53"/>
        <v>3.6959576868605645E-4</v>
      </c>
      <c r="G847">
        <f t="shared" si="54"/>
        <v>3.3898457301570004</v>
      </c>
    </row>
    <row r="848" spans="1:7" x14ac:dyDescent="0.2">
      <c r="A848" s="1">
        <v>20050318</v>
      </c>
      <c r="B848">
        <v>1189.6500000000001</v>
      </c>
      <c r="D848">
        <f t="shared" si="52"/>
        <v>-8.7290750231963088E-3</v>
      </c>
      <c r="E848">
        <f t="shared" si="55"/>
        <v>-1.0906876525399274E-2</v>
      </c>
      <c r="F848">
        <f t="shared" si="53"/>
        <v>4.9439263276723354E-4</v>
      </c>
      <c r="G848">
        <f t="shared" si="54"/>
        <v>3.6857810854732218</v>
      </c>
    </row>
    <row r="849" spans="1:7" x14ac:dyDescent="0.2">
      <c r="A849" s="1">
        <v>20050325</v>
      </c>
      <c r="B849">
        <v>1171.42</v>
      </c>
      <c r="D849">
        <f t="shared" si="52"/>
        <v>-1.5442458100348055E-2</v>
      </c>
      <c r="E849">
        <f t="shared" si="55"/>
        <v>-1.7620259602551022E-2</v>
      </c>
      <c r="F849">
        <f t="shared" si="53"/>
        <v>3.9471084669196821E-4</v>
      </c>
      <c r="G849">
        <f t="shared" si="54"/>
        <v>3.5253861524041339</v>
      </c>
    </row>
    <row r="850" spans="1:7" x14ac:dyDescent="0.2">
      <c r="A850" s="1">
        <v>20050401</v>
      </c>
      <c r="B850">
        <v>1172.92</v>
      </c>
      <c r="D850">
        <f t="shared" si="52"/>
        <v>1.2796780370569749E-3</v>
      </c>
      <c r="E850">
        <f t="shared" si="55"/>
        <v>-8.981234651459901E-4</v>
      </c>
      <c r="F850">
        <f t="shared" si="53"/>
        <v>4.5915165284926893E-4</v>
      </c>
      <c r="G850">
        <f t="shared" si="54"/>
        <v>3.842186614975069</v>
      </c>
    </row>
    <row r="851" spans="1:7" x14ac:dyDescent="0.2">
      <c r="A851" s="1">
        <v>20050408</v>
      </c>
      <c r="B851">
        <v>1181.2</v>
      </c>
      <c r="D851">
        <f t="shared" si="52"/>
        <v>7.0345047356203949E-3</v>
      </c>
      <c r="E851">
        <f t="shared" si="55"/>
        <v>4.8567032334174299E-3</v>
      </c>
      <c r="F851">
        <f t="shared" si="53"/>
        <v>3.5495442154651708E-4</v>
      </c>
      <c r="G851">
        <f t="shared" si="54"/>
        <v>3.9385343930971328</v>
      </c>
    </row>
    <row r="852" spans="1:7" x14ac:dyDescent="0.2">
      <c r="A852" s="1">
        <v>20050415</v>
      </c>
      <c r="B852">
        <v>1142.6200000000001</v>
      </c>
      <c r="D852">
        <f t="shared" si="52"/>
        <v>-3.3206999794211711E-2</v>
      </c>
      <c r="E852">
        <f t="shared" si="55"/>
        <v>-3.5384801296414678E-2</v>
      </c>
      <c r="F852">
        <f t="shared" si="53"/>
        <v>3.6261978958099467E-4</v>
      </c>
      <c r="G852">
        <f t="shared" si="54"/>
        <v>2.2346357135296149</v>
      </c>
    </row>
    <row r="853" spans="1:7" x14ac:dyDescent="0.2">
      <c r="A853" s="1">
        <v>20050422</v>
      </c>
      <c r="B853">
        <v>1152.1200000000001</v>
      </c>
      <c r="D853">
        <f t="shared" si="52"/>
        <v>8.2798524219764857E-3</v>
      </c>
      <c r="E853">
        <f t="shared" si="55"/>
        <v>6.1020509197735207E-3</v>
      </c>
      <c r="F853">
        <f t="shared" si="53"/>
        <v>7.7598632838291721E-4</v>
      </c>
      <c r="G853">
        <f t="shared" si="54"/>
        <v>3.5566957652110287</v>
      </c>
    </row>
    <row r="854" spans="1:7" x14ac:dyDescent="0.2">
      <c r="A854" s="1">
        <v>20050429</v>
      </c>
      <c r="B854">
        <v>1156.8500000000001</v>
      </c>
      <c r="D854">
        <f t="shared" si="52"/>
        <v>4.0970706561589409E-3</v>
      </c>
      <c r="E854">
        <f t="shared" si="55"/>
        <v>1.9192691539559759E-3</v>
      </c>
      <c r="F854">
        <f t="shared" si="53"/>
        <v>3.6721190889181689E-4</v>
      </c>
      <c r="G854">
        <f t="shared" si="54"/>
        <v>3.9497701095722362</v>
      </c>
    </row>
    <row r="855" spans="1:7" x14ac:dyDescent="0.2">
      <c r="A855" s="1">
        <v>20050506</v>
      </c>
      <c r="B855">
        <v>1171.3500000000001</v>
      </c>
      <c r="D855">
        <f t="shared" si="52"/>
        <v>1.2456135623102327E-2</v>
      </c>
      <c r="E855">
        <f t="shared" si="55"/>
        <v>1.0278334120899362E-2</v>
      </c>
      <c r="F855">
        <f t="shared" si="53"/>
        <v>3.5592246854220389E-4</v>
      </c>
      <c r="G855">
        <f t="shared" si="54"/>
        <v>3.8219898782722619</v>
      </c>
    </row>
    <row r="856" spans="1:7" x14ac:dyDescent="0.2">
      <c r="A856" s="1">
        <v>20050513</v>
      </c>
      <c r="B856">
        <v>1154.05</v>
      </c>
      <c r="D856">
        <f t="shared" si="52"/>
        <v>-1.4879435091034843E-2</v>
      </c>
      <c r="E856">
        <f t="shared" si="55"/>
        <v>-1.7057236593237809E-2</v>
      </c>
      <c r="F856">
        <f t="shared" si="53"/>
        <v>3.9023032349622339E-4</v>
      </c>
      <c r="G856">
        <f t="shared" si="54"/>
        <v>3.5515949218648832</v>
      </c>
    </row>
    <row r="857" spans="1:7" x14ac:dyDescent="0.2">
      <c r="A857" s="1">
        <v>20050520</v>
      </c>
      <c r="B857">
        <v>1189.28</v>
      </c>
      <c r="D857">
        <f t="shared" si="52"/>
        <v>3.0070587291223916E-2</v>
      </c>
      <c r="E857">
        <f t="shared" si="55"/>
        <v>2.7892785789020949E-2</v>
      </c>
      <c r="F857">
        <f t="shared" si="53"/>
        <v>4.5258210867375623E-4</v>
      </c>
      <c r="G857">
        <f t="shared" si="54"/>
        <v>2.9907498481673427</v>
      </c>
    </row>
    <row r="858" spans="1:7" x14ac:dyDescent="0.2">
      <c r="A858" s="1">
        <v>20050527</v>
      </c>
      <c r="B858">
        <v>1198.78</v>
      </c>
      <c r="D858">
        <f t="shared" si="52"/>
        <v>7.9562909763399858E-3</v>
      </c>
      <c r="E858">
        <f t="shared" si="55"/>
        <v>5.7784894741370208E-3</v>
      </c>
      <c r="F858">
        <f t="shared" si="53"/>
        <v>6.1646823922705885E-4</v>
      </c>
      <c r="G858">
        <f t="shared" si="54"/>
        <v>3.6686694272251823</v>
      </c>
    </row>
    <row r="859" spans="1:7" x14ac:dyDescent="0.2">
      <c r="A859" s="1">
        <v>20050603</v>
      </c>
      <c r="B859">
        <v>1196.02</v>
      </c>
      <c r="D859">
        <f t="shared" si="52"/>
        <v>-2.3049951745370834E-3</v>
      </c>
      <c r="E859">
        <f t="shared" si="55"/>
        <v>-4.4827966767400484E-3</v>
      </c>
      <c r="F859">
        <f t="shared" si="53"/>
        <v>3.6591844495921164E-4</v>
      </c>
      <c r="G859">
        <f t="shared" si="54"/>
        <v>3.9290910976003044</v>
      </c>
    </row>
    <row r="860" spans="1:7" x14ac:dyDescent="0.2">
      <c r="A860" s="1">
        <v>20050610</v>
      </c>
      <c r="B860">
        <v>1198.1100000000001</v>
      </c>
      <c r="D860">
        <f t="shared" si="52"/>
        <v>1.7459373809369794E-3</v>
      </c>
      <c r="E860">
        <f t="shared" si="55"/>
        <v>-4.3186412126598565E-4</v>
      </c>
      <c r="F860">
        <f t="shared" si="53"/>
        <v>3.614447619914607E-4</v>
      </c>
      <c r="G860">
        <f t="shared" si="54"/>
        <v>3.9624426635865917</v>
      </c>
    </row>
    <row r="861" spans="1:7" x14ac:dyDescent="0.2">
      <c r="A861" s="1">
        <v>20050617</v>
      </c>
      <c r="B861">
        <v>1216.96</v>
      </c>
      <c r="D861">
        <f t="shared" si="52"/>
        <v>1.5610630580171758E-2</v>
      </c>
      <c r="E861">
        <f t="shared" si="55"/>
        <v>1.3432829077968793E-2</v>
      </c>
      <c r="F861">
        <f t="shared" si="53"/>
        <v>3.547457628469042E-4</v>
      </c>
      <c r="G861">
        <f t="shared" si="54"/>
        <v>3.7177303474158272</v>
      </c>
    </row>
    <row r="862" spans="1:7" x14ac:dyDescent="0.2">
      <c r="A862" s="1">
        <v>20050624</v>
      </c>
      <c r="B862">
        <v>1191.57</v>
      </c>
      <c r="D862">
        <f t="shared" si="52"/>
        <v>-2.1084180451329537E-2</v>
      </c>
      <c r="E862">
        <f t="shared" si="55"/>
        <v>-2.3261981953532504E-2</v>
      </c>
      <c r="F862">
        <f t="shared" si="53"/>
        <v>4.1539805417938112E-4</v>
      </c>
      <c r="G862">
        <f t="shared" si="54"/>
        <v>3.2418098248118201</v>
      </c>
    </row>
    <row r="863" spans="1:7" x14ac:dyDescent="0.2">
      <c r="A863" s="1">
        <v>20050701</v>
      </c>
      <c r="B863">
        <v>1194.44</v>
      </c>
      <c r="D863">
        <f t="shared" si="52"/>
        <v>2.4056909938687809E-3</v>
      </c>
      <c r="E863">
        <f t="shared" si="55"/>
        <v>2.2788949166581592E-4</v>
      </c>
      <c r="F863">
        <f t="shared" si="53"/>
        <v>5.3675988129706738E-4</v>
      </c>
      <c r="G863">
        <f t="shared" si="54"/>
        <v>3.7649314789813864</v>
      </c>
    </row>
    <row r="864" spans="1:7" x14ac:dyDescent="0.2">
      <c r="A864" s="1">
        <v>20050708</v>
      </c>
      <c r="B864">
        <v>1211.8600000000001</v>
      </c>
      <c r="D864">
        <f t="shared" si="52"/>
        <v>1.4478913123697978E-2</v>
      </c>
      <c r="E864">
        <f t="shared" si="55"/>
        <v>1.2301111621495013E-2</v>
      </c>
      <c r="F864">
        <f t="shared" si="53"/>
        <v>3.5470048150473398E-4</v>
      </c>
      <c r="G864">
        <f t="shared" si="54"/>
        <v>3.7588154284897453</v>
      </c>
    </row>
    <row r="865" spans="1:7" x14ac:dyDescent="0.2">
      <c r="A865" s="1">
        <v>20050715</v>
      </c>
      <c r="B865">
        <v>1227.92</v>
      </c>
      <c r="D865">
        <f t="shared" si="52"/>
        <v>1.3165311599021123E-2</v>
      </c>
      <c r="E865">
        <f t="shared" si="55"/>
        <v>1.0987510096818158E-2</v>
      </c>
      <c r="F865">
        <f t="shared" si="53"/>
        <v>4.05598514596E-4</v>
      </c>
      <c r="G865">
        <f t="shared" si="54"/>
        <v>3.7562496410491151</v>
      </c>
    </row>
    <row r="866" spans="1:7" x14ac:dyDescent="0.2">
      <c r="A866" s="1">
        <v>20050722</v>
      </c>
      <c r="B866">
        <v>1233.68</v>
      </c>
      <c r="D866">
        <f t="shared" si="52"/>
        <v>4.6798915442476385E-3</v>
      </c>
      <c r="E866">
        <f t="shared" si="55"/>
        <v>2.5020900420446735E-3</v>
      </c>
      <c r="F866">
        <f t="shared" si="53"/>
        <v>3.9530487896405716E-4</v>
      </c>
      <c r="G866">
        <f t="shared" si="54"/>
        <v>3.910008108472665</v>
      </c>
    </row>
    <row r="867" spans="1:7" x14ac:dyDescent="0.2">
      <c r="A867" s="1">
        <v>20050729</v>
      </c>
      <c r="B867">
        <v>1234.18</v>
      </c>
      <c r="D867">
        <f t="shared" si="52"/>
        <v>4.0520937722732242E-4</v>
      </c>
      <c r="E867">
        <f t="shared" si="55"/>
        <v>-1.7725921249756426E-3</v>
      </c>
      <c r="F867">
        <f t="shared" si="53"/>
        <v>3.5678953476451337E-4</v>
      </c>
      <c r="G867">
        <f t="shared" si="54"/>
        <v>3.9647789721057807</v>
      </c>
    </row>
    <row r="868" spans="1:7" x14ac:dyDescent="0.2">
      <c r="A868" s="1">
        <v>20050805</v>
      </c>
      <c r="B868">
        <v>1226.42</v>
      </c>
      <c r="D868">
        <f t="shared" si="52"/>
        <v>-6.3074256089752367E-3</v>
      </c>
      <c r="E868">
        <f t="shared" si="55"/>
        <v>-8.4852271111782018E-3</v>
      </c>
      <c r="F868">
        <f t="shared" si="53"/>
        <v>3.5574025995553616E-4</v>
      </c>
      <c r="G868">
        <f t="shared" si="54"/>
        <v>3.8694587145938661</v>
      </c>
    </row>
    <row r="869" spans="1:7" x14ac:dyDescent="0.2">
      <c r="A869" s="1">
        <v>20050812</v>
      </c>
      <c r="B869">
        <v>1230.3900000000001</v>
      </c>
      <c r="D869">
        <f t="shared" si="52"/>
        <v>3.2318359624676773E-3</v>
      </c>
      <c r="E869">
        <f t="shared" si="55"/>
        <v>1.0540344602647123E-3</v>
      </c>
      <c r="F869">
        <f t="shared" si="53"/>
        <v>3.7890937439076576E-4</v>
      </c>
      <c r="G869">
        <f t="shared" si="54"/>
        <v>3.9376407148077308</v>
      </c>
    </row>
    <row r="870" spans="1:7" x14ac:dyDescent="0.2">
      <c r="A870" s="1">
        <v>20050819</v>
      </c>
      <c r="B870">
        <v>1219.71</v>
      </c>
      <c r="D870">
        <f t="shared" si="52"/>
        <v>-8.7180667271429257E-3</v>
      </c>
      <c r="E870">
        <f t="shared" si="55"/>
        <v>-1.0895868229345891E-2</v>
      </c>
      <c r="F870">
        <f t="shared" si="53"/>
        <v>3.5505683406648718E-4</v>
      </c>
      <c r="G870">
        <f t="shared" si="54"/>
        <v>3.8044319188254594</v>
      </c>
    </row>
    <row r="871" spans="1:7" x14ac:dyDescent="0.2">
      <c r="A871" s="1">
        <v>20050826</v>
      </c>
      <c r="B871">
        <v>1205.1000000000001</v>
      </c>
      <c r="D871">
        <f t="shared" si="52"/>
        <v>-1.2050574519631319E-2</v>
      </c>
      <c r="E871">
        <f t="shared" si="55"/>
        <v>-1.4228376021834284E-2</v>
      </c>
      <c r="F871">
        <f t="shared" si="53"/>
        <v>3.9463008737593481E-4</v>
      </c>
      <c r="G871">
        <f t="shared" si="54"/>
        <v>3.6622790233519762</v>
      </c>
    </row>
    <row r="872" spans="1:7" x14ac:dyDescent="0.2">
      <c r="A872" s="1">
        <v>20050902</v>
      </c>
      <c r="B872">
        <v>1218.02</v>
      </c>
      <c r="D872">
        <f t="shared" si="52"/>
        <v>1.0664038462931735E-2</v>
      </c>
      <c r="E872">
        <f t="shared" si="55"/>
        <v>8.4862369607287703E-3</v>
      </c>
      <c r="F872">
        <f t="shared" si="53"/>
        <v>4.2280259734745189E-4</v>
      </c>
      <c r="G872">
        <f t="shared" si="54"/>
        <v>3.7991372831508681</v>
      </c>
    </row>
    <row r="873" spans="1:7" x14ac:dyDescent="0.2">
      <c r="A873" s="1">
        <v>20050909</v>
      </c>
      <c r="B873">
        <v>1241.48</v>
      </c>
      <c r="D873">
        <f t="shared" si="52"/>
        <v>1.9077626777277423E-2</v>
      </c>
      <c r="E873">
        <f t="shared" si="55"/>
        <v>1.6899825275074457E-2</v>
      </c>
      <c r="F873">
        <f t="shared" si="53"/>
        <v>3.7891514122338657E-4</v>
      </c>
      <c r="G873">
        <f t="shared" si="54"/>
        <v>3.5622283536998829</v>
      </c>
    </row>
    <row r="874" spans="1:7" x14ac:dyDescent="0.2">
      <c r="A874" s="1">
        <v>20050916</v>
      </c>
      <c r="B874">
        <v>1237.9100000000001</v>
      </c>
      <c r="D874">
        <f t="shared" si="52"/>
        <v>-2.879742571472832E-3</v>
      </c>
      <c r="E874">
        <f t="shared" si="55"/>
        <v>-5.057544073675797E-3</v>
      </c>
      <c r="F874">
        <f t="shared" si="53"/>
        <v>4.5078353835360704E-4</v>
      </c>
      <c r="G874">
        <f t="shared" si="54"/>
        <v>3.8238902111121864</v>
      </c>
    </row>
    <row r="875" spans="1:7" x14ac:dyDescent="0.2">
      <c r="A875" s="1">
        <v>20050923</v>
      </c>
      <c r="B875">
        <v>1215.29</v>
      </c>
      <c r="D875">
        <f t="shared" si="52"/>
        <v>-1.8441742280147722E-2</v>
      </c>
      <c r="E875">
        <f t="shared" si="55"/>
        <v>-2.0619543782350688E-2</v>
      </c>
      <c r="F875">
        <f t="shared" si="53"/>
        <v>3.6328978701358439E-4</v>
      </c>
      <c r="G875">
        <f t="shared" si="54"/>
        <v>3.3749944769538835</v>
      </c>
    </row>
    <row r="876" spans="1:7" x14ac:dyDescent="0.2">
      <c r="A876" s="1">
        <v>20050930</v>
      </c>
      <c r="B876">
        <v>1228.81</v>
      </c>
      <c r="D876">
        <f t="shared" si="52"/>
        <v>1.1063489959192374E-2</v>
      </c>
      <c r="E876">
        <f t="shared" si="55"/>
        <v>8.8856884569894091E-3</v>
      </c>
      <c r="F876">
        <f t="shared" si="53"/>
        <v>4.9774341666459891E-4</v>
      </c>
      <c r="G876">
        <f t="shared" si="54"/>
        <v>3.7233995066367047</v>
      </c>
    </row>
    <row r="877" spans="1:7" x14ac:dyDescent="0.2">
      <c r="A877" s="1">
        <v>20051007</v>
      </c>
      <c r="B877">
        <v>1195.9000000000001</v>
      </c>
      <c r="D877">
        <f t="shared" si="52"/>
        <v>-2.7147181406365739E-2</v>
      </c>
      <c r="E877">
        <f t="shared" si="55"/>
        <v>-2.9324982908568706E-2</v>
      </c>
      <c r="F877">
        <f t="shared" si="53"/>
        <v>3.8125006855711118E-4</v>
      </c>
      <c r="G877">
        <f t="shared" si="54"/>
        <v>2.808218386816371</v>
      </c>
    </row>
    <row r="878" spans="1:7" x14ac:dyDescent="0.2">
      <c r="A878" s="1">
        <v>20051014</v>
      </c>
      <c r="B878">
        <v>1186.57</v>
      </c>
      <c r="D878">
        <f t="shared" si="52"/>
        <v>-7.832247789052893E-3</v>
      </c>
      <c r="E878">
        <f t="shared" si="55"/>
        <v>-1.0010049291255858E-2</v>
      </c>
      <c r="F878">
        <f t="shared" si="53"/>
        <v>6.4404194102585656E-4</v>
      </c>
      <c r="G878">
        <f t="shared" si="54"/>
        <v>3.5960825454168153</v>
      </c>
    </row>
    <row r="879" spans="1:7" x14ac:dyDescent="0.2">
      <c r="A879" s="1">
        <v>20051021</v>
      </c>
      <c r="B879">
        <v>1179.5899999999999</v>
      </c>
      <c r="D879">
        <f t="shared" si="52"/>
        <v>-5.8998717305041026E-3</v>
      </c>
      <c r="E879">
        <f t="shared" si="55"/>
        <v>-8.0776732327070676E-3</v>
      </c>
      <c r="F879">
        <f t="shared" si="53"/>
        <v>3.8839883194186466E-4</v>
      </c>
      <c r="G879">
        <f t="shared" si="54"/>
        <v>3.8427417451946977</v>
      </c>
    </row>
    <row r="880" spans="1:7" x14ac:dyDescent="0.2">
      <c r="A880" s="1">
        <v>20051028</v>
      </c>
      <c r="B880">
        <v>1198.4100000000001</v>
      </c>
      <c r="D880">
        <f t="shared" si="52"/>
        <v>1.5828757732214704E-2</v>
      </c>
      <c r="E880">
        <f t="shared" si="55"/>
        <v>1.3650956230011739E-2</v>
      </c>
      <c r="F880">
        <f t="shared" si="53"/>
        <v>3.7663803109153966E-4</v>
      </c>
      <c r="G880">
        <f t="shared" si="54"/>
        <v>3.6947287674960023</v>
      </c>
    </row>
    <row r="881" spans="1:7" x14ac:dyDescent="0.2">
      <c r="A881" s="1">
        <v>20051104</v>
      </c>
      <c r="B881">
        <v>1220.1400000000001</v>
      </c>
      <c r="D881">
        <f t="shared" si="52"/>
        <v>1.7969928054496265E-2</v>
      </c>
      <c r="E881">
        <f t="shared" si="55"/>
        <v>1.5792126552293298E-2</v>
      </c>
      <c r="F881">
        <f t="shared" si="53"/>
        <v>4.1738588972591457E-4</v>
      </c>
      <c r="G881">
        <f t="shared" si="54"/>
        <v>3.5919958608080123</v>
      </c>
    </row>
    <row r="882" spans="1:7" x14ac:dyDescent="0.2">
      <c r="A882" s="1">
        <v>20051111</v>
      </c>
      <c r="B882">
        <v>1234.72</v>
      </c>
      <c r="D882">
        <f t="shared" si="52"/>
        <v>1.1878617467377062E-2</v>
      </c>
      <c r="E882">
        <f t="shared" si="55"/>
        <v>9.7008159651740967E-3</v>
      </c>
      <c r="F882">
        <f t="shared" si="53"/>
        <v>4.3859858513699984E-4</v>
      </c>
      <c r="G882">
        <f t="shared" si="54"/>
        <v>3.7586828394463758</v>
      </c>
    </row>
    <row r="883" spans="1:7" x14ac:dyDescent="0.2">
      <c r="A883" s="1">
        <v>20051118</v>
      </c>
      <c r="B883">
        <v>1248.27</v>
      </c>
      <c r="D883">
        <f t="shared" si="52"/>
        <v>1.0914368974471955E-2</v>
      </c>
      <c r="E883">
        <f t="shared" si="55"/>
        <v>8.7365674722689902E-3</v>
      </c>
      <c r="F883">
        <f t="shared" si="53"/>
        <v>3.8634789011755133E-4</v>
      </c>
      <c r="G883">
        <f t="shared" si="54"/>
        <v>3.8306052279077565</v>
      </c>
    </row>
    <row r="884" spans="1:7" x14ac:dyDescent="0.2">
      <c r="A884" s="1">
        <v>20051125</v>
      </c>
      <c r="B884">
        <v>1268.25</v>
      </c>
      <c r="D884">
        <f t="shared" si="52"/>
        <v>1.5879404763034621E-2</v>
      </c>
      <c r="E884">
        <f t="shared" si="55"/>
        <v>1.3701603260831656E-2</v>
      </c>
      <c r="F884">
        <f t="shared" si="53"/>
        <v>3.803658459224461E-4</v>
      </c>
      <c r="G884">
        <f t="shared" si="54"/>
        <v>3.6904077652716745</v>
      </c>
    </row>
    <row r="885" spans="1:7" x14ac:dyDescent="0.2">
      <c r="A885" s="1">
        <v>20051202</v>
      </c>
      <c r="B885">
        <v>1265.08</v>
      </c>
      <c r="D885">
        <f t="shared" si="52"/>
        <v>-2.5026361780939865E-3</v>
      </c>
      <c r="E885">
        <f t="shared" si="55"/>
        <v>-4.6804376802969515E-3</v>
      </c>
      <c r="F885">
        <f t="shared" si="53"/>
        <v>4.17852026452513E-4</v>
      </c>
      <c r="G885">
        <f t="shared" si="54"/>
        <v>3.8639783726944699</v>
      </c>
    </row>
    <row r="886" spans="1:7" x14ac:dyDescent="0.2">
      <c r="A886" s="1">
        <v>20051209</v>
      </c>
      <c r="B886">
        <v>1259.3700000000001</v>
      </c>
      <c r="D886">
        <f t="shared" si="52"/>
        <v>-4.5237653648637632E-3</v>
      </c>
      <c r="E886">
        <f t="shared" si="55"/>
        <v>-6.7015668670667283E-3</v>
      </c>
      <c r="F886">
        <f t="shared" si="53"/>
        <v>3.620541406008246E-4</v>
      </c>
      <c r="G886">
        <f t="shared" si="54"/>
        <v>3.8998359090407342</v>
      </c>
    </row>
    <row r="887" spans="1:7" x14ac:dyDescent="0.2">
      <c r="A887" s="1">
        <v>20051216</v>
      </c>
      <c r="B887">
        <v>1267.32</v>
      </c>
      <c r="D887">
        <f t="shared" si="52"/>
        <v>6.2928386425422644E-3</v>
      </c>
      <c r="E887">
        <f t="shared" si="55"/>
        <v>4.1150371403392994E-3</v>
      </c>
      <c r="F887">
        <f t="shared" si="53"/>
        <v>3.6979473282404104E-4</v>
      </c>
      <c r="G887">
        <f t="shared" si="54"/>
        <v>3.9283853895896437</v>
      </c>
    </row>
    <row r="888" spans="1:7" x14ac:dyDescent="0.2">
      <c r="A888" s="1">
        <v>20051223</v>
      </c>
      <c r="B888">
        <v>1268.6600000000001</v>
      </c>
      <c r="D888">
        <f t="shared" si="52"/>
        <v>1.0567907670484544E-3</v>
      </c>
      <c r="E888">
        <f t="shared" si="55"/>
        <v>-1.1210107351545106E-3</v>
      </c>
      <c r="F888">
        <f t="shared" si="53"/>
        <v>3.6038082881727804E-4</v>
      </c>
      <c r="G888">
        <f t="shared" si="54"/>
        <v>3.9624310901626054</v>
      </c>
    </row>
    <row r="889" spans="1:7" x14ac:dyDescent="0.2">
      <c r="A889" s="1">
        <v>20051230</v>
      </c>
      <c r="B889">
        <v>1248.29</v>
      </c>
      <c r="D889">
        <f t="shared" si="52"/>
        <v>-1.6186610583330818E-2</v>
      </c>
      <c r="E889">
        <f t="shared" si="55"/>
        <v>-1.8364412085533785E-2</v>
      </c>
      <c r="F889">
        <f t="shared" si="53"/>
        <v>3.5510585150757781E-4</v>
      </c>
      <c r="G889">
        <f t="shared" si="54"/>
        <v>3.49668661307039</v>
      </c>
    </row>
    <row r="890" spans="1:7" x14ac:dyDescent="0.2">
      <c r="A890" s="1">
        <v>20060106</v>
      </c>
      <c r="B890">
        <v>1285.45</v>
      </c>
      <c r="D890">
        <f t="shared" si="52"/>
        <v>2.9334236847947892E-2</v>
      </c>
      <c r="E890">
        <f t="shared" si="55"/>
        <v>2.7156435345744925E-2</v>
      </c>
      <c r="F890">
        <f t="shared" si="53"/>
        <v>4.6816198582750939E-4</v>
      </c>
      <c r="G890">
        <f t="shared" si="54"/>
        <v>3.0457232994227459</v>
      </c>
    </row>
    <row r="891" spans="1:7" x14ac:dyDescent="0.2">
      <c r="A891" s="1">
        <v>20060113</v>
      </c>
      <c r="B891">
        <v>1287.6100000000001</v>
      </c>
      <c r="D891">
        <f t="shared" si="52"/>
        <v>1.6789352035226912E-3</v>
      </c>
      <c r="E891">
        <f t="shared" si="55"/>
        <v>-4.9886629868027381E-4</v>
      </c>
      <c r="F891">
        <f t="shared" si="53"/>
        <v>6.0282878187645477E-4</v>
      </c>
      <c r="G891">
        <f t="shared" si="54"/>
        <v>3.7067322562137925</v>
      </c>
    </row>
    <row r="892" spans="1:7" x14ac:dyDescent="0.2">
      <c r="A892" s="1">
        <v>20060120</v>
      </c>
      <c r="B892">
        <v>1261.49</v>
      </c>
      <c r="D892">
        <f t="shared" si="52"/>
        <v>-2.0494224802826366E-2</v>
      </c>
      <c r="E892">
        <f t="shared" si="55"/>
        <v>-2.2672026305029333E-2</v>
      </c>
      <c r="F892">
        <f t="shared" si="53"/>
        <v>3.5476674616604173E-4</v>
      </c>
      <c r="G892">
        <f t="shared" si="54"/>
        <v>3.2475760923324355</v>
      </c>
    </row>
    <row r="893" spans="1:7" x14ac:dyDescent="0.2">
      <c r="A893" s="1">
        <v>20060127</v>
      </c>
      <c r="B893">
        <v>1283.72</v>
      </c>
      <c r="D893">
        <f t="shared" si="52"/>
        <v>1.7468550954935047E-2</v>
      </c>
      <c r="E893">
        <f t="shared" si="55"/>
        <v>1.5290749452732082E-2</v>
      </c>
      <c r="F893">
        <f t="shared" si="53"/>
        <v>5.2764155627399293E-4</v>
      </c>
      <c r="G893">
        <f t="shared" si="54"/>
        <v>3.5519881163559281</v>
      </c>
    </row>
    <row r="894" spans="1:7" x14ac:dyDescent="0.2">
      <c r="A894" s="1">
        <v>20060203</v>
      </c>
      <c r="B894">
        <v>1264.03</v>
      </c>
      <c r="D894">
        <f t="shared" si="52"/>
        <v>-1.5457083331313903E-2</v>
      </c>
      <c r="E894">
        <f t="shared" si="55"/>
        <v>-1.763488483351687E-2</v>
      </c>
      <c r="F894">
        <f t="shared" si="53"/>
        <v>4.3335477389350467E-4</v>
      </c>
      <c r="G894">
        <f t="shared" si="54"/>
        <v>3.5131610169449763</v>
      </c>
    </row>
    <row r="895" spans="1:7" x14ac:dyDescent="0.2">
      <c r="A895" s="1">
        <v>20060210</v>
      </c>
      <c r="B895">
        <v>1266.99</v>
      </c>
      <c r="D895">
        <f t="shared" si="52"/>
        <v>2.3389790277992262E-3</v>
      </c>
      <c r="E895">
        <f t="shared" si="55"/>
        <v>1.6117752559626115E-4</v>
      </c>
      <c r="F895">
        <f t="shared" si="53"/>
        <v>4.59325147701118E-4</v>
      </c>
      <c r="G895">
        <f t="shared" si="54"/>
        <v>3.842847829293655</v>
      </c>
    </row>
    <row r="896" spans="1:7" x14ac:dyDescent="0.2">
      <c r="A896" s="1">
        <v>20060217</v>
      </c>
      <c r="B896">
        <v>1287.24</v>
      </c>
      <c r="D896">
        <f t="shared" si="52"/>
        <v>1.585638276717205E-2</v>
      </c>
      <c r="E896">
        <f t="shared" si="55"/>
        <v>1.3678581264969085E-2</v>
      </c>
      <c r="F896">
        <f t="shared" si="53"/>
        <v>3.5469174798076936E-4</v>
      </c>
      <c r="G896">
        <f t="shared" si="54"/>
        <v>3.7083755312286675</v>
      </c>
    </row>
    <row r="897" spans="1:7" x14ac:dyDescent="0.2">
      <c r="A897" s="1">
        <v>20060224</v>
      </c>
      <c r="B897">
        <v>1289.43</v>
      </c>
      <c r="D897">
        <f t="shared" si="52"/>
        <v>1.6998688441622889E-3</v>
      </c>
      <c r="E897">
        <f t="shared" si="55"/>
        <v>-4.7793265804067613E-4</v>
      </c>
      <c r="F897">
        <f t="shared" si="53"/>
        <v>4.1763992643565115E-4</v>
      </c>
      <c r="G897">
        <f t="shared" si="54"/>
        <v>3.8901719935573844</v>
      </c>
    </row>
    <row r="898" spans="1:7" x14ac:dyDescent="0.2">
      <c r="A898" s="1">
        <v>20060303</v>
      </c>
      <c r="B898">
        <v>1287.23</v>
      </c>
      <c r="D898">
        <f t="shared" si="52"/>
        <v>-1.7076374334248356E-3</v>
      </c>
      <c r="E898">
        <f t="shared" si="55"/>
        <v>-3.8854389356278007E-3</v>
      </c>
      <c r="F898">
        <f t="shared" si="53"/>
        <v>3.5475986580366423E-4</v>
      </c>
      <c r="G898">
        <f t="shared" si="54"/>
        <v>3.950757455980475</v>
      </c>
    </row>
    <row r="899" spans="1:7" x14ac:dyDescent="0.2">
      <c r="A899" s="1">
        <v>20060310</v>
      </c>
      <c r="B899">
        <v>1281.58</v>
      </c>
      <c r="D899">
        <f t="shared" si="52"/>
        <v>-4.3989311088807881E-3</v>
      </c>
      <c r="E899">
        <f t="shared" si="55"/>
        <v>-6.5767326110837531E-3</v>
      </c>
      <c r="F899">
        <f t="shared" si="53"/>
        <v>3.5976274741008159E-4</v>
      </c>
      <c r="G899">
        <f t="shared" si="54"/>
        <v>3.9049190891680197</v>
      </c>
    </row>
    <row r="900" spans="1:7" x14ac:dyDescent="0.2">
      <c r="A900" s="1">
        <v>20060317</v>
      </c>
      <c r="B900">
        <v>1307.25</v>
      </c>
      <c r="D900">
        <f t="shared" ref="D900:D963" si="56">LN(B900)-LN(B899)</f>
        <v>1.9832002369045476E-2</v>
      </c>
      <c r="E900">
        <f t="shared" si="55"/>
        <v>1.7654200866842509E-2</v>
      </c>
      <c r="F900">
        <f t="shared" ref="F900:F963" si="57">$O$4+$O$5*(E899^2)</f>
        <v>3.6923698536875599E-4</v>
      </c>
      <c r="G900">
        <f t="shared" ref="G900:G963" si="58">-0.5*LN(F900)-E900^2/(2*F900)</f>
        <v>3.5299888274689</v>
      </c>
    </row>
    <row r="901" spans="1:7" x14ac:dyDescent="0.2">
      <c r="A901" s="1">
        <v>20060324</v>
      </c>
      <c r="B901">
        <v>1302.95</v>
      </c>
      <c r="D901">
        <f t="shared" si="56"/>
        <v>-3.2947696650751368E-3</v>
      </c>
      <c r="E901">
        <f t="shared" ref="E901:E964" si="59">D901-$O$3</f>
        <v>-5.4725711672781018E-3</v>
      </c>
      <c r="F901">
        <f t="shared" si="57"/>
        <v>4.5955450877496393E-4</v>
      </c>
      <c r="G901">
        <f t="shared" si="58"/>
        <v>3.8100416422498076</v>
      </c>
    </row>
    <row r="902" spans="1:7" x14ac:dyDescent="0.2">
      <c r="A902" s="1">
        <v>20060331</v>
      </c>
      <c r="B902">
        <v>1294.83</v>
      </c>
      <c r="D902">
        <f t="shared" si="56"/>
        <v>-6.2515120180037798E-3</v>
      </c>
      <c r="E902">
        <f t="shared" si="59"/>
        <v>-8.4293135202067448E-3</v>
      </c>
      <c r="F902">
        <f t="shared" si="57"/>
        <v>3.647603070081955E-4</v>
      </c>
      <c r="G902">
        <f t="shared" si="58"/>
        <v>3.8607377726209178</v>
      </c>
    </row>
    <row r="903" spans="1:7" x14ac:dyDescent="0.2">
      <c r="A903" s="1">
        <v>20060407</v>
      </c>
      <c r="B903">
        <v>1295.5</v>
      </c>
      <c r="D903">
        <f t="shared" si="56"/>
        <v>5.1730861700338693E-4</v>
      </c>
      <c r="E903">
        <f t="shared" si="59"/>
        <v>-1.6604928851995781E-3</v>
      </c>
      <c r="F903">
        <f t="shared" si="57"/>
        <v>3.785911459773564E-4</v>
      </c>
      <c r="G903">
        <f t="shared" si="58"/>
        <v>3.9358854092267626</v>
      </c>
    </row>
    <row r="904" spans="1:7" x14ac:dyDescent="0.2">
      <c r="A904" s="1">
        <v>20060414</v>
      </c>
      <c r="B904">
        <v>1289.1200000000001</v>
      </c>
      <c r="D904">
        <f t="shared" si="56"/>
        <v>-4.9369059732784493E-3</v>
      </c>
      <c r="E904">
        <f t="shared" si="59"/>
        <v>-7.1147074754814143E-3</v>
      </c>
      <c r="F904">
        <f t="shared" si="57"/>
        <v>3.556107662717325E-4</v>
      </c>
      <c r="G904">
        <f t="shared" si="58"/>
        <v>3.8996648842261905</v>
      </c>
    </row>
    <row r="905" spans="1:7" x14ac:dyDescent="0.2">
      <c r="A905" s="1">
        <v>20060421</v>
      </c>
      <c r="B905">
        <v>1311.28</v>
      </c>
      <c r="D905">
        <f t="shared" si="56"/>
        <v>1.7043944352218787E-2</v>
      </c>
      <c r="E905">
        <f t="shared" si="59"/>
        <v>1.4866142850015822E-2</v>
      </c>
      <c r="F905">
        <f t="shared" si="57"/>
        <v>3.7171539150611057E-4</v>
      </c>
      <c r="G905">
        <f t="shared" si="58"/>
        <v>3.6514176275331915</v>
      </c>
    </row>
    <row r="906" spans="1:7" x14ac:dyDescent="0.2">
      <c r="A906" s="1">
        <v>20060428</v>
      </c>
      <c r="B906">
        <v>1310.6100000000001</v>
      </c>
      <c r="D906">
        <f t="shared" si="56"/>
        <v>-5.1108171173019912E-4</v>
      </c>
      <c r="E906">
        <f t="shared" si="59"/>
        <v>-2.6888832139331641E-3</v>
      </c>
      <c r="F906">
        <f t="shared" si="57"/>
        <v>4.2904618865589791E-4</v>
      </c>
      <c r="G906">
        <f t="shared" si="58"/>
        <v>3.8685472149058073</v>
      </c>
    </row>
    <row r="907" spans="1:7" x14ac:dyDescent="0.2">
      <c r="A907" s="1">
        <v>20060505</v>
      </c>
      <c r="B907">
        <v>1325.76</v>
      </c>
      <c r="D907">
        <f t="shared" si="56"/>
        <v>1.1493202219662102E-2</v>
      </c>
      <c r="E907">
        <f t="shared" si="59"/>
        <v>9.315400717459137E-3</v>
      </c>
      <c r="F907">
        <f t="shared" si="57"/>
        <v>3.5711580026152233E-4</v>
      </c>
      <c r="G907">
        <f t="shared" si="58"/>
        <v>3.8472286579216131</v>
      </c>
    </row>
    <row r="908" spans="1:7" x14ac:dyDescent="0.2">
      <c r="A908" s="1">
        <v>20060512</v>
      </c>
      <c r="B908">
        <v>1291.24</v>
      </c>
      <c r="D908">
        <f t="shared" si="56"/>
        <v>-2.6382882918865036E-2</v>
      </c>
      <c r="E908">
        <f t="shared" si="59"/>
        <v>-2.8560684421068003E-2</v>
      </c>
      <c r="F908">
        <f t="shared" si="57"/>
        <v>3.8388176918049597E-4</v>
      </c>
      <c r="G908">
        <f t="shared" si="58"/>
        <v>2.8701349467516968</v>
      </c>
    </row>
    <row r="909" spans="1:7" x14ac:dyDescent="0.2">
      <c r="A909" s="1">
        <v>20060519</v>
      </c>
      <c r="B909">
        <v>1267.03</v>
      </c>
      <c r="D909">
        <f t="shared" si="56"/>
        <v>-1.8927417949872627E-2</v>
      </c>
      <c r="E909">
        <f t="shared" si="59"/>
        <v>-2.1105219452075594E-2</v>
      </c>
      <c r="F909">
        <f t="shared" si="57"/>
        <v>6.2915534492572031E-4</v>
      </c>
      <c r="G909">
        <f t="shared" si="58"/>
        <v>3.3315754753165305</v>
      </c>
    </row>
    <row r="910" spans="1:7" x14ac:dyDescent="0.2">
      <c r="A910" s="1">
        <v>20060526</v>
      </c>
      <c r="B910">
        <v>1280.1600000000001</v>
      </c>
      <c r="D910">
        <f t="shared" si="56"/>
        <v>1.0309491081514466E-2</v>
      </c>
      <c r="E910">
        <f t="shared" si="59"/>
        <v>8.1316895793115008E-3</v>
      </c>
      <c r="F910">
        <f t="shared" si="57"/>
        <v>5.0456211676121491E-4</v>
      </c>
      <c r="G910">
        <f t="shared" si="58"/>
        <v>3.7303833038184258</v>
      </c>
    </row>
    <row r="911" spans="1:7" x14ac:dyDescent="0.2">
      <c r="A911" s="1">
        <v>20060602</v>
      </c>
      <c r="B911">
        <v>1288.22</v>
      </c>
      <c r="D911">
        <f t="shared" si="56"/>
        <v>6.276350429969213E-3</v>
      </c>
      <c r="E911">
        <f t="shared" si="59"/>
        <v>4.098548927766248E-3</v>
      </c>
      <c r="F911">
        <f t="shared" si="57"/>
        <v>3.7693264450182774E-4</v>
      </c>
      <c r="G911">
        <f t="shared" si="58"/>
        <v>3.9194393914741461</v>
      </c>
    </row>
    <row r="912" spans="1:7" x14ac:dyDescent="0.2">
      <c r="A912" s="1">
        <v>20060609</v>
      </c>
      <c r="B912">
        <v>1252.3</v>
      </c>
      <c r="D912">
        <f t="shared" si="56"/>
        <v>-2.827955996179643E-2</v>
      </c>
      <c r="E912">
        <f t="shared" si="59"/>
        <v>-3.0457361463999397E-2</v>
      </c>
      <c r="F912">
        <f t="shared" si="57"/>
        <v>3.6033526000059515E-4</v>
      </c>
      <c r="G912">
        <f t="shared" si="58"/>
        <v>2.6770326042582226</v>
      </c>
    </row>
    <row r="913" spans="1:7" x14ac:dyDescent="0.2">
      <c r="A913" s="1">
        <v>20060616</v>
      </c>
      <c r="B913">
        <v>1251.54</v>
      </c>
      <c r="D913">
        <f t="shared" si="56"/>
        <v>-6.0706756289530261E-4</v>
      </c>
      <c r="E913">
        <f t="shared" si="59"/>
        <v>-2.7848690650982676E-3</v>
      </c>
      <c r="F913">
        <f t="shared" si="57"/>
        <v>6.6682048389415385E-4</v>
      </c>
      <c r="G913">
        <f t="shared" si="58"/>
        <v>3.6506795638841667</v>
      </c>
    </row>
    <row r="914" spans="1:7" x14ac:dyDescent="0.2">
      <c r="A914" s="1">
        <v>20060623</v>
      </c>
      <c r="B914">
        <v>1244.5</v>
      </c>
      <c r="D914">
        <f t="shared" si="56"/>
        <v>-5.6409501994441058E-3</v>
      </c>
      <c r="E914">
        <f t="shared" si="59"/>
        <v>-7.8187517016470708E-3</v>
      </c>
      <c r="F914">
        <f t="shared" si="57"/>
        <v>3.572925886431763E-4</v>
      </c>
      <c r="G914">
        <f t="shared" si="58"/>
        <v>3.8829276052221671</v>
      </c>
    </row>
    <row r="915" spans="1:7" x14ac:dyDescent="0.2">
      <c r="A915" s="1">
        <v>20060630</v>
      </c>
      <c r="B915">
        <v>1270.2</v>
      </c>
      <c r="D915">
        <f t="shared" si="56"/>
        <v>2.0440525561227219E-2</v>
      </c>
      <c r="E915">
        <f t="shared" si="59"/>
        <v>1.8262724059024252E-2</v>
      </c>
      <c r="F915">
        <f t="shared" si="57"/>
        <v>3.7525309736724489E-4</v>
      </c>
      <c r="G915">
        <f t="shared" si="58"/>
        <v>3.4995520691045945</v>
      </c>
    </row>
    <row r="916" spans="1:7" x14ac:dyDescent="0.2">
      <c r="A916" s="1">
        <v>20060707</v>
      </c>
      <c r="B916">
        <v>1265.48</v>
      </c>
      <c r="D916">
        <f t="shared" si="56"/>
        <v>-3.7228715386081745E-3</v>
      </c>
      <c r="E916">
        <f t="shared" si="59"/>
        <v>-5.9006730408111396E-3</v>
      </c>
      <c r="F916">
        <f t="shared" si="57"/>
        <v>4.6690874613173309E-4</v>
      </c>
      <c r="G916">
        <f t="shared" si="58"/>
        <v>3.7974027652876599</v>
      </c>
    </row>
    <row r="917" spans="1:7" x14ac:dyDescent="0.2">
      <c r="A917" s="1">
        <v>20060714</v>
      </c>
      <c r="B917">
        <v>1236.2</v>
      </c>
      <c r="D917">
        <f t="shared" si="56"/>
        <v>-2.3409338605093311E-2</v>
      </c>
      <c r="E917">
        <f t="shared" si="59"/>
        <v>-2.5587140107296277E-2</v>
      </c>
      <c r="F917">
        <f t="shared" si="57"/>
        <v>3.6639860482977376E-4</v>
      </c>
      <c r="G917">
        <f t="shared" si="58"/>
        <v>3.0624661025022455</v>
      </c>
    </row>
    <row r="918" spans="1:7" x14ac:dyDescent="0.2">
      <c r="A918" s="1">
        <v>20060721</v>
      </c>
      <c r="B918">
        <v>1240.29</v>
      </c>
      <c r="D918">
        <f t="shared" si="56"/>
        <v>3.3030649981000693E-3</v>
      </c>
      <c r="E918">
        <f t="shared" si="59"/>
        <v>1.1252634958971042E-3</v>
      </c>
      <c r="F918">
        <f t="shared" si="57"/>
        <v>5.7497811588881067E-4</v>
      </c>
      <c r="G918">
        <f t="shared" si="58"/>
        <v>3.7294881876262584</v>
      </c>
    </row>
    <row r="919" spans="1:7" x14ac:dyDescent="0.2">
      <c r="A919" s="1">
        <v>20060728</v>
      </c>
      <c r="B919">
        <v>1278.55</v>
      </c>
      <c r="D919">
        <f t="shared" si="56"/>
        <v>3.038140007333201E-2</v>
      </c>
      <c r="E919">
        <f t="shared" si="59"/>
        <v>2.8203598571129043E-2</v>
      </c>
      <c r="F919">
        <f t="shared" si="57"/>
        <v>3.5510906587180453E-4</v>
      </c>
      <c r="G919">
        <f t="shared" si="58"/>
        <v>2.8515446739066359</v>
      </c>
    </row>
    <row r="920" spans="1:7" x14ac:dyDescent="0.2">
      <c r="A920" s="1">
        <v>20060804</v>
      </c>
      <c r="B920">
        <v>1279.3600000000001</v>
      </c>
      <c r="D920">
        <f t="shared" si="56"/>
        <v>6.333295753755408E-4</v>
      </c>
      <c r="E920">
        <f t="shared" si="59"/>
        <v>-1.5444719268274242E-3</v>
      </c>
      <c r="F920">
        <f t="shared" si="57"/>
        <v>6.2233495572144675E-4</v>
      </c>
      <c r="G920">
        <f t="shared" si="58"/>
        <v>3.6890995612130979</v>
      </c>
    </row>
    <row r="921" spans="1:7" x14ac:dyDescent="0.2">
      <c r="A921" s="1">
        <v>20060811</v>
      </c>
      <c r="B921">
        <v>1266.74</v>
      </c>
      <c r="D921">
        <f t="shared" si="56"/>
        <v>-9.9132817646063742E-3</v>
      </c>
      <c r="E921">
        <f t="shared" si="59"/>
        <v>-1.2091083266809339E-2</v>
      </c>
      <c r="F921">
        <f t="shared" si="57"/>
        <v>3.5548564790255398E-4</v>
      </c>
      <c r="G921">
        <f t="shared" si="58"/>
        <v>3.7653866845841035</v>
      </c>
    </row>
    <row r="922" spans="1:7" x14ac:dyDescent="0.2">
      <c r="A922" s="1">
        <v>20060818</v>
      </c>
      <c r="B922">
        <v>1302.3</v>
      </c>
      <c r="D922">
        <f t="shared" si="56"/>
        <v>2.7685260866283201E-2</v>
      </c>
      <c r="E922">
        <f t="shared" si="59"/>
        <v>2.5507459364080234E-2</v>
      </c>
      <c r="F922">
        <f t="shared" si="57"/>
        <v>4.0387470151365308E-4</v>
      </c>
      <c r="G922">
        <f t="shared" si="58"/>
        <v>3.1017173727573653</v>
      </c>
    </row>
    <row r="923" spans="1:7" x14ac:dyDescent="0.2">
      <c r="A923" s="1">
        <v>20060825</v>
      </c>
      <c r="B923">
        <v>1295.0899999999999</v>
      </c>
      <c r="D923">
        <f t="shared" si="56"/>
        <v>-5.5517411853998055E-3</v>
      </c>
      <c r="E923">
        <f t="shared" si="59"/>
        <v>-7.7295426876027706E-3</v>
      </c>
      <c r="F923">
        <f t="shared" si="57"/>
        <v>5.7360821314292906E-4</v>
      </c>
      <c r="G923">
        <f t="shared" si="58"/>
        <v>3.6797030222579843</v>
      </c>
    </row>
    <row r="924" spans="1:7" x14ac:dyDescent="0.2">
      <c r="A924" s="1">
        <v>20060901</v>
      </c>
      <c r="B924">
        <v>1311.01</v>
      </c>
      <c r="D924">
        <f t="shared" si="56"/>
        <v>1.221764171141615E-2</v>
      </c>
      <c r="E924">
        <f t="shared" si="59"/>
        <v>1.0039840209213184E-2</v>
      </c>
      <c r="F924">
        <f t="shared" si="57"/>
        <v>3.7478638118933086E-4</v>
      </c>
      <c r="G924">
        <f t="shared" si="58"/>
        <v>3.810102713601478</v>
      </c>
    </row>
    <row r="925" spans="1:7" x14ac:dyDescent="0.2">
      <c r="A925" s="1">
        <v>20060908</v>
      </c>
      <c r="B925">
        <v>1298.92</v>
      </c>
      <c r="D925">
        <f t="shared" si="56"/>
        <v>-9.2646825608175831E-3</v>
      </c>
      <c r="E925">
        <f t="shared" si="59"/>
        <v>-1.1442484063020548E-2</v>
      </c>
      <c r="F925">
        <f t="shared" si="57"/>
        <v>3.8859981397246918E-4</v>
      </c>
      <c r="G925">
        <f t="shared" si="58"/>
        <v>3.7580158852107717</v>
      </c>
    </row>
    <row r="926" spans="1:7" x14ac:dyDescent="0.2">
      <c r="A926" s="1">
        <v>20060915</v>
      </c>
      <c r="B926">
        <v>1319.8700000000001</v>
      </c>
      <c r="D926">
        <f t="shared" si="56"/>
        <v>1.6000096943124653E-2</v>
      </c>
      <c r="E926">
        <f t="shared" si="59"/>
        <v>1.3822295440921688E-2</v>
      </c>
      <c r="F926">
        <f t="shared" si="57"/>
        <v>3.9873869534576376E-4</v>
      </c>
      <c r="G926">
        <f t="shared" si="58"/>
        <v>3.6740268697099889</v>
      </c>
    </row>
    <row r="927" spans="1:7" x14ac:dyDescent="0.2">
      <c r="A927" s="1">
        <v>20060922</v>
      </c>
      <c r="B927">
        <v>1314.78</v>
      </c>
      <c r="D927">
        <f t="shared" si="56"/>
        <v>-3.8638956466137131E-3</v>
      </c>
      <c r="E927">
        <f t="shared" si="59"/>
        <v>-6.0416971488166781E-3</v>
      </c>
      <c r="F927">
        <f t="shared" si="57"/>
        <v>4.1896979129062574E-4</v>
      </c>
      <c r="G927">
        <f t="shared" si="58"/>
        <v>3.8452941310409137</v>
      </c>
    </row>
    <row r="928" spans="1:7" x14ac:dyDescent="0.2">
      <c r="A928" s="1">
        <v>20060929</v>
      </c>
      <c r="B928">
        <v>1335.8500000000001</v>
      </c>
      <c r="D928">
        <f t="shared" si="56"/>
        <v>1.58984421087629E-2</v>
      </c>
      <c r="E928">
        <f t="shared" si="59"/>
        <v>1.3720640606559935E-2</v>
      </c>
      <c r="F928">
        <f t="shared" si="57"/>
        <v>3.6696529444167815E-4</v>
      </c>
      <c r="G928">
        <f t="shared" si="58"/>
        <v>3.6986178485930488</v>
      </c>
    </row>
    <row r="929" spans="1:7" x14ac:dyDescent="0.2">
      <c r="A929" s="1">
        <v>20061006</v>
      </c>
      <c r="B929">
        <v>1349.58</v>
      </c>
      <c r="D929">
        <f t="shared" si="56"/>
        <v>1.0225639572132295E-2</v>
      </c>
      <c r="E929">
        <f t="shared" si="59"/>
        <v>8.0478380699293296E-3</v>
      </c>
      <c r="F929">
        <f t="shared" si="57"/>
        <v>4.1802768559023033E-4</v>
      </c>
      <c r="G929">
        <f t="shared" si="58"/>
        <v>3.8125132555809951</v>
      </c>
    </row>
    <row r="930" spans="1:7" x14ac:dyDescent="0.2">
      <c r="A930" s="1">
        <v>20061013</v>
      </c>
      <c r="B930">
        <v>1365.6200000000001</v>
      </c>
      <c r="D930">
        <f t="shared" si="56"/>
        <v>1.1815105033758933E-2</v>
      </c>
      <c r="E930">
        <f t="shared" si="59"/>
        <v>9.6373035315559675E-3</v>
      </c>
      <c r="F930">
        <f t="shared" si="57"/>
        <v>3.764761473376977E-4</v>
      </c>
      <c r="G930">
        <f t="shared" si="58"/>
        <v>3.8189766664462916</v>
      </c>
    </row>
    <row r="931" spans="1:7" x14ac:dyDescent="0.2">
      <c r="A931" s="1">
        <v>20061020</v>
      </c>
      <c r="B931">
        <v>1368.6000000000001</v>
      </c>
      <c r="D931">
        <f t="shared" si="56"/>
        <v>2.1797815683761712E-3</v>
      </c>
      <c r="E931">
        <f t="shared" si="59"/>
        <v>1.9800661732061881E-6</v>
      </c>
      <c r="F931">
        <f t="shared" si="57"/>
        <v>3.8593461966634639E-4</v>
      </c>
      <c r="G931">
        <f t="shared" si="58"/>
        <v>3.9299212858947783</v>
      </c>
    </row>
    <row r="932" spans="1:7" x14ac:dyDescent="0.2">
      <c r="A932" s="1">
        <v>20061027</v>
      </c>
      <c r="B932">
        <v>1377.34</v>
      </c>
      <c r="D932">
        <f t="shared" si="56"/>
        <v>6.3657833123631491E-3</v>
      </c>
      <c r="E932">
        <f t="shared" si="59"/>
        <v>4.1879818101601841E-3</v>
      </c>
      <c r="F932">
        <f t="shared" si="57"/>
        <v>3.5468300811465061E-4</v>
      </c>
      <c r="G932">
        <f t="shared" si="58"/>
        <v>3.9474178863582035</v>
      </c>
    </row>
    <row r="933" spans="1:7" x14ac:dyDescent="0.2">
      <c r="A933" s="1">
        <v>20061103</v>
      </c>
      <c r="B933">
        <v>1364.3</v>
      </c>
      <c r="D933">
        <f t="shared" si="56"/>
        <v>-9.5126262619320556E-3</v>
      </c>
      <c r="E933">
        <f t="shared" si="59"/>
        <v>-1.1690427764135021E-2</v>
      </c>
      <c r="F933">
        <f t="shared" si="57"/>
        <v>3.60584622610435E-4</v>
      </c>
      <c r="G933">
        <f t="shared" si="58"/>
        <v>3.7743856654516454</v>
      </c>
    </row>
    <row r="934" spans="1:7" x14ac:dyDescent="0.2">
      <c r="A934" s="1">
        <v>20061110</v>
      </c>
      <c r="B934">
        <v>1380.9</v>
      </c>
      <c r="D934">
        <f t="shared" si="56"/>
        <v>1.2093983922476959E-2</v>
      </c>
      <c r="E934">
        <f t="shared" si="59"/>
        <v>9.9161824202739935E-3</v>
      </c>
      <c r="F934">
        <f t="shared" si="57"/>
        <v>4.0066863950362114E-4</v>
      </c>
      <c r="G934">
        <f t="shared" si="58"/>
        <v>3.7884796805053709</v>
      </c>
    </row>
    <row r="935" spans="1:7" x14ac:dyDescent="0.2">
      <c r="A935" s="1">
        <v>20061117</v>
      </c>
      <c r="B935">
        <v>1401.2</v>
      </c>
      <c r="D935">
        <f t="shared" si="56"/>
        <v>1.4593551832026819E-2</v>
      </c>
      <c r="E935">
        <f t="shared" si="59"/>
        <v>1.2415750329823854E-2</v>
      </c>
      <c r="F935">
        <f t="shared" si="57"/>
        <v>3.8776947231732712E-4</v>
      </c>
      <c r="G935">
        <f t="shared" si="58"/>
        <v>3.7287836629860007</v>
      </c>
    </row>
    <row r="936" spans="1:7" x14ac:dyDescent="0.2">
      <c r="A936" s="1">
        <v>20061124</v>
      </c>
      <c r="B936">
        <v>1400.95</v>
      </c>
      <c r="D936">
        <f t="shared" si="56"/>
        <v>-1.7843441690423845E-4</v>
      </c>
      <c r="E936">
        <f t="shared" si="59"/>
        <v>-2.3562359191072035E-3</v>
      </c>
      <c r="F936">
        <f t="shared" si="57"/>
        <v>4.0655193836963466E-4</v>
      </c>
      <c r="G936">
        <f t="shared" si="58"/>
        <v>3.8970714651755052</v>
      </c>
    </row>
    <row r="937" spans="1:7" x14ac:dyDescent="0.2">
      <c r="A937" s="1">
        <v>20061201</v>
      </c>
      <c r="B937">
        <v>1396.71</v>
      </c>
      <c r="D937">
        <f t="shared" si="56"/>
        <v>-3.0311068866746282E-3</v>
      </c>
      <c r="E937">
        <f t="shared" si="59"/>
        <v>-5.2089083888775933E-3</v>
      </c>
      <c r="F937">
        <f t="shared" si="57"/>
        <v>3.5655110156828772E-4</v>
      </c>
      <c r="G937">
        <f t="shared" si="58"/>
        <v>3.9314676319905733</v>
      </c>
    </row>
    <row r="938" spans="1:7" x14ac:dyDescent="0.2">
      <c r="A938" s="1">
        <v>20061208</v>
      </c>
      <c r="B938">
        <v>1409.84</v>
      </c>
      <c r="D938">
        <f t="shared" si="56"/>
        <v>9.3567517363606356E-3</v>
      </c>
      <c r="E938">
        <f t="shared" si="59"/>
        <v>7.1789502341576706E-3</v>
      </c>
      <c r="F938">
        <f t="shared" si="57"/>
        <v>3.6381267090396534E-4</v>
      </c>
      <c r="G938">
        <f t="shared" si="58"/>
        <v>3.8886062490178057</v>
      </c>
    </row>
    <row r="939" spans="1:7" x14ac:dyDescent="0.2">
      <c r="A939" s="1">
        <v>20061215</v>
      </c>
      <c r="B939">
        <v>1427.09</v>
      </c>
      <c r="D939">
        <f t="shared" si="56"/>
        <v>1.2161183108246654E-2</v>
      </c>
      <c r="E939">
        <f t="shared" si="59"/>
        <v>9.9833816060436887E-3</v>
      </c>
      <c r="F939">
        <f t="shared" si="57"/>
        <v>3.7202437047572734E-4</v>
      </c>
      <c r="G939">
        <f t="shared" si="58"/>
        <v>3.8143221301386374</v>
      </c>
    </row>
    <row r="940" spans="1:7" x14ac:dyDescent="0.2">
      <c r="A940" s="1">
        <v>20061222</v>
      </c>
      <c r="B940">
        <v>1410.76</v>
      </c>
      <c r="D940">
        <f t="shared" si="56"/>
        <v>-1.1508839612092814E-2</v>
      </c>
      <c r="E940">
        <f t="shared" si="59"/>
        <v>-1.3686641114295779E-2</v>
      </c>
      <c r="F940">
        <f t="shared" si="57"/>
        <v>3.8821942716319634E-4</v>
      </c>
      <c r="G940">
        <f t="shared" si="58"/>
        <v>3.685709269157599</v>
      </c>
    </row>
    <row r="941" spans="1:7" x14ac:dyDescent="0.2">
      <c r="A941" s="1">
        <v>20061229</v>
      </c>
      <c r="B941">
        <v>1418.3</v>
      </c>
      <c r="D941">
        <f t="shared" si="56"/>
        <v>5.3304050482942955E-3</v>
      </c>
      <c r="E941">
        <f t="shared" si="59"/>
        <v>3.1526035460913305E-3</v>
      </c>
      <c r="F941">
        <f t="shared" si="57"/>
        <v>4.1771414067927814E-4</v>
      </c>
      <c r="G941">
        <f t="shared" si="58"/>
        <v>3.8784598335088059</v>
      </c>
    </row>
    <row r="942" spans="1:7" x14ac:dyDescent="0.2">
      <c r="A942" s="1">
        <v>20070105</v>
      </c>
      <c r="B942">
        <v>1409.71</v>
      </c>
      <c r="D942">
        <f t="shared" si="56"/>
        <v>-6.074961840961457E-3</v>
      </c>
      <c r="E942">
        <f t="shared" si="59"/>
        <v>-8.252763343164422E-3</v>
      </c>
      <c r="F942">
        <f t="shared" si="57"/>
        <v>3.5802726714881237E-4</v>
      </c>
      <c r="G942">
        <f t="shared" si="58"/>
        <v>3.872334900537135</v>
      </c>
    </row>
    <row r="943" spans="1:7" x14ac:dyDescent="0.2">
      <c r="A943" s="1">
        <v>20070112</v>
      </c>
      <c r="B943">
        <v>1430.73</v>
      </c>
      <c r="D943">
        <f t="shared" si="56"/>
        <v>1.4800794049399713E-2</v>
      </c>
      <c r="E943">
        <f t="shared" si="59"/>
        <v>1.2622992547196748E-2</v>
      </c>
      <c r="F943">
        <f t="shared" si="57"/>
        <v>3.7760013232799835E-4</v>
      </c>
      <c r="G943">
        <f t="shared" si="58"/>
        <v>3.7298470727909718</v>
      </c>
    </row>
    <row r="944" spans="1:7" x14ac:dyDescent="0.2">
      <c r="A944" s="1">
        <v>20070119</v>
      </c>
      <c r="B944">
        <v>1430.5</v>
      </c>
      <c r="D944">
        <f t="shared" si="56"/>
        <v>-1.60770018835521E-4</v>
      </c>
      <c r="E944">
        <f t="shared" si="59"/>
        <v>-2.338571521038486E-3</v>
      </c>
      <c r="F944">
        <f t="shared" si="57"/>
        <v>4.0829797001866675E-4</v>
      </c>
      <c r="G944">
        <f t="shared" si="58"/>
        <v>3.8950594529481175</v>
      </c>
    </row>
    <row r="945" spans="1:7" x14ac:dyDescent="0.2">
      <c r="A945" s="1">
        <v>20070126</v>
      </c>
      <c r="B945">
        <v>1422.18</v>
      </c>
      <c r="D945">
        <f t="shared" si="56"/>
        <v>-5.8331278593577451E-3</v>
      </c>
      <c r="E945">
        <f t="shared" si="59"/>
        <v>-8.0109293615607102E-3</v>
      </c>
      <c r="F945">
        <f t="shared" si="57"/>
        <v>3.5652319682779698E-4</v>
      </c>
      <c r="G945">
        <f t="shared" si="58"/>
        <v>3.8795544846831471</v>
      </c>
    </row>
    <row r="946" spans="1:7" x14ac:dyDescent="0.2">
      <c r="A946" s="1">
        <v>20070202</v>
      </c>
      <c r="B946">
        <v>1448.39</v>
      </c>
      <c r="D946">
        <f t="shared" si="56"/>
        <v>1.8261689066727094E-2</v>
      </c>
      <c r="E946">
        <f t="shared" si="59"/>
        <v>1.6083887564524127E-2</v>
      </c>
      <c r="F946">
        <f t="shared" si="57"/>
        <v>3.7627671186054652E-4</v>
      </c>
      <c r="G946">
        <f t="shared" si="58"/>
        <v>3.5988412804371817</v>
      </c>
    </row>
    <row r="947" spans="1:7" x14ac:dyDescent="0.2">
      <c r="A947" s="1">
        <v>20070209</v>
      </c>
      <c r="B947">
        <v>1438.06</v>
      </c>
      <c r="D947">
        <f t="shared" si="56"/>
        <v>-7.1576116694656022E-3</v>
      </c>
      <c r="E947">
        <f t="shared" si="59"/>
        <v>-9.3354131716685673E-3</v>
      </c>
      <c r="F947">
        <f t="shared" si="57"/>
        <v>4.4172792425024095E-4</v>
      </c>
      <c r="G947">
        <f t="shared" si="58"/>
        <v>3.7637615842414687</v>
      </c>
    </row>
    <row r="948" spans="1:7" x14ac:dyDescent="0.2">
      <c r="A948" s="1">
        <v>20070216</v>
      </c>
      <c r="B948">
        <v>1455.54</v>
      </c>
      <c r="D948">
        <f t="shared" si="56"/>
        <v>1.2081982744947872E-2</v>
      </c>
      <c r="E948">
        <f t="shared" si="59"/>
        <v>9.9041812427449073E-3</v>
      </c>
      <c r="F948">
        <f t="shared" si="57"/>
        <v>3.8400736046447382E-4</v>
      </c>
      <c r="G948">
        <f t="shared" si="58"/>
        <v>3.8047018590836572</v>
      </c>
    </row>
    <row r="949" spans="1:7" x14ac:dyDescent="0.2">
      <c r="A949" s="1">
        <v>20070223</v>
      </c>
      <c r="B949">
        <v>1451.19</v>
      </c>
      <c r="D949">
        <f t="shared" si="56"/>
        <v>-2.9930562848390352E-3</v>
      </c>
      <c r="E949">
        <f t="shared" si="59"/>
        <v>-5.1708577870420002E-3</v>
      </c>
      <c r="F949">
        <f t="shared" si="57"/>
        <v>3.8768943420459045E-4</v>
      </c>
      <c r="G949">
        <f t="shared" si="58"/>
        <v>3.8931694920506454</v>
      </c>
    </row>
    <row r="950" spans="1:7" x14ac:dyDescent="0.2">
      <c r="A950" s="1">
        <v>20070302</v>
      </c>
      <c r="B950">
        <v>1387.17</v>
      </c>
      <c r="D950">
        <f t="shared" si="56"/>
        <v>-4.5118208993329745E-2</v>
      </c>
      <c r="E950">
        <f t="shared" si="59"/>
        <v>-4.7296010495532712E-2</v>
      </c>
      <c r="F950">
        <f t="shared" si="57"/>
        <v>3.6367977534706661E-4</v>
      </c>
      <c r="G950">
        <f t="shared" si="58"/>
        <v>0.88423071726169988</v>
      </c>
    </row>
    <row r="951" spans="1:7" x14ac:dyDescent="0.2">
      <c r="A951" s="1">
        <v>20070309</v>
      </c>
      <c r="B951">
        <v>1402.8500000000001</v>
      </c>
      <c r="D951">
        <f t="shared" si="56"/>
        <v>1.1240181135693916E-2</v>
      </c>
      <c r="E951">
        <f t="shared" si="59"/>
        <v>9.0623796334909513E-3</v>
      </c>
      <c r="F951">
        <f t="shared" si="57"/>
        <v>1.1073630104208483E-3</v>
      </c>
      <c r="G951">
        <f t="shared" si="58"/>
        <v>3.3658047633290513</v>
      </c>
    </row>
    <row r="952" spans="1:7" x14ac:dyDescent="0.2">
      <c r="A952" s="1">
        <v>20070316</v>
      </c>
      <c r="B952">
        <v>1386.95</v>
      </c>
      <c r="D952">
        <f t="shared" si="56"/>
        <v>-1.139878999216748E-2</v>
      </c>
      <c r="E952">
        <f t="shared" si="59"/>
        <v>-1.3576591494370445E-2</v>
      </c>
      <c r="F952">
        <f t="shared" si="57"/>
        <v>3.8231714106730071E-4</v>
      </c>
      <c r="G952">
        <f t="shared" si="58"/>
        <v>3.6935686066985456</v>
      </c>
    </row>
    <row r="953" spans="1:7" x14ac:dyDescent="0.2">
      <c r="A953" s="1">
        <v>20070323</v>
      </c>
      <c r="B953">
        <v>1436.1100000000001</v>
      </c>
      <c r="D953">
        <f t="shared" si="56"/>
        <v>3.4830977707346555E-2</v>
      </c>
      <c r="E953">
        <f t="shared" si="59"/>
        <v>3.2653176205143589E-2</v>
      </c>
      <c r="F953">
        <f t="shared" si="57"/>
        <v>4.1670459201905531E-4</v>
      </c>
      <c r="G953">
        <f t="shared" si="58"/>
        <v>2.6122070486544793</v>
      </c>
    </row>
    <row r="954" spans="1:7" x14ac:dyDescent="0.2">
      <c r="A954" s="1">
        <v>20070330</v>
      </c>
      <c r="B954">
        <v>1420.8600000000001</v>
      </c>
      <c r="D954">
        <f t="shared" si="56"/>
        <v>-1.067574726973497E-2</v>
      </c>
      <c r="E954">
        <f t="shared" si="59"/>
        <v>-1.2853548771937935E-2</v>
      </c>
      <c r="F954">
        <f t="shared" si="57"/>
        <v>7.1344978834042452E-4</v>
      </c>
      <c r="G954">
        <f t="shared" si="58"/>
        <v>3.5069141445246723</v>
      </c>
    </row>
    <row r="955" spans="1:7" x14ac:dyDescent="0.2">
      <c r="A955" s="1">
        <v>20070406</v>
      </c>
      <c r="B955">
        <v>1443.76</v>
      </c>
      <c r="D955">
        <f t="shared" si="56"/>
        <v>1.5988499577057169E-2</v>
      </c>
      <c r="E955">
        <f t="shared" si="59"/>
        <v>1.3810698074854204E-2</v>
      </c>
      <c r="F955">
        <f t="shared" si="57"/>
        <v>4.1027438747499276E-4</v>
      </c>
      <c r="G955">
        <f t="shared" si="58"/>
        <v>3.6668936319762651</v>
      </c>
    </row>
    <row r="956" spans="1:7" x14ac:dyDescent="0.2">
      <c r="A956" s="1">
        <v>20070413</v>
      </c>
      <c r="B956">
        <v>1452.8500000000001</v>
      </c>
      <c r="D956">
        <f t="shared" si="56"/>
        <v>6.2763229013187427E-3</v>
      </c>
      <c r="E956">
        <f t="shared" si="59"/>
        <v>4.0985213991157777E-3</v>
      </c>
      <c r="F956">
        <f t="shared" si="57"/>
        <v>4.1886195904198827E-4</v>
      </c>
      <c r="G956">
        <f t="shared" si="58"/>
        <v>3.8689327666367594</v>
      </c>
    </row>
    <row r="957" spans="1:7" x14ac:dyDescent="0.2">
      <c r="A957" s="1">
        <v>20070420</v>
      </c>
      <c r="B957">
        <v>1484.3500000000001</v>
      </c>
      <c r="D957">
        <f t="shared" si="56"/>
        <v>2.1449821421551718E-2</v>
      </c>
      <c r="E957">
        <f t="shared" si="59"/>
        <v>1.9272019919348751E-2</v>
      </c>
      <c r="F957">
        <f t="shared" si="57"/>
        <v>3.6033518407207359E-4</v>
      </c>
      <c r="G957">
        <f t="shared" si="58"/>
        <v>3.448869522524598</v>
      </c>
    </row>
    <row r="958" spans="1:7" x14ac:dyDescent="0.2">
      <c r="A958" s="1">
        <v>20070427</v>
      </c>
      <c r="B958">
        <v>1494.07</v>
      </c>
      <c r="D958">
        <f t="shared" si="56"/>
        <v>6.5269737022299879E-3</v>
      </c>
      <c r="E958">
        <f t="shared" si="59"/>
        <v>4.3491722000270228E-3</v>
      </c>
      <c r="F958">
        <f t="shared" si="57"/>
        <v>4.7965590242448849E-4</v>
      </c>
      <c r="G958">
        <f t="shared" si="58"/>
        <v>3.8015032193319063</v>
      </c>
    </row>
    <row r="959" spans="1:7" x14ac:dyDescent="0.2">
      <c r="A959" s="1">
        <v>20070504</v>
      </c>
      <c r="B959">
        <v>1505.6200000000001</v>
      </c>
      <c r="D959">
        <f t="shared" si="56"/>
        <v>7.7008338054458392E-3</v>
      </c>
      <c r="E959">
        <f t="shared" si="59"/>
        <v>5.5230323032428742E-3</v>
      </c>
      <c r="F959">
        <f t="shared" si="57"/>
        <v>3.6104765740026533E-4</v>
      </c>
      <c r="G959">
        <f t="shared" si="58"/>
        <v>3.921006724137345</v>
      </c>
    </row>
    <row r="960" spans="1:7" x14ac:dyDescent="0.2">
      <c r="A960" s="1">
        <v>20070511</v>
      </c>
      <c r="B960">
        <v>1505.8500000000001</v>
      </c>
      <c r="D960">
        <f t="shared" si="56"/>
        <v>1.5274932205677771E-4</v>
      </c>
      <c r="E960">
        <f t="shared" si="59"/>
        <v>-2.0250521801461873E-3</v>
      </c>
      <c r="F960">
        <f t="shared" si="57"/>
        <v>3.6494700405724213E-4</v>
      </c>
      <c r="G960">
        <f t="shared" si="58"/>
        <v>3.952260804866762</v>
      </c>
    </row>
    <row r="961" spans="1:7" x14ac:dyDescent="0.2">
      <c r="A961" s="1">
        <v>20070518</v>
      </c>
      <c r="B961">
        <v>1522.75</v>
      </c>
      <c r="D961">
        <f t="shared" si="56"/>
        <v>1.1160387910948089E-2</v>
      </c>
      <c r="E961">
        <f t="shared" si="59"/>
        <v>8.9825864087451236E-3</v>
      </c>
      <c r="F961">
        <f t="shared" si="57"/>
        <v>3.5606286289410706E-4</v>
      </c>
      <c r="G961">
        <f t="shared" si="58"/>
        <v>3.8568973985684392</v>
      </c>
    </row>
    <row r="962" spans="1:7" x14ac:dyDescent="0.2">
      <c r="A962" s="1">
        <v>20070525</v>
      </c>
      <c r="B962">
        <v>1515.73</v>
      </c>
      <c r="D962">
        <f t="shared" si="56"/>
        <v>-4.620739639864091E-3</v>
      </c>
      <c r="E962">
        <f t="shared" si="59"/>
        <v>-6.798541142067056E-3</v>
      </c>
      <c r="F962">
        <f t="shared" si="57"/>
        <v>3.8183265259639356E-4</v>
      </c>
      <c r="G962">
        <f t="shared" si="58"/>
        <v>3.8747399554447233</v>
      </c>
    </row>
    <row r="963" spans="1:7" x14ac:dyDescent="0.2">
      <c r="A963" s="1">
        <v>20070601</v>
      </c>
      <c r="B963">
        <v>1536.3400000000001</v>
      </c>
      <c r="D963">
        <f t="shared" si="56"/>
        <v>1.3505793302335256E-2</v>
      </c>
      <c r="E963">
        <f t="shared" si="59"/>
        <v>1.1327991800132291E-2</v>
      </c>
      <c r="F963">
        <f t="shared" si="57"/>
        <v>3.7023524218867678E-4</v>
      </c>
      <c r="G963">
        <f t="shared" si="58"/>
        <v>3.7773861669654116</v>
      </c>
    </row>
    <row r="964" spans="1:7" x14ac:dyDescent="0.2">
      <c r="A964" s="1">
        <v>20070608</v>
      </c>
      <c r="B964">
        <v>1507.67</v>
      </c>
      <c r="D964">
        <f t="shared" ref="D964:D1027" si="60">LN(B964)-LN(B963)</f>
        <v>-1.8837551649821371E-2</v>
      </c>
      <c r="E964">
        <f t="shared" si="59"/>
        <v>-2.1015353152024338E-2</v>
      </c>
      <c r="F964">
        <f t="shared" ref="F964:F1027" si="61">$O$4+$O$5*(E963^2)</f>
        <v>3.9786147316047765E-4</v>
      </c>
      <c r="G964">
        <f t="shared" ref="G964:G1027" si="62">-0.5*LN(F964)-E964^2/(2*F964)</f>
        <v>3.3596796676708007</v>
      </c>
    </row>
    <row r="965" spans="1:7" x14ac:dyDescent="0.2">
      <c r="A965" s="1">
        <v>20070615</v>
      </c>
      <c r="B965">
        <v>1532.91</v>
      </c>
      <c r="D965">
        <f t="shared" si="60"/>
        <v>1.6602477004290961E-2</v>
      </c>
      <c r="E965">
        <f t="shared" ref="E965:E1028" si="63">D965-$O$3</f>
        <v>1.4424675502087996E-2</v>
      </c>
      <c r="F965">
        <f t="shared" si="61"/>
        <v>5.0328845975550803E-4</v>
      </c>
      <c r="G965">
        <f t="shared" si="62"/>
        <v>3.5904617999156319</v>
      </c>
    </row>
    <row r="966" spans="1:7" x14ac:dyDescent="0.2">
      <c r="A966" s="1">
        <v>20070622</v>
      </c>
      <c r="B966">
        <v>1502.56</v>
      </c>
      <c r="D966">
        <f t="shared" si="60"/>
        <v>-1.9997569677230764E-2</v>
      </c>
      <c r="E966">
        <f t="shared" si="63"/>
        <v>-2.2175371179433731E-2</v>
      </c>
      <c r="F966">
        <f t="shared" si="61"/>
        <v>4.2469516490559753E-4</v>
      </c>
      <c r="G966">
        <f t="shared" si="62"/>
        <v>3.3031282172394207</v>
      </c>
    </row>
    <row r="967" spans="1:7" x14ac:dyDescent="0.2">
      <c r="A967" s="1">
        <v>20070629</v>
      </c>
      <c r="B967">
        <v>1503.3500000000001</v>
      </c>
      <c r="D967">
        <f t="shared" si="60"/>
        <v>5.2563118535697839E-4</v>
      </c>
      <c r="E967">
        <f t="shared" si="63"/>
        <v>-1.6521703168459866E-3</v>
      </c>
      <c r="F967">
        <f t="shared" si="61"/>
        <v>5.2014686878539668E-4</v>
      </c>
      <c r="G967">
        <f t="shared" si="62"/>
        <v>3.7780757346799305</v>
      </c>
    </row>
    <row r="968" spans="1:7" x14ac:dyDescent="0.2">
      <c r="A968" s="1">
        <v>20070706</v>
      </c>
      <c r="B968">
        <v>1530.44</v>
      </c>
      <c r="D968">
        <f t="shared" si="60"/>
        <v>1.7859324500475893E-2</v>
      </c>
      <c r="E968">
        <f t="shared" si="63"/>
        <v>1.5681522998272926E-2</v>
      </c>
      <c r="F968">
        <f t="shared" si="61"/>
        <v>3.5560148951826987E-4</v>
      </c>
      <c r="G968">
        <f t="shared" si="62"/>
        <v>3.6250834346292469</v>
      </c>
    </row>
    <row r="969" spans="1:7" x14ac:dyDescent="0.2">
      <c r="A969" s="1">
        <v>20070713</v>
      </c>
      <c r="B969">
        <v>1552.5</v>
      </c>
      <c r="D969">
        <f t="shared" si="60"/>
        <v>1.4311259065497239E-2</v>
      </c>
      <c r="E969">
        <f t="shared" si="63"/>
        <v>1.2133457563294274E-2</v>
      </c>
      <c r="F969">
        <f t="shared" si="61"/>
        <v>4.3742725977215143E-4</v>
      </c>
      <c r="G969">
        <f t="shared" si="62"/>
        <v>3.6990197516131809</v>
      </c>
    </row>
    <row r="970" spans="1:7" x14ac:dyDescent="0.2">
      <c r="A970" s="1">
        <v>20070720</v>
      </c>
      <c r="B970">
        <v>1534.1000000000001</v>
      </c>
      <c r="D970">
        <f t="shared" si="60"/>
        <v>-1.192264495690587E-2</v>
      </c>
      <c r="E970">
        <f t="shared" si="63"/>
        <v>-1.4100446459108835E-2</v>
      </c>
      <c r="F970">
        <f t="shared" si="61"/>
        <v>4.0422009919324943E-4</v>
      </c>
      <c r="G970">
        <f t="shared" si="62"/>
        <v>3.6608419364841081</v>
      </c>
    </row>
    <row r="971" spans="1:7" x14ac:dyDescent="0.2">
      <c r="A971" s="1">
        <v>20070727</v>
      </c>
      <c r="B971">
        <v>1458.95</v>
      </c>
      <c r="D971">
        <f t="shared" si="60"/>
        <v>-5.0226890963151583E-2</v>
      </c>
      <c r="E971">
        <f t="shared" si="63"/>
        <v>-5.2404692465354549E-2</v>
      </c>
      <c r="F971">
        <f t="shared" si="61"/>
        <v>4.2158315632933631E-4</v>
      </c>
      <c r="G971">
        <f t="shared" si="62"/>
        <v>0.62867664942254819</v>
      </c>
    </row>
    <row r="972" spans="1:7" x14ac:dyDescent="0.2">
      <c r="A972" s="1">
        <v>20070803</v>
      </c>
      <c r="B972">
        <v>1433.06</v>
      </c>
      <c r="D972">
        <f t="shared" si="60"/>
        <v>-1.790498073356428E-2</v>
      </c>
      <c r="E972">
        <f t="shared" si="63"/>
        <v>-2.0082782235767246E-2</v>
      </c>
      <c r="F972">
        <f t="shared" si="61"/>
        <v>1.2787462897888829E-3</v>
      </c>
      <c r="G972">
        <f t="shared" si="62"/>
        <v>3.1732369601076278</v>
      </c>
    </row>
    <row r="973" spans="1:7" x14ac:dyDescent="0.2">
      <c r="A973" s="1">
        <v>20070810</v>
      </c>
      <c r="B973">
        <v>1453.64</v>
      </c>
      <c r="D973">
        <f t="shared" si="60"/>
        <v>1.4258737435965507E-2</v>
      </c>
      <c r="E973">
        <f t="shared" si="63"/>
        <v>1.2080935933762542E-2</v>
      </c>
      <c r="F973">
        <f t="shared" si="61"/>
        <v>4.9039215324898086E-4</v>
      </c>
      <c r="G973">
        <f t="shared" si="62"/>
        <v>3.6613441160880189</v>
      </c>
    </row>
    <row r="974" spans="1:7" x14ac:dyDescent="0.2">
      <c r="A974" s="1">
        <v>20070817</v>
      </c>
      <c r="B974">
        <v>1445.94</v>
      </c>
      <c r="D974">
        <f t="shared" si="60"/>
        <v>-5.3111265080918457E-3</v>
      </c>
      <c r="E974">
        <f t="shared" si="63"/>
        <v>-7.4889280102948107E-3</v>
      </c>
      <c r="F974">
        <f t="shared" si="61"/>
        <v>4.037921687845723E-4</v>
      </c>
      <c r="G974">
        <f t="shared" si="62"/>
        <v>3.837858453338864</v>
      </c>
    </row>
    <row r="975" spans="1:7" x14ac:dyDescent="0.2">
      <c r="A975" s="1">
        <v>20070824</v>
      </c>
      <c r="B975">
        <v>1479.3700000000001</v>
      </c>
      <c r="D975">
        <f t="shared" si="60"/>
        <v>2.2856692374990217E-2</v>
      </c>
      <c r="E975">
        <f t="shared" si="63"/>
        <v>2.0678890872787251E-2</v>
      </c>
      <c r="F975">
        <f t="shared" si="61"/>
        <v>3.7355425698618256E-4</v>
      </c>
      <c r="G975">
        <f t="shared" si="62"/>
        <v>3.3738616428276247</v>
      </c>
    </row>
    <row r="976" spans="1:7" x14ac:dyDescent="0.2">
      <c r="A976" s="1">
        <v>20070831</v>
      </c>
      <c r="B976">
        <v>1473.99</v>
      </c>
      <c r="D976">
        <f t="shared" si="60"/>
        <v>-3.6433119911229994E-3</v>
      </c>
      <c r="E976">
        <f t="shared" si="63"/>
        <v>-5.8211134933259644E-3</v>
      </c>
      <c r="F976">
        <f t="shared" si="61"/>
        <v>4.9856811360550674E-4</v>
      </c>
      <c r="G976">
        <f t="shared" si="62"/>
        <v>3.7679024894077342</v>
      </c>
    </row>
    <row r="977" spans="1:7" x14ac:dyDescent="0.2">
      <c r="A977" s="1">
        <v>20070907</v>
      </c>
      <c r="B977">
        <v>1453.55</v>
      </c>
      <c r="D977">
        <f t="shared" si="60"/>
        <v>-1.396416933367739E-2</v>
      </c>
      <c r="E977">
        <f t="shared" si="63"/>
        <v>-1.6141970835880357E-2</v>
      </c>
      <c r="F977">
        <f t="shared" si="61"/>
        <v>3.6608480877918661E-4</v>
      </c>
      <c r="G977">
        <f t="shared" si="62"/>
        <v>3.6004445436667201</v>
      </c>
    </row>
    <row r="978" spans="1:7" x14ac:dyDescent="0.2">
      <c r="A978" s="1">
        <v>20070914</v>
      </c>
      <c r="B978">
        <v>1484.25</v>
      </c>
      <c r="D978">
        <f t="shared" si="60"/>
        <v>2.0900754018708945E-2</v>
      </c>
      <c r="E978">
        <f t="shared" si="63"/>
        <v>1.8722952516505978E-2</v>
      </c>
      <c r="F978">
        <f t="shared" si="61"/>
        <v>4.4235774494106803E-4</v>
      </c>
      <c r="G978">
        <f t="shared" si="62"/>
        <v>3.4654679237651451</v>
      </c>
    </row>
    <row r="979" spans="1:7" x14ac:dyDescent="0.2">
      <c r="A979" s="1">
        <v>20070921</v>
      </c>
      <c r="B979">
        <v>1525.75</v>
      </c>
      <c r="D979">
        <f t="shared" si="60"/>
        <v>2.7576498273819361E-2</v>
      </c>
      <c r="E979">
        <f t="shared" si="63"/>
        <v>2.5398696771616394E-2</v>
      </c>
      <c r="F979">
        <f t="shared" si="61"/>
        <v>4.7263628964771951E-4</v>
      </c>
      <c r="G979">
        <f t="shared" si="62"/>
        <v>3.1461501112219925</v>
      </c>
    </row>
    <row r="980" spans="1:7" x14ac:dyDescent="0.2">
      <c r="A980" s="1">
        <v>20070928</v>
      </c>
      <c r="B980">
        <v>1526.75</v>
      </c>
      <c r="D980">
        <f t="shared" si="60"/>
        <v>6.5520067863999998E-4</v>
      </c>
      <c r="E980">
        <f t="shared" si="63"/>
        <v>-1.522600823562965E-3</v>
      </c>
      <c r="F980">
        <f t="shared" si="61"/>
        <v>5.7174522016942937E-4</v>
      </c>
      <c r="G980">
        <f t="shared" si="62"/>
        <v>3.7313811418935012</v>
      </c>
    </row>
    <row r="981" spans="1:7" x14ac:dyDescent="0.2">
      <c r="A981" s="1">
        <v>20071005</v>
      </c>
      <c r="B981">
        <v>1557.5900000000001</v>
      </c>
      <c r="D981">
        <f t="shared" si="60"/>
        <v>1.9998461800597944E-2</v>
      </c>
      <c r="E981">
        <f t="shared" si="63"/>
        <v>1.7820660298394977E-2</v>
      </c>
      <c r="F981">
        <f t="shared" si="61"/>
        <v>3.5546307662561317E-4</v>
      </c>
      <c r="G981">
        <f t="shared" si="62"/>
        <v>3.5243372449881054</v>
      </c>
    </row>
    <row r="982" spans="1:7" x14ac:dyDescent="0.2">
      <c r="A982" s="1">
        <v>20071012</v>
      </c>
      <c r="B982">
        <v>1561.8</v>
      </c>
      <c r="D982">
        <f t="shared" si="60"/>
        <v>2.6992473247329229E-3</v>
      </c>
      <c r="E982">
        <f t="shared" si="63"/>
        <v>5.2144582252995793E-4</v>
      </c>
      <c r="F982">
        <f t="shared" si="61"/>
        <v>4.6154147494320514E-4</v>
      </c>
      <c r="G982">
        <f t="shared" si="62"/>
        <v>3.8401747564618862</v>
      </c>
    </row>
    <row r="983" spans="1:7" x14ac:dyDescent="0.2">
      <c r="A983" s="1">
        <v>20071019</v>
      </c>
      <c r="B983">
        <v>1500.63</v>
      </c>
      <c r="D983">
        <f t="shared" si="60"/>
        <v>-3.9953982313584824E-2</v>
      </c>
      <c r="E983">
        <f t="shared" si="63"/>
        <v>-4.2131783815787791E-2</v>
      </c>
      <c r="F983">
        <f t="shared" si="61"/>
        <v>3.5477449808433097E-4</v>
      </c>
      <c r="G983">
        <f t="shared" si="62"/>
        <v>1.4703021369059743</v>
      </c>
    </row>
    <row r="984" spans="1:7" x14ac:dyDescent="0.2">
      <c r="A984" s="1">
        <v>20071026</v>
      </c>
      <c r="B984">
        <v>1535.28</v>
      </c>
      <c r="D984">
        <f t="shared" si="60"/>
        <v>2.2827754895001995E-2</v>
      </c>
      <c r="E984">
        <f t="shared" si="63"/>
        <v>2.0649953392799028E-2</v>
      </c>
      <c r="F984">
        <f t="shared" si="61"/>
        <v>9.5196724602967424E-4</v>
      </c>
      <c r="G984">
        <f t="shared" si="62"/>
        <v>3.2545218727842262</v>
      </c>
    </row>
    <row r="985" spans="1:7" x14ac:dyDescent="0.2">
      <c r="A985" s="1">
        <v>20071102</v>
      </c>
      <c r="B985">
        <v>1509.65</v>
      </c>
      <c r="D985">
        <f t="shared" si="60"/>
        <v>-1.6834938947500433E-2</v>
      </c>
      <c r="E985">
        <f t="shared" si="63"/>
        <v>-1.90127404497034E-2</v>
      </c>
      <c r="F985">
        <f t="shared" si="61"/>
        <v>4.9816569752242899E-4</v>
      </c>
      <c r="G985">
        <f t="shared" si="62"/>
        <v>3.4394735796572355</v>
      </c>
    </row>
    <row r="986" spans="1:7" x14ac:dyDescent="0.2">
      <c r="A986" s="1">
        <v>20071109</v>
      </c>
      <c r="B986">
        <v>1453.7</v>
      </c>
      <c r="D986">
        <f t="shared" si="60"/>
        <v>-3.7765805430212573E-2</v>
      </c>
      <c r="E986">
        <f t="shared" si="63"/>
        <v>-3.994360693241554E-2</v>
      </c>
      <c r="F986">
        <f t="shared" si="61"/>
        <v>4.7631583354028513E-4</v>
      </c>
      <c r="G986">
        <f t="shared" si="62"/>
        <v>2.1498892809712142</v>
      </c>
    </row>
    <row r="987" spans="1:7" x14ac:dyDescent="0.2">
      <c r="A987" s="1">
        <v>20071116</v>
      </c>
      <c r="B987">
        <v>1458.74</v>
      </c>
      <c r="D987">
        <f t="shared" si="60"/>
        <v>3.4610189607571229E-3</v>
      </c>
      <c r="E987">
        <f t="shared" si="63"/>
        <v>1.2832174585541579E-3</v>
      </c>
      <c r="F987">
        <f t="shared" si="61"/>
        <v>8.9153666839631124E-4</v>
      </c>
      <c r="G987">
        <f t="shared" si="62"/>
        <v>3.5103585070705803</v>
      </c>
    </row>
    <row r="988" spans="1:7" x14ac:dyDescent="0.2">
      <c r="A988" s="1">
        <v>20071123</v>
      </c>
      <c r="B988">
        <v>1440.7</v>
      </c>
      <c r="D988">
        <f t="shared" si="60"/>
        <v>-1.24439428256089E-2</v>
      </c>
      <c r="E988">
        <f t="shared" si="63"/>
        <v>-1.4621744327811865E-2</v>
      </c>
      <c r="F988">
        <f t="shared" si="61"/>
        <v>3.5523707327957056E-4</v>
      </c>
      <c r="G988">
        <f t="shared" si="62"/>
        <v>3.6704432554055826</v>
      </c>
    </row>
    <row r="989" spans="1:7" x14ac:dyDescent="0.2">
      <c r="A989" s="1">
        <v>20071130</v>
      </c>
      <c r="B989">
        <v>1481.14</v>
      </c>
      <c r="D989">
        <f t="shared" si="60"/>
        <v>2.7682954955109196E-2</v>
      </c>
      <c r="E989">
        <f t="shared" si="63"/>
        <v>2.5505153452906229E-2</v>
      </c>
      <c r="F989">
        <f t="shared" si="61"/>
        <v>4.2662123416500761E-4</v>
      </c>
      <c r="G989">
        <f t="shared" si="62"/>
        <v>3.1174060573998839</v>
      </c>
    </row>
    <row r="990" spans="1:7" x14ac:dyDescent="0.2">
      <c r="A990" s="1">
        <v>20071207</v>
      </c>
      <c r="B990">
        <v>1504.66</v>
      </c>
      <c r="D990">
        <f t="shared" si="60"/>
        <v>1.5754897516851329E-2</v>
      </c>
      <c r="E990">
        <f t="shared" si="63"/>
        <v>1.3577096014648364E-2</v>
      </c>
      <c r="F990">
        <f t="shared" si="61"/>
        <v>5.7356863262226175E-4</v>
      </c>
      <c r="G990">
        <f t="shared" si="62"/>
        <v>3.5711229479509741</v>
      </c>
    </row>
    <row r="991" spans="1:7" x14ac:dyDescent="0.2">
      <c r="A991" s="1">
        <v>20071214</v>
      </c>
      <c r="B991">
        <v>1467.95</v>
      </c>
      <c r="D991">
        <f t="shared" si="60"/>
        <v>-2.4700089390483626E-2</v>
      </c>
      <c r="E991">
        <f t="shared" si="63"/>
        <v>-2.6877890892686593E-2</v>
      </c>
      <c r="F991">
        <f t="shared" si="61"/>
        <v>4.1670920167808983E-4</v>
      </c>
      <c r="G991">
        <f t="shared" si="62"/>
        <v>3.0247442342957078</v>
      </c>
    </row>
    <row r="992" spans="1:7" x14ac:dyDescent="0.2">
      <c r="A992" s="1">
        <v>20071221</v>
      </c>
      <c r="B992">
        <v>1484.46</v>
      </c>
      <c r="D992">
        <f t="shared" si="60"/>
        <v>1.1184200092524854E-2</v>
      </c>
      <c r="E992">
        <f t="shared" si="63"/>
        <v>9.0063985903218891E-3</v>
      </c>
      <c r="F992">
        <f t="shared" si="61"/>
        <v>5.9776440968143437E-4</v>
      </c>
      <c r="G992">
        <f t="shared" si="62"/>
        <v>3.6433081061217107</v>
      </c>
    </row>
    <row r="993" spans="1:7" x14ac:dyDescent="0.2">
      <c r="A993" s="1">
        <v>20071228</v>
      </c>
      <c r="B993">
        <v>1478.49</v>
      </c>
      <c r="D993">
        <f t="shared" si="60"/>
        <v>-4.0297730835394674E-3</v>
      </c>
      <c r="E993">
        <f t="shared" si="63"/>
        <v>-6.2075745857424324E-3</v>
      </c>
      <c r="F993">
        <f t="shared" si="61"/>
        <v>3.8197678685084275E-4</v>
      </c>
      <c r="G993">
        <f t="shared" si="62"/>
        <v>3.8846351446585348</v>
      </c>
    </row>
    <row r="994" spans="1:7" x14ac:dyDescent="0.2">
      <c r="A994" s="1">
        <v>20080104</v>
      </c>
      <c r="B994">
        <v>1411.63</v>
      </c>
      <c r="D994">
        <f t="shared" si="60"/>
        <v>-4.6276231603148865E-2</v>
      </c>
      <c r="E994">
        <f t="shared" si="63"/>
        <v>-4.8454033105351832E-2</v>
      </c>
      <c r="F994">
        <f t="shared" si="61"/>
        <v>3.676489839982165E-4</v>
      </c>
      <c r="G994">
        <f t="shared" si="62"/>
        <v>0.76120876050888509</v>
      </c>
    </row>
    <row r="995" spans="1:7" x14ac:dyDescent="0.2">
      <c r="A995" s="1">
        <v>20080111</v>
      </c>
      <c r="B995">
        <v>1401.02</v>
      </c>
      <c r="D995">
        <f t="shared" si="60"/>
        <v>-7.5445223021404217E-3</v>
      </c>
      <c r="E995">
        <f t="shared" si="63"/>
        <v>-9.7223238043433868E-3</v>
      </c>
      <c r="F995">
        <f t="shared" si="61"/>
        <v>1.1446723344091317E-3</v>
      </c>
      <c r="G995">
        <f t="shared" si="62"/>
        <v>3.3450299387581715</v>
      </c>
    </row>
    <row r="996" spans="1:7" x14ac:dyDescent="0.2">
      <c r="A996" s="1">
        <v>20080118</v>
      </c>
      <c r="B996">
        <v>1325.19</v>
      </c>
      <c r="D996">
        <f t="shared" si="60"/>
        <v>-5.5644697386118658E-2</v>
      </c>
      <c r="E996">
        <f t="shared" si="63"/>
        <v>-5.7822498888321625E-2</v>
      </c>
      <c r="F996">
        <f t="shared" si="61"/>
        <v>3.8648845524038905E-4</v>
      </c>
      <c r="G996">
        <f t="shared" si="62"/>
        <v>-0.39620483921649852</v>
      </c>
    </row>
    <row r="997" spans="1:7" x14ac:dyDescent="0.2">
      <c r="A997" s="1">
        <v>20080125</v>
      </c>
      <c r="B997">
        <v>1330.6100000000001</v>
      </c>
      <c r="D997">
        <f t="shared" si="60"/>
        <v>4.081638319648917E-3</v>
      </c>
      <c r="E997">
        <f t="shared" si="63"/>
        <v>1.903836817445952E-3</v>
      </c>
      <c r="F997">
        <f t="shared" si="61"/>
        <v>1.4796896156313182E-3</v>
      </c>
      <c r="G997">
        <f t="shared" si="62"/>
        <v>3.2567366841118828</v>
      </c>
    </row>
    <row r="998" spans="1:7" x14ac:dyDescent="0.2">
      <c r="A998" s="1">
        <v>20080201</v>
      </c>
      <c r="B998">
        <v>1395.42</v>
      </c>
      <c r="D998">
        <f t="shared" si="60"/>
        <v>4.7557961524089087E-2</v>
      </c>
      <c r="E998">
        <f t="shared" si="63"/>
        <v>4.5380160021886121E-2</v>
      </c>
      <c r="F998">
        <f t="shared" si="61"/>
        <v>3.5590261630837744E-4</v>
      </c>
      <c r="G998">
        <f t="shared" si="62"/>
        <v>1.0772772481800637</v>
      </c>
    </row>
    <row r="999" spans="1:7" x14ac:dyDescent="0.2">
      <c r="A999" s="1">
        <v>20080208</v>
      </c>
      <c r="B999">
        <v>1331.29</v>
      </c>
      <c r="D999">
        <f t="shared" si="60"/>
        <v>-4.7047048255527635E-2</v>
      </c>
      <c r="E999">
        <f t="shared" si="63"/>
        <v>-4.9224849757730602E-2</v>
      </c>
      <c r="F999">
        <f t="shared" si="61"/>
        <v>1.0476194567921554E-3</v>
      </c>
      <c r="G999">
        <f t="shared" si="62"/>
        <v>2.2741451038227618</v>
      </c>
    </row>
    <row r="1000" spans="1:7" x14ac:dyDescent="0.2">
      <c r="A1000" s="1">
        <v>20080215</v>
      </c>
      <c r="B1000">
        <v>1349.99</v>
      </c>
      <c r="D1000">
        <f t="shared" si="60"/>
        <v>1.3948788042941196E-2</v>
      </c>
      <c r="E1000">
        <f t="shared" si="63"/>
        <v>1.1770986540738231E-2</v>
      </c>
      <c r="F1000">
        <f t="shared" si="61"/>
        <v>1.1700068808273077E-3</v>
      </c>
      <c r="G1000">
        <f t="shared" si="62"/>
        <v>3.3161611539329225</v>
      </c>
    </row>
    <row r="1001" spans="1:7" x14ac:dyDescent="0.2">
      <c r="A1001" s="1">
        <v>20080222</v>
      </c>
      <c r="B1001">
        <v>1353.1100000000001</v>
      </c>
      <c r="D1001">
        <f t="shared" si="60"/>
        <v>2.3084616814310621E-3</v>
      </c>
      <c r="E1001">
        <f t="shared" si="63"/>
        <v>1.306601792280971E-4</v>
      </c>
      <c r="F1001">
        <f t="shared" si="61"/>
        <v>4.013045974698781E-4</v>
      </c>
      <c r="G1001">
        <f t="shared" si="62"/>
        <v>3.9103736414291852</v>
      </c>
    </row>
    <row r="1002" spans="1:7" x14ac:dyDescent="0.2">
      <c r="A1002" s="1">
        <v>20080229</v>
      </c>
      <c r="B1002">
        <v>1330.63</v>
      </c>
      <c r="D1002">
        <f t="shared" si="60"/>
        <v>-1.6753132405688653E-2</v>
      </c>
      <c r="E1002">
        <f t="shared" si="63"/>
        <v>-1.893093390789162E-2</v>
      </c>
      <c r="F1002">
        <f t="shared" si="61"/>
        <v>3.5468875123756714E-4</v>
      </c>
      <c r="G1002">
        <f t="shared" si="62"/>
        <v>3.4669310863630649</v>
      </c>
    </row>
    <row r="1003" spans="1:7" x14ac:dyDescent="0.2">
      <c r="A1003" s="1">
        <v>20080307</v>
      </c>
      <c r="B1003">
        <v>1293.3700000000001</v>
      </c>
      <c r="D1003">
        <f t="shared" si="60"/>
        <v>-2.8401299210570663E-2</v>
      </c>
      <c r="E1003">
        <f t="shared" si="63"/>
        <v>-3.057910071277363E-2</v>
      </c>
      <c r="F1003">
        <f t="shared" si="61"/>
        <v>4.7527138083413672E-4</v>
      </c>
      <c r="G1003">
        <f t="shared" si="62"/>
        <v>2.8420781185023349</v>
      </c>
    </row>
    <row r="1004" spans="1:7" x14ac:dyDescent="0.2">
      <c r="A1004" s="1">
        <v>20080314</v>
      </c>
      <c r="B1004">
        <v>1288.1400000000001</v>
      </c>
      <c r="D1004">
        <f t="shared" si="60"/>
        <v>-4.051897653276626E-3</v>
      </c>
      <c r="E1004">
        <f t="shared" si="63"/>
        <v>-6.229699155479591E-3</v>
      </c>
      <c r="F1004">
        <f t="shared" si="61"/>
        <v>6.6932072177714646E-4</v>
      </c>
      <c r="G1004">
        <f t="shared" si="62"/>
        <v>3.6256321576509523</v>
      </c>
    </row>
    <row r="1005" spans="1:7" x14ac:dyDescent="0.2">
      <c r="A1005" s="1">
        <v>20080321</v>
      </c>
      <c r="B1005">
        <v>1329.51</v>
      </c>
      <c r="D1005">
        <f t="shared" si="60"/>
        <v>3.1611135869930251E-2</v>
      </c>
      <c r="E1005">
        <f t="shared" si="63"/>
        <v>2.9433334367727285E-2</v>
      </c>
      <c r="F1005">
        <f t="shared" si="61"/>
        <v>3.6774157342332823E-4</v>
      </c>
      <c r="G1005">
        <f t="shared" si="62"/>
        <v>2.776171075030474</v>
      </c>
    </row>
    <row r="1006" spans="1:7" x14ac:dyDescent="0.2">
      <c r="A1006" s="1">
        <v>20080328</v>
      </c>
      <c r="B1006">
        <v>1315.22</v>
      </c>
      <c r="D1006">
        <f t="shared" si="60"/>
        <v>-1.0806501280513636E-2</v>
      </c>
      <c r="E1006">
        <f t="shared" si="63"/>
        <v>-1.2984302782716601E-2</v>
      </c>
      <c r="F1006">
        <f t="shared" si="61"/>
        <v>6.461841679584674E-4</v>
      </c>
      <c r="G1006">
        <f t="shared" si="62"/>
        <v>3.5417609370882239</v>
      </c>
    </row>
    <row r="1007" spans="1:7" x14ac:dyDescent="0.2">
      <c r="A1007" s="1">
        <v>20080404</v>
      </c>
      <c r="B1007">
        <v>1370.4</v>
      </c>
      <c r="D1007">
        <f t="shared" si="60"/>
        <v>4.1098716010965042E-2</v>
      </c>
      <c r="E1007">
        <f t="shared" si="63"/>
        <v>3.8920914508762075E-2</v>
      </c>
      <c r="F1007">
        <f t="shared" si="61"/>
        <v>4.1141115793354779E-4</v>
      </c>
      <c r="G1007">
        <f t="shared" si="62"/>
        <v>2.056932353716558</v>
      </c>
    </row>
    <row r="1008" spans="1:7" x14ac:dyDescent="0.2">
      <c r="A1008" s="1">
        <v>20080411</v>
      </c>
      <c r="B1008">
        <v>1332.83</v>
      </c>
      <c r="D1008">
        <f t="shared" si="60"/>
        <v>-2.7798166847054162E-2</v>
      </c>
      <c r="E1008">
        <f t="shared" si="63"/>
        <v>-2.9975968349257129E-2</v>
      </c>
      <c r="F1008">
        <f t="shared" si="61"/>
        <v>8.6439802891542664E-4</v>
      </c>
      <c r="G1008">
        <f t="shared" si="62"/>
        <v>3.0069788153643726</v>
      </c>
    </row>
    <row r="1009" spans="1:7" x14ac:dyDescent="0.2">
      <c r="A1009" s="1">
        <v>20080418</v>
      </c>
      <c r="B1009">
        <v>1390.33</v>
      </c>
      <c r="D1009">
        <f t="shared" si="60"/>
        <v>4.2236627856512499E-2</v>
      </c>
      <c r="E1009">
        <f t="shared" si="63"/>
        <v>4.0058826354309532E-2</v>
      </c>
      <c r="F1009">
        <f t="shared" si="61"/>
        <v>6.5703149672480298E-4</v>
      </c>
      <c r="G1009">
        <f t="shared" si="62"/>
        <v>2.442707684951376</v>
      </c>
    </row>
    <row r="1010" spans="1:7" x14ac:dyDescent="0.2">
      <c r="A1010" s="1">
        <v>20080425</v>
      </c>
      <c r="B1010">
        <v>1397.84</v>
      </c>
      <c r="D1010">
        <f t="shared" si="60"/>
        <v>5.3870590114142303E-3</v>
      </c>
      <c r="E1010">
        <f t="shared" si="63"/>
        <v>3.2092575092112652E-3</v>
      </c>
      <c r="F1010">
        <f t="shared" si="61"/>
        <v>8.9463830025560923E-4</v>
      </c>
      <c r="G1010">
        <f t="shared" si="62"/>
        <v>3.5037893835874914</v>
      </c>
    </row>
    <row r="1011" spans="1:7" x14ac:dyDescent="0.2">
      <c r="A1011" s="1">
        <v>20080502</v>
      </c>
      <c r="B1011">
        <v>1413.9</v>
      </c>
      <c r="D1011">
        <f t="shared" si="60"/>
        <v>1.1423655567012858E-2</v>
      </c>
      <c r="E1011">
        <f t="shared" si="63"/>
        <v>9.2458540648098931E-3</v>
      </c>
      <c r="F1011">
        <f t="shared" si="61"/>
        <v>3.5814854342016989E-4</v>
      </c>
      <c r="G1011">
        <f t="shared" si="62"/>
        <v>3.8479372851625988</v>
      </c>
    </row>
    <row r="1012" spans="1:7" x14ac:dyDescent="0.2">
      <c r="A1012" s="1">
        <v>20080509</v>
      </c>
      <c r="B1012">
        <v>1388.28</v>
      </c>
      <c r="D1012">
        <f t="shared" si="60"/>
        <v>-1.8286272768997414E-2</v>
      </c>
      <c r="E1012">
        <f t="shared" si="63"/>
        <v>-2.046407427120038E-2</v>
      </c>
      <c r="F1012">
        <f t="shared" si="61"/>
        <v>3.8344741408089097E-4</v>
      </c>
      <c r="G1012">
        <f t="shared" si="62"/>
        <v>3.3870839334432805</v>
      </c>
    </row>
    <row r="1013" spans="1:7" x14ac:dyDescent="0.2">
      <c r="A1013" s="1">
        <v>20080516</v>
      </c>
      <c r="B1013">
        <v>1425.3500000000001</v>
      </c>
      <c r="D1013">
        <f t="shared" si="60"/>
        <v>2.6351826750851792E-2</v>
      </c>
      <c r="E1013">
        <f t="shared" si="63"/>
        <v>2.4174025248648826E-2</v>
      </c>
      <c r="F1013">
        <f t="shared" si="61"/>
        <v>4.9559422436016936E-4</v>
      </c>
      <c r="G1013">
        <f t="shared" si="62"/>
        <v>3.2152979322764526</v>
      </c>
    </row>
    <row r="1014" spans="1:7" x14ac:dyDescent="0.2">
      <c r="A1014" s="1">
        <v>20080523</v>
      </c>
      <c r="B1014">
        <v>1375.93</v>
      </c>
      <c r="D1014">
        <f t="shared" si="60"/>
        <v>-3.5287531473413125E-2</v>
      </c>
      <c r="E1014">
        <f t="shared" si="63"/>
        <v>-3.7465332975616092E-2</v>
      </c>
      <c r="F1014">
        <f t="shared" si="61"/>
        <v>5.5131731906246054E-4</v>
      </c>
      <c r="G1014">
        <f t="shared" si="62"/>
        <v>2.478602475193374</v>
      </c>
    </row>
    <row r="1015" spans="1:7" x14ac:dyDescent="0.2">
      <c r="A1015" s="1">
        <v>20080530</v>
      </c>
      <c r="B1015">
        <v>1400.38</v>
      </c>
      <c r="D1015">
        <f t="shared" si="60"/>
        <v>1.7613762238471331E-2</v>
      </c>
      <c r="E1015">
        <f t="shared" si="63"/>
        <v>1.5435960736268366E-2</v>
      </c>
      <c r="F1015">
        <f t="shared" si="61"/>
        <v>8.2698584389101872E-4</v>
      </c>
      <c r="G1015">
        <f t="shared" si="62"/>
        <v>3.4048028672377568</v>
      </c>
    </row>
    <row r="1016" spans="1:7" x14ac:dyDescent="0.2">
      <c r="A1016" s="1">
        <v>20080606</v>
      </c>
      <c r="B1016">
        <v>1360.68</v>
      </c>
      <c r="D1016">
        <f t="shared" si="60"/>
        <v>-2.8759053572959381E-2</v>
      </c>
      <c r="E1016">
        <f t="shared" si="63"/>
        <v>-3.0936855075162348E-2</v>
      </c>
      <c r="F1016">
        <f t="shared" si="61"/>
        <v>4.3485610951577542E-4</v>
      </c>
      <c r="G1016">
        <f t="shared" si="62"/>
        <v>2.7697813658330368</v>
      </c>
    </row>
    <row r="1017" spans="1:7" x14ac:dyDescent="0.2">
      <c r="A1017" s="1">
        <v>20080613</v>
      </c>
      <c r="B1017">
        <v>1360.03</v>
      </c>
      <c r="D1017">
        <f t="shared" si="60"/>
        <v>-4.778164614140934E-4</v>
      </c>
      <c r="E1017">
        <f t="shared" si="63"/>
        <v>-2.6556179636170584E-3</v>
      </c>
      <c r="F1017">
        <f t="shared" si="61"/>
        <v>6.7672587544364638E-4</v>
      </c>
      <c r="G1017">
        <f t="shared" si="62"/>
        <v>3.6439115307012773</v>
      </c>
    </row>
    <row r="1018" spans="1:7" x14ac:dyDescent="0.2">
      <c r="A1018" s="1">
        <v>20080620</v>
      </c>
      <c r="B1018">
        <v>1317.93</v>
      </c>
      <c r="D1018">
        <f t="shared" si="60"/>
        <v>-3.1444434432208901E-2</v>
      </c>
      <c r="E1018">
        <f t="shared" si="63"/>
        <v>-3.3622235934411868E-2</v>
      </c>
      <c r="F1018">
        <f t="shared" si="61"/>
        <v>3.5705597848119565E-4</v>
      </c>
      <c r="G1018">
        <f t="shared" si="62"/>
        <v>2.3857872578160459</v>
      </c>
    </row>
    <row r="1019" spans="1:7" x14ac:dyDescent="0.2">
      <c r="A1019" s="1">
        <v>20080627</v>
      </c>
      <c r="B1019">
        <v>1278.3800000000001</v>
      </c>
      <c r="D1019">
        <f t="shared" si="60"/>
        <v>-3.0468672544187392E-2</v>
      </c>
      <c r="E1019">
        <f t="shared" si="63"/>
        <v>-3.2646474046390359E-2</v>
      </c>
      <c r="F1019">
        <f t="shared" si="61"/>
        <v>7.3506026489812671E-4</v>
      </c>
      <c r="G1019">
        <f t="shared" si="62"/>
        <v>2.882809723466945</v>
      </c>
    </row>
    <row r="1020" spans="1:7" x14ac:dyDescent="0.2">
      <c r="A1020" s="1">
        <v>20080704</v>
      </c>
      <c r="B1020">
        <v>1262.9000000000001</v>
      </c>
      <c r="D1020">
        <f t="shared" si="60"/>
        <v>-1.2182987681813806E-2</v>
      </c>
      <c r="E1020">
        <f t="shared" si="63"/>
        <v>-1.4360789184016771E-2</v>
      </c>
      <c r="F1020">
        <f t="shared" si="61"/>
        <v>7.1330252761799516E-4</v>
      </c>
      <c r="G1020">
        <f t="shared" si="62"/>
        <v>3.4782408929631323</v>
      </c>
    </row>
    <row r="1021" spans="1:7" x14ac:dyDescent="0.2">
      <c r="A1021" s="1">
        <v>20080711</v>
      </c>
      <c r="B1021">
        <v>1239.49</v>
      </c>
      <c r="D1021">
        <f t="shared" si="60"/>
        <v>-1.8710658978685402E-2</v>
      </c>
      <c r="E1021">
        <f t="shared" si="63"/>
        <v>-2.0888460480888368E-2</v>
      </c>
      <c r="F1021">
        <f t="shared" si="61"/>
        <v>4.2407637607642977E-4</v>
      </c>
      <c r="G1021">
        <f t="shared" si="62"/>
        <v>3.3683536835503922</v>
      </c>
    </row>
    <row r="1022" spans="1:7" x14ac:dyDescent="0.2">
      <c r="A1022" s="1">
        <v>20080718</v>
      </c>
      <c r="B1022">
        <v>1260.68</v>
      </c>
      <c r="D1022">
        <f t="shared" si="60"/>
        <v>1.6951253235519381E-2</v>
      </c>
      <c r="E1022">
        <f t="shared" si="63"/>
        <v>1.4773451733316416E-2</v>
      </c>
      <c r="F1022">
        <f t="shared" si="61"/>
        <v>5.0149929040473377E-4</v>
      </c>
      <c r="G1022">
        <f t="shared" si="62"/>
        <v>3.5813518049520336</v>
      </c>
    </row>
    <row r="1023" spans="1:7" x14ac:dyDescent="0.2">
      <c r="A1023" s="1">
        <v>20080725</v>
      </c>
      <c r="B1023">
        <v>1257.76</v>
      </c>
      <c r="D1023">
        <f t="shared" si="60"/>
        <v>-2.3188968635121654E-3</v>
      </c>
      <c r="E1023">
        <f t="shared" si="63"/>
        <v>-4.4966983657151304E-3</v>
      </c>
      <c r="F1023">
        <f t="shared" si="61"/>
        <v>4.2812176354476523E-4</v>
      </c>
      <c r="G1023">
        <f t="shared" si="62"/>
        <v>3.8544363313108745</v>
      </c>
    </row>
    <row r="1024" spans="1:7" x14ac:dyDescent="0.2">
      <c r="A1024" s="1">
        <v>20080801</v>
      </c>
      <c r="B1024">
        <v>1260.31</v>
      </c>
      <c r="D1024">
        <f t="shared" si="60"/>
        <v>2.0253613852627694E-3</v>
      </c>
      <c r="E1024">
        <f t="shared" si="63"/>
        <v>-1.5244011694019559E-4</v>
      </c>
      <c r="F1024">
        <f t="shared" si="61"/>
        <v>3.6148676504303408E-4</v>
      </c>
      <c r="G1024">
        <f t="shared" si="62"/>
        <v>3.9626104218883853</v>
      </c>
    </row>
    <row r="1025" spans="1:7" x14ac:dyDescent="0.2">
      <c r="A1025" s="1">
        <v>20080808</v>
      </c>
      <c r="B1025">
        <v>1296.32</v>
      </c>
      <c r="D1025">
        <f t="shared" si="60"/>
        <v>2.8171758583616757E-2</v>
      </c>
      <c r="E1025">
        <f t="shared" si="63"/>
        <v>2.599395708141379E-2</v>
      </c>
      <c r="F1025">
        <f t="shared" si="61"/>
        <v>3.5469082595195115E-4</v>
      </c>
      <c r="G1025">
        <f t="shared" si="62"/>
        <v>3.0196323386624528</v>
      </c>
    </row>
    <row r="1026" spans="1:7" x14ac:dyDescent="0.2">
      <c r="A1026" s="1">
        <v>20080815</v>
      </c>
      <c r="B1026">
        <v>1298.2</v>
      </c>
      <c r="D1026">
        <f t="shared" si="60"/>
        <v>1.4492085850426051E-3</v>
      </c>
      <c r="E1026">
        <f t="shared" si="63"/>
        <v>-7.2859291716035994E-4</v>
      </c>
      <c r="F1026">
        <f t="shared" si="61"/>
        <v>5.820388686068761E-4</v>
      </c>
      <c r="G1026">
        <f t="shared" si="62"/>
        <v>3.7240306397402092</v>
      </c>
    </row>
    <row r="1027" spans="1:7" x14ac:dyDescent="0.2">
      <c r="A1027" s="1">
        <v>20080822</v>
      </c>
      <c r="B1027">
        <v>1292.2</v>
      </c>
      <c r="D1027">
        <f t="shared" si="60"/>
        <v>-4.6324974753035875E-3</v>
      </c>
      <c r="E1027">
        <f t="shared" si="63"/>
        <v>-6.8102989775065525E-3</v>
      </c>
      <c r="F1027">
        <f t="shared" si="61"/>
        <v>3.5486162727492736E-4</v>
      </c>
      <c r="G1027">
        <f t="shared" si="62"/>
        <v>3.9065416551121439</v>
      </c>
    </row>
    <row r="1028" spans="1:7" x14ac:dyDescent="0.2">
      <c r="A1028" s="1">
        <v>20080829</v>
      </c>
      <c r="B1028">
        <v>1282.83</v>
      </c>
      <c r="D1028">
        <f t="shared" ref="D1028:D1091" si="64">LN(B1028)-LN(B1027)</f>
        <v>-7.277617236145062E-3</v>
      </c>
      <c r="E1028">
        <f t="shared" si="63"/>
        <v>-9.455418738348027E-3</v>
      </c>
      <c r="F1028">
        <f t="shared" ref="F1028:F1091" si="65">$O$4+$O$5*(E1027^2)</f>
        <v>3.7028908278362896E-4</v>
      </c>
      <c r="G1028">
        <f t="shared" ref="G1028:G1091" si="66">-0.5*LN(F1028)-E1028^2/(2*F1028)</f>
        <v>3.8298901066370905</v>
      </c>
    </row>
    <row r="1029" spans="1:7" x14ac:dyDescent="0.2">
      <c r="A1029" s="1">
        <v>20080905</v>
      </c>
      <c r="B1029">
        <v>1242.31</v>
      </c>
      <c r="D1029">
        <f t="shared" si="64"/>
        <v>-3.209602511523979E-2</v>
      </c>
      <c r="E1029">
        <f t="shared" ref="E1029:E1092" si="67">D1029-$O$3</f>
        <v>-3.4273826617442757E-2</v>
      </c>
      <c r="F1029">
        <f t="shared" si="65"/>
        <v>3.84766128034197E-4</v>
      </c>
      <c r="G1029">
        <f t="shared" si="66"/>
        <v>2.404931973344977</v>
      </c>
    </row>
    <row r="1030" spans="1:7" x14ac:dyDescent="0.2">
      <c r="A1030" s="1">
        <v>20080912</v>
      </c>
      <c r="B1030">
        <v>1251.7</v>
      </c>
      <c r="D1030">
        <f t="shared" si="64"/>
        <v>7.5300775612978654E-3</v>
      </c>
      <c r="E1030">
        <f t="shared" si="67"/>
        <v>5.3522760590949004E-3</v>
      </c>
      <c r="F1030">
        <f t="shared" si="65"/>
        <v>7.4994636091430303E-4</v>
      </c>
      <c r="G1030">
        <f t="shared" si="66"/>
        <v>3.5786551644210638</v>
      </c>
    </row>
    <row r="1031" spans="1:7" x14ac:dyDescent="0.2">
      <c r="A1031" s="1">
        <v>20080919</v>
      </c>
      <c r="B1031">
        <v>1255.08</v>
      </c>
      <c r="D1031">
        <f t="shared" si="64"/>
        <v>2.6966882201993059E-3</v>
      </c>
      <c r="E1031">
        <f t="shared" si="67"/>
        <v>5.1888671799634085E-4</v>
      </c>
      <c r="F1031">
        <f t="shared" si="65"/>
        <v>3.6432214864692516E-4</v>
      </c>
      <c r="G1031">
        <f t="shared" si="66"/>
        <v>3.9583665161440358</v>
      </c>
    </row>
    <row r="1032" spans="1:7" x14ac:dyDescent="0.2">
      <c r="A1032" s="1">
        <v>20080926</v>
      </c>
      <c r="B1032">
        <v>1213.01</v>
      </c>
      <c r="D1032">
        <f t="shared" si="64"/>
        <v>-3.4094441621025595E-2</v>
      </c>
      <c r="E1032">
        <f t="shared" si="67"/>
        <v>-3.6272243123228562E-2</v>
      </c>
      <c r="F1032">
        <f t="shared" si="65"/>
        <v>3.5477360226264829E-4</v>
      </c>
      <c r="G1032">
        <f t="shared" si="66"/>
        <v>2.1177685732820484</v>
      </c>
    </row>
    <row r="1033" spans="1:7" x14ac:dyDescent="0.2">
      <c r="A1033" s="1">
        <v>20081003</v>
      </c>
      <c r="B1033">
        <v>1099.23</v>
      </c>
      <c r="D1033">
        <f t="shared" si="64"/>
        <v>-9.849493926108277E-2</v>
      </c>
      <c r="E1033">
        <f t="shared" si="67"/>
        <v>-0.10067274076328574</v>
      </c>
      <c r="F1033">
        <f t="shared" si="65"/>
        <v>7.9738368604177203E-4</v>
      </c>
      <c r="G1033">
        <f t="shared" si="66"/>
        <v>-2.7880720319665824</v>
      </c>
    </row>
    <row r="1034" spans="1:7" x14ac:dyDescent="0.2">
      <c r="A1034" s="1">
        <v>20081010</v>
      </c>
      <c r="B1034">
        <v>899.22</v>
      </c>
      <c r="D1034">
        <f t="shared" si="64"/>
        <v>-0.20083749278710883</v>
      </c>
      <c r="E1034">
        <f t="shared" si="67"/>
        <v>-0.20301529428931178</v>
      </c>
      <c r="F1034">
        <f t="shared" si="65"/>
        <v>3.7649245863338003E-3</v>
      </c>
      <c r="G1034">
        <f t="shared" si="66"/>
        <v>-2.6825633384099468</v>
      </c>
    </row>
    <row r="1035" spans="1:7" x14ac:dyDescent="0.2">
      <c r="A1035" s="1">
        <v>20081017</v>
      </c>
      <c r="B1035">
        <v>940.55000000000007</v>
      </c>
      <c r="D1035">
        <f t="shared" si="64"/>
        <v>4.493708965406995E-2</v>
      </c>
      <c r="E1035">
        <f t="shared" si="67"/>
        <v>4.2759288151866984E-2</v>
      </c>
      <c r="F1035">
        <f t="shared" si="65"/>
        <v>1.4222844005147199E-2</v>
      </c>
      <c r="G1035">
        <f t="shared" si="66"/>
        <v>2.0621775811308094</v>
      </c>
    </row>
    <row r="1036" spans="1:7" x14ac:dyDescent="0.2">
      <c r="A1036" s="1">
        <v>20081024</v>
      </c>
      <c r="B1036">
        <v>876.77</v>
      </c>
      <c r="D1036">
        <f t="shared" si="64"/>
        <v>-7.022011025910313E-2</v>
      </c>
      <c r="E1036">
        <f t="shared" si="67"/>
        <v>-7.2397911761306097E-2</v>
      </c>
      <c r="F1036">
        <f t="shared" si="65"/>
        <v>9.6989145958782316E-4</v>
      </c>
      <c r="G1036">
        <f t="shared" si="66"/>
        <v>0.76707855680389603</v>
      </c>
    </row>
    <row r="1037" spans="1:7" x14ac:dyDescent="0.2">
      <c r="A1037" s="1">
        <v>20081031</v>
      </c>
      <c r="B1037">
        <v>968.75</v>
      </c>
      <c r="D1037">
        <f t="shared" si="64"/>
        <v>9.9761880387630342E-2</v>
      </c>
      <c r="E1037">
        <f t="shared" si="67"/>
        <v>9.7584078885427375E-2</v>
      </c>
      <c r="F1037">
        <f t="shared" si="65"/>
        <v>2.1183372195186121E-3</v>
      </c>
      <c r="G1037">
        <f t="shared" si="66"/>
        <v>0.83089039994742198</v>
      </c>
    </row>
    <row r="1038" spans="1:7" x14ac:dyDescent="0.2">
      <c r="A1038" s="1">
        <v>20081107</v>
      </c>
      <c r="B1038">
        <v>930.99</v>
      </c>
      <c r="D1038">
        <f t="shared" si="64"/>
        <v>-3.9758044586736929E-2</v>
      </c>
      <c r="E1038">
        <f t="shared" si="67"/>
        <v>-4.1935846088939896E-2</v>
      </c>
      <c r="F1038">
        <f t="shared" si="65"/>
        <v>3.5588806378770172E-3</v>
      </c>
      <c r="G1038">
        <f t="shared" si="66"/>
        <v>2.5720804035671354</v>
      </c>
    </row>
    <row r="1039" spans="1:7" x14ac:dyDescent="0.2">
      <c r="A1039" s="1">
        <v>20081114</v>
      </c>
      <c r="B1039">
        <v>873.29</v>
      </c>
      <c r="D1039">
        <f t="shared" si="64"/>
        <v>-6.3980847545427544E-2</v>
      </c>
      <c r="E1039">
        <f t="shared" si="67"/>
        <v>-6.6158649047630511E-2</v>
      </c>
      <c r="F1039">
        <f t="shared" si="65"/>
        <v>9.4642471376705302E-4</v>
      </c>
      <c r="G1039">
        <f t="shared" si="66"/>
        <v>1.1690402988223356</v>
      </c>
    </row>
    <row r="1040" spans="1:7" x14ac:dyDescent="0.2">
      <c r="A1040" s="1">
        <v>20081121</v>
      </c>
      <c r="B1040">
        <v>800.03</v>
      </c>
      <c r="D1040">
        <f t="shared" si="64"/>
        <v>-8.7618461570572848E-2</v>
      </c>
      <c r="E1040">
        <f t="shared" si="67"/>
        <v>-8.9796263072775814E-2</v>
      </c>
      <c r="F1040">
        <f t="shared" si="65"/>
        <v>1.8274519504343388E-3</v>
      </c>
      <c r="G1040">
        <f t="shared" si="66"/>
        <v>0.94623825199790801</v>
      </c>
    </row>
    <row r="1041" spans="1:7" x14ac:dyDescent="0.2">
      <c r="A1041" s="1">
        <v>20081128</v>
      </c>
      <c r="B1041">
        <v>896.24</v>
      </c>
      <c r="D1041">
        <f t="shared" si="64"/>
        <v>0.11355900728564805</v>
      </c>
      <c r="E1041">
        <f t="shared" si="67"/>
        <v>0.11138120578344508</v>
      </c>
      <c r="F1041">
        <f t="shared" si="65"/>
        <v>3.0678585149940137E-3</v>
      </c>
      <c r="G1041">
        <f t="shared" si="66"/>
        <v>0.87149317736064313</v>
      </c>
    </row>
    <row r="1042" spans="1:7" x14ac:dyDescent="0.2">
      <c r="A1042" s="1">
        <v>20081205</v>
      </c>
      <c r="B1042">
        <v>876.07</v>
      </c>
      <c r="D1042">
        <f t="shared" si="64"/>
        <v>-2.2762237830804999E-2</v>
      </c>
      <c r="E1042">
        <f t="shared" si="67"/>
        <v>-2.4940039333007966E-2</v>
      </c>
      <c r="F1042">
        <f t="shared" si="65"/>
        <v>4.5289977436539794E-3</v>
      </c>
      <c r="G1042">
        <f t="shared" si="66"/>
        <v>2.6299580777970437</v>
      </c>
    </row>
    <row r="1043" spans="1:7" x14ac:dyDescent="0.2">
      <c r="A1043" s="1">
        <v>20081212</v>
      </c>
      <c r="B1043">
        <v>879.73</v>
      </c>
      <c r="D1043">
        <f t="shared" si="64"/>
        <v>4.1690457924428159E-3</v>
      </c>
      <c r="E1043">
        <f t="shared" si="67"/>
        <v>1.9912442902398509E-3</v>
      </c>
      <c r="F1043">
        <f t="shared" si="65"/>
        <v>5.6397645293612838E-4</v>
      </c>
      <c r="G1043">
        <f t="shared" si="66"/>
        <v>3.736733763325006</v>
      </c>
    </row>
    <row r="1044" spans="1:7" x14ac:dyDescent="0.2">
      <c r="A1044" s="1">
        <v>20081219</v>
      </c>
      <c r="B1044">
        <v>887.88</v>
      </c>
      <c r="D1044">
        <f t="shared" si="64"/>
        <v>9.2215565133546562E-3</v>
      </c>
      <c r="E1044">
        <f t="shared" si="67"/>
        <v>7.0437550111516912E-3</v>
      </c>
      <c r="F1044">
        <f t="shared" si="65"/>
        <v>3.5601717457401315E-4</v>
      </c>
      <c r="G1044">
        <f t="shared" si="66"/>
        <v>3.9005858891578673</v>
      </c>
    </row>
    <row r="1045" spans="1:7" x14ac:dyDescent="0.2">
      <c r="A1045" s="1">
        <v>20081226</v>
      </c>
      <c r="B1045">
        <v>872.80000000000007</v>
      </c>
      <c r="D1045">
        <f t="shared" si="64"/>
        <v>-1.7130164206599297E-2</v>
      </c>
      <c r="E1045">
        <f t="shared" si="67"/>
        <v>-1.9307965708802263E-2</v>
      </c>
      <c r="F1045">
        <f t="shared" si="65"/>
        <v>3.7137736952769457E-4</v>
      </c>
      <c r="G1045">
        <f t="shared" si="66"/>
        <v>3.447233890625248</v>
      </c>
    </row>
    <row r="1046" spans="1:7" x14ac:dyDescent="0.2">
      <c r="A1046" s="1">
        <v>20090102</v>
      </c>
      <c r="B1046">
        <v>931.80000000000007</v>
      </c>
      <c r="D1046">
        <f t="shared" si="64"/>
        <v>6.5411764863835486E-2</v>
      </c>
      <c r="E1046">
        <f t="shared" si="67"/>
        <v>6.323396336163252E-2</v>
      </c>
      <c r="F1046">
        <f t="shared" si="65"/>
        <v>4.8012253112659099E-4</v>
      </c>
      <c r="G1046">
        <f t="shared" si="66"/>
        <v>-0.34334212701392186</v>
      </c>
    </row>
    <row r="1047" spans="1:7" x14ac:dyDescent="0.2">
      <c r="A1047" s="1">
        <v>20090109</v>
      </c>
      <c r="B1047">
        <v>890.35</v>
      </c>
      <c r="D1047">
        <f t="shared" si="64"/>
        <v>-4.550355553537333E-2</v>
      </c>
      <c r="E1047">
        <f t="shared" si="67"/>
        <v>-4.7681357037576297E-2</v>
      </c>
      <c r="F1047">
        <f t="shared" si="65"/>
        <v>1.7001162910142923E-3</v>
      </c>
      <c r="G1047">
        <f t="shared" si="66"/>
        <v>2.5198951069946851</v>
      </c>
    </row>
    <row r="1048" spans="1:7" x14ac:dyDescent="0.2">
      <c r="A1048" s="1">
        <v>20090116</v>
      </c>
      <c r="B1048">
        <v>850.12</v>
      </c>
      <c r="D1048">
        <f t="shared" si="64"/>
        <v>-4.6237127856833204E-2</v>
      </c>
      <c r="E1048">
        <f t="shared" si="67"/>
        <v>-4.8414929359036171E-2</v>
      </c>
      <c r="F1048">
        <f t="shared" si="65"/>
        <v>1.1196779689910965E-3</v>
      </c>
      <c r="G1048">
        <f t="shared" si="66"/>
        <v>2.3506251415645716</v>
      </c>
    </row>
    <row r="1049" spans="1:7" x14ac:dyDescent="0.2">
      <c r="A1049" s="1">
        <v>20090123</v>
      </c>
      <c r="B1049">
        <v>831.95</v>
      </c>
      <c r="D1049">
        <f t="shared" si="64"/>
        <v>-2.1605173128973476E-2</v>
      </c>
      <c r="E1049">
        <f t="shared" si="67"/>
        <v>-2.3782974631176443E-2</v>
      </c>
      <c r="F1049">
        <f t="shared" si="65"/>
        <v>1.1433977624028353E-3</v>
      </c>
      <c r="G1049">
        <f t="shared" si="66"/>
        <v>3.1395294096469852</v>
      </c>
    </row>
    <row r="1050" spans="1:7" x14ac:dyDescent="0.2">
      <c r="A1050" s="1">
        <v>20090130</v>
      </c>
      <c r="B1050">
        <v>825.88</v>
      </c>
      <c r="D1050">
        <f t="shared" si="64"/>
        <v>-7.3228583448381457E-3</v>
      </c>
      <c r="E1050">
        <f t="shared" si="67"/>
        <v>-9.5006598470411107E-3</v>
      </c>
      <c r="F1050">
        <f t="shared" si="65"/>
        <v>5.4500707229176439E-4</v>
      </c>
      <c r="G1050">
        <f t="shared" si="66"/>
        <v>3.6745473004743707</v>
      </c>
    </row>
    <row r="1051" spans="1:7" x14ac:dyDescent="0.2">
      <c r="A1051" s="1">
        <v>20090206</v>
      </c>
      <c r="B1051">
        <v>868.6</v>
      </c>
      <c r="D1051">
        <f t="shared" si="64"/>
        <v>5.043323558404289E-2</v>
      </c>
      <c r="E1051">
        <f t="shared" si="67"/>
        <v>4.8255434081839924E-2</v>
      </c>
      <c r="F1051">
        <f t="shared" si="65"/>
        <v>3.850546926662171E-4</v>
      </c>
      <c r="G1051">
        <f t="shared" si="66"/>
        <v>0.90735327708435465</v>
      </c>
    </row>
    <row r="1052" spans="1:7" x14ac:dyDescent="0.2">
      <c r="A1052" s="1">
        <v>20090213</v>
      </c>
      <c r="B1052">
        <v>826.84</v>
      </c>
      <c r="D1052">
        <f t="shared" si="64"/>
        <v>-4.927151416968556E-2</v>
      </c>
      <c r="E1052">
        <f t="shared" si="67"/>
        <v>-5.1449315671888526E-2</v>
      </c>
      <c r="F1052">
        <f t="shared" si="65"/>
        <v>1.138209731672214E-3</v>
      </c>
      <c r="G1052">
        <f t="shared" si="66"/>
        <v>2.2263442654211039</v>
      </c>
    </row>
    <row r="1053" spans="1:7" x14ac:dyDescent="0.2">
      <c r="A1053" s="1">
        <v>20090220</v>
      </c>
      <c r="B1053">
        <v>770.05000000000007</v>
      </c>
      <c r="D1053">
        <f t="shared" si="64"/>
        <v>-7.115575812656072E-2</v>
      </c>
      <c r="E1053">
        <f t="shared" si="67"/>
        <v>-7.3333559628763686E-2</v>
      </c>
      <c r="F1053">
        <f t="shared" si="65"/>
        <v>1.245360680154837E-3</v>
      </c>
      <c r="G1053">
        <f t="shared" si="66"/>
        <v>1.1850271117464506</v>
      </c>
    </row>
    <row r="1054" spans="1:7" x14ac:dyDescent="0.2">
      <c r="A1054" s="1">
        <v>20090227</v>
      </c>
      <c r="B1054">
        <v>735.09</v>
      </c>
      <c r="D1054">
        <f t="shared" si="64"/>
        <v>-4.6462507108310902E-2</v>
      </c>
      <c r="E1054">
        <f t="shared" si="67"/>
        <v>-4.8640308610513869E-2</v>
      </c>
      <c r="F1054">
        <f t="shared" si="65"/>
        <v>2.1642176139354151E-3</v>
      </c>
      <c r="G1054">
        <f t="shared" si="66"/>
        <v>2.5212581324052916</v>
      </c>
    </row>
    <row r="1055" spans="1:7" x14ac:dyDescent="0.2">
      <c r="A1055" s="1">
        <v>20090306</v>
      </c>
      <c r="B1055">
        <v>683.38</v>
      </c>
      <c r="D1055">
        <f t="shared" si="64"/>
        <v>-7.2941866880731787E-2</v>
      </c>
      <c r="E1055">
        <f t="shared" si="67"/>
        <v>-7.5119668382934754E-2</v>
      </c>
      <c r="F1055">
        <f t="shared" si="65"/>
        <v>1.1507580413129765E-3</v>
      </c>
      <c r="G1055">
        <f t="shared" si="66"/>
        <v>0.93182050857031262</v>
      </c>
    </row>
    <row r="1056" spans="1:7" x14ac:dyDescent="0.2">
      <c r="A1056" s="1">
        <v>20090313</v>
      </c>
      <c r="B1056">
        <v>756.55000000000007</v>
      </c>
      <c r="D1056">
        <f t="shared" si="64"/>
        <v>0.10171755108214775</v>
      </c>
      <c r="E1056">
        <f t="shared" si="67"/>
        <v>9.9539749579944783E-2</v>
      </c>
      <c r="F1056">
        <f t="shared" si="65"/>
        <v>2.2534369332125265E-3</v>
      </c>
      <c r="G1056">
        <f t="shared" si="66"/>
        <v>0.84919382744802574</v>
      </c>
    </row>
    <row r="1057" spans="1:7" x14ac:dyDescent="0.2">
      <c r="A1057" s="1">
        <v>20090320</v>
      </c>
      <c r="B1057">
        <v>768.54</v>
      </c>
      <c r="D1057">
        <f t="shared" si="64"/>
        <v>1.572398617352011E-2</v>
      </c>
      <c r="E1057">
        <f t="shared" si="67"/>
        <v>1.3546184671317145E-2</v>
      </c>
      <c r="F1057">
        <f t="shared" si="65"/>
        <v>3.6885974341688737E-3</v>
      </c>
      <c r="G1057">
        <f t="shared" si="66"/>
        <v>2.7763806623520475</v>
      </c>
    </row>
    <row r="1058" spans="1:7" x14ac:dyDescent="0.2">
      <c r="A1058" s="1">
        <v>20090327</v>
      </c>
      <c r="B1058">
        <v>815.94</v>
      </c>
      <c r="D1058">
        <f t="shared" si="64"/>
        <v>5.9848211777822513E-2</v>
      </c>
      <c r="E1058">
        <f t="shared" si="67"/>
        <v>5.7670410275619546E-2</v>
      </c>
      <c r="F1058">
        <f t="shared" si="65"/>
        <v>4.1642708974425969E-4</v>
      </c>
      <c r="G1058">
        <f t="shared" si="66"/>
        <v>-0.10144799588692566</v>
      </c>
    </row>
    <row r="1059" spans="1:7" x14ac:dyDescent="0.2">
      <c r="A1059" s="1">
        <v>20090403</v>
      </c>
      <c r="B1059">
        <v>842.5</v>
      </c>
      <c r="D1059">
        <f t="shared" si="64"/>
        <v>3.2032839377594158E-2</v>
      </c>
      <c r="E1059">
        <f t="shared" si="67"/>
        <v>2.9855037875391191E-2</v>
      </c>
      <c r="F1059">
        <f t="shared" si="65"/>
        <v>1.4737792631752454E-3</v>
      </c>
      <c r="G1059">
        <f t="shared" si="66"/>
        <v>2.9575688714879131</v>
      </c>
    </row>
    <row r="1060" spans="1:7" x14ac:dyDescent="0.2">
      <c r="A1060" s="1">
        <v>20090410</v>
      </c>
      <c r="B1060">
        <v>856.56000000000006</v>
      </c>
      <c r="D1060">
        <f t="shared" si="64"/>
        <v>1.6550705623497919E-2</v>
      </c>
      <c r="E1060">
        <f t="shared" si="67"/>
        <v>1.4372904121294954E-2</v>
      </c>
      <c r="F1060">
        <f t="shared" si="65"/>
        <v>6.5459692024373052E-4</v>
      </c>
      <c r="G1060">
        <f t="shared" si="66"/>
        <v>3.5079534057407598</v>
      </c>
    </row>
    <row r="1061" spans="1:7" x14ac:dyDescent="0.2">
      <c r="A1061" s="1">
        <v>20090417</v>
      </c>
      <c r="B1061">
        <v>869.6</v>
      </c>
      <c r="D1061">
        <f t="shared" si="64"/>
        <v>1.5108967956985353E-2</v>
      </c>
      <c r="E1061">
        <f t="shared" si="67"/>
        <v>1.2931166454782388E-2</v>
      </c>
      <c r="F1061">
        <f t="shared" si="65"/>
        <v>4.2419350765136312E-4</v>
      </c>
      <c r="G1061">
        <f t="shared" si="66"/>
        <v>3.6855627853379151</v>
      </c>
    </row>
    <row r="1062" spans="1:7" x14ac:dyDescent="0.2">
      <c r="A1062" s="1">
        <v>20090424</v>
      </c>
      <c r="B1062">
        <v>866.23</v>
      </c>
      <c r="D1062">
        <f t="shared" si="64"/>
        <v>-3.8828735925076074E-3</v>
      </c>
      <c r="E1062">
        <f t="shared" si="67"/>
        <v>-6.0606750947105725E-3</v>
      </c>
      <c r="F1062">
        <f t="shared" si="65"/>
        <v>4.1094780493683512E-4</v>
      </c>
      <c r="G1062">
        <f t="shared" si="66"/>
        <v>3.853830630880362</v>
      </c>
    </row>
    <row r="1063" spans="1:7" x14ac:dyDescent="0.2">
      <c r="A1063" s="1">
        <v>20090501</v>
      </c>
      <c r="B1063">
        <v>877.52</v>
      </c>
      <c r="D1063">
        <f t="shared" si="64"/>
        <v>1.2949284888586376E-2</v>
      </c>
      <c r="E1063">
        <f t="shared" si="67"/>
        <v>1.0771483386383411E-2</v>
      </c>
      <c r="F1063">
        <f t="shared" si="65"/>
        <v>3.6704257692551597E-4</v>
      </c>
      <c r="G1063">
        <f t="shared" si="66"/>
        <v>3.7969626793142148</v>
      </c>
    </row>
    <row r="1064" spans="1:7" x14ac:dyDescent="0.2">
      <c r="A1064" s="1">
        <v>20090508</v>
      </c>
      <c r="B1064">
        <v>929.23</v>
      </c>
      <c r="D1064">
        <f t="shared" si="64"/>
        <v>5.7256539109278748E-2</v>
      </c>
      <c r="E1064">
        <f t="shared" si="67"/>
        <v>5.5078737607075781E-2</v>
      </c>
      <c r="F1064">
        <f t="shared" si="65"/>
        <v>3.9372323905318795E-4</v>
      </c>
      <c r="G1064">
        <f t="shared" si="66"/>
        <v>6.7393349433330307E-2</v>
      </c>
    </row>
    <row r="1065" spans="1:7" x14ac:dyDescent="0.2">
      <c r="A1065" s="1">
        <v>20090515</v>
      </c>
      <c r="B1065">
        <v>882.88</v>
      </c>
      <c r="D1065">
        <f t="shared" si="64"/>
        <v>-5.116699518343637E-2</v>
      </c>
      <c r="E1065">
        <f t="shared" si="67"/>
        <v>-5.3344796685639337E-2</v>
      </c>
      <c r="F1065">
        <f t="shared" si="65"/>
        <v>1.3754563408879021E-3</v>
      </c>
      <c r="G1065">
        <f t="shared" si="66"/>
        <v>2.2600400540449592</v>
      </c>
    </row>
    <row r="1066" spans="1:7" x14ac:dyDescent="0.2">
      <c r="A1066" s="1">
        <v>20090522</v>
      </c>
      <c r="B1066">
        <v>887</v>
      </c>
      <c r="D1066">
        <f t="shared" si="64"/>
        <v>4.6556912806581252E-3</v>
      </c>
      <c r="E1066">
        <f t="shared" si="67"/>
        <v>2.4778897784551602E-3</v>
      </c>
      <c r="F1066">
        <f t="shared" si="65"/>
        <v>1.3121977932133446E-3</v>
      </c>
      <c r="G1066">
        <f t="shared" si="66"/>
        <v>3.3156863588031196</v>
      </c>
    </row>
    <row r="1067" spans="1:7" x14ac:dyDescent="0.2">
      <c r="A1067" s="1">
        <v>20090529</v>
      </c>
      <c r="B1067">
        <v>919.14</v>
      </c>
      <c r="D1067">
        <f t="shared" si="64"/>
        <v>3.559346794308027E-2</v>
      </c>
      <c r="E1067">
        <f t="shared" si="67"/>
        <v>3.3415666440877304E-2</v>
      </c>
      <c r="F1067">
        <f t="shared" si="65"/>
        <v>3.5674898306686798E-4</v>
      </c>
      <c r="G1067">
        <f t="shared" si="66"/>
        <v>2.4042636778477302</v>
      </c>
    </row>
    <row r="1068" spans="1:7" x14ac:dyDescent="0.2">
      <c r="A1068" s="1">
        <v>20090605</v>
      </c>
      <c r="B1068">
        <v>940.09</v>
      </c>
      <c r="D1068">
        <f t="shared" si="64"/>
        <v>2.2537165109011603E-2</v>
      </c>
      <c r="E1068">
        <f t="shared" si="67"/>
        <v>2.0359363606808636E-2</v>
      </c>
      <c r="F1068">
        <f t="shared" si="65"/>
        <v>7.3040067213332954E-4</v>
      </c>
      <c r="G1068">
        <f t="shared" si="66"/>
        <v>3.3272077608570925</v>
      </c>
    </row>
    <row r="1069" spans="1:7" x14ac:dyDescent="0.2">
      <c r="A1069" s="1">
        <v>20090612</v>
      </c>
      <c r="B1069">
        <v>946.21</v>
      </c>
      <c r="D1069">
        <f t="shared" si="64"/>
        <v>6.4889163696797425E-3</v>
      </c>
      <c r="E1069">
        <f t="shared" si="67"/>
        <v>4.3111148674767775E-3</v>
      </c>
      <c r="F1069">
        <f t="shared" si="65"/>
        <v>4.9415588338958232E-4</v>
      </c>
      <c r="G1069">
        <f t="shared" si="66"/>
        <v>3.7875242539247793</v>
      </c>
    </row>
    <row r="1070" spans="1:7" x14ac:dyDescent="0.2">
      <c r="A1070" s="1">
        <v>20090619</v>
      </c>
      <c r="B1070">
        <v>921.23</v>
      </c>
      <c r="D1070">
        <f t="shared" si="64"/>
        <v>-2.6754798097112342E-2</v>
      </c>
      <c r="E1070">
        <f t="shared" si="67"/>
        <v>-2.8932599599315309E-2</v>
      </c>
      <c r="F1070">
        <f t="shared" si="65"/>
        <v>3.6093675728588451E-4</v>
      </c>
      <c r="G1070">
        <f t="shared" si="66"/>
        <v>2.8037889511821583</v>
      </c>
    </row>
    <row r="1071" spans="1:7" x14ac:dyDescent="0.2">
      <c r="A1071" s="1">
        <v>20090626</v>
      </c>
      <c r="B1071">
        <v>918.9</v>
      </c>
      <c r="D1071">
        <f t="shared" si="64"/>
        <v>-2.5324311273990929E-3</v>
      </c>
      <c r="E1071">
        <f t="shared" si="67"/>
        <v>-4.7102326296020579E-3</v>
      </c>
      <c r="F1071">
        <f t="shared" si="65"/>
        <v>6.3635020545805946E-4</v>
      </c>
      <c r="G1071">
        <f t="shared" si="66"/>
        <v>3.6624483002844275</v>
      </c>
    </row>
    <row r="1072" spans="1:7" x14ac:dyDescent="0.2">
      <c r="A1072" s="1">
        <v>20090703</v>
      </c>
      <c r="B1072">
        <v>896.42000000000007</v>
      </c>
      <c r="D1072">
        <f t="shared" si="64"/>
        <v>-2.4768249360869632E-2</v>
      </c>
      <c r="E1072">
        <f t="shared" si="67"/>
        <v>-2.6946050863072599E-2</v>
      </c>
      <c r="F1072">
        <f t="shared" si="65"/>
        <v>3.621482863260253E-4</v>
      </c>
      <c r="G1072">
        <f t="shared" si="66"/>
        <v>2.9592527777315603</v>
      </c>
    </row>
    <row r="1073" spans="1:7" x14ac:dyDescent="0.2">
      <c r="A1073" s="1">
        <v>20090710</v>
      </c>
      <c r="B1073">
        <v>879.13</v>
      </c>
      <c r="D1073">
        <f t="shared" si="64"/>
        <v>-1.9476271060621109E-2</v>
      </c>
      <c r="E1073">
        <f t="shared" si="67"/>
        <v>-2.1654072562824075E-2</v>
      </c>
      <c r="F1073">
        <f t="shared" si="65"/>
        <v>5.98998839073143E-4</v>
      </c>
      <c r="G1073">
        <f t="shared" si="66"/>
        <v>3.3187233059623189</v>
      </c>
    </row>
    <row r="1074" spans="1:7" x14ac:dyDescent="0.2">
      <c r="A1074" s="1">
        <v>20090717</v>
      </c>
      <c r="B1074">
        <v>940.38</v>
      </c>
      <c r="D1074">
        <f t="shared" si="64"/>
        <v>6.7351266808683086E-2</v>
      </c>
      <c r="E1074">
        <f t="shared" si="67"/>
        <v>6.5173465306480119E-2</v>
      </c>
      <c r="F1074">
        <f t="shared" si="65"/>
        <v>5.1245885962512762E-4</v>
      </c>
      <c r="G1074">
        <f t="shared" si="66"/>
        <v>-0.35616867190947543</v>
      </c>
    </row>
    <row r="1075" spans="1:7" x14ac:dyDescent="0.2">
      <c r="A1075" s="1">
        <v>20090724</v>
      </c>
      <c r="B1075">
        <v>979.26</v>
      </c>
      <c r="D1075">
        <f t="shared" si="64"/>
        <v>4.0513135496627939E-2</v>
      </c>
      <c r="E1075">
        <f t="shared" si="67"/>
        <v>3.8335333994424972E-2</v>
      </c>
      <c r="F1075">
        <f t="shared" si="65"/>
        <v>1.7839158493423552E-3</v>
      </c>
      <c r="G1075">
        <f t="shared" si="66"/>
        <v>2.7525699779309978</v>
      </c>
    </row>
    <row r="1076" spans="1:7" x14ac:dyDescent="0.2">
      <c r="A1076" s="1">
        <v>20090731</v>
      </c>
      <c r="B1076">
        <v>987.48</v>
      </c>
      <c r="D1076">
        <f t="shared" si="64"/>
        <v>8.3590590149622557E-3</v>
      </c>
      <c r="E1076">
        <f t="shared" si="67"/>
        <v>6.1812575127592907E-3</v>
      </c>
      <c r="F1076">
        <f t="shared" si="65"/>
        <v>8.4917568278046745E-4</v>
      </c>
      <c r="G1076">
        <f t="shared" si="66"/>
        <v>3.5131251532314214</v>
      </c>
    </row>
    <row r="1077" spans="1:7" x14ac:dyDescent="0.2">
      <c r="A1077" s="1">
        <v>20090807</v>
      </c>
      <c r="B1077">
        <v>1010.48</v>
      </c>
      <c r="D1077">
        <f t="shared" si="64"/>
        <v>2.3024501060097791E-2</v>
      </c>
      <c r="E1077">
        <f t="shared" si="67"/>
        <v>2.0846699557894824E-2</v>
      </c>
      <c r="F1077">
        <f t="shared" si="65"/>
        <v>3.6753927826791593E-4</v>
      </c>
      <c r="G1077">
        <f t="shared" si="66"/>
        <v>3.3631314219496002</v>
      </c>
    </row>
    <row r="1078" spans="1:7" x14ac:dyDescent="0.2">
      <c r="A1078" s="1">
        <v>20090814</v>
      </c>
      <c r="B1078">
        <v>1004.09</v>
      </c>
      <c r="D1078">
        <f t="shared" si="64"/>
        <v>-6.3438067973358159E-3</v>
      </c>
      <c r="E1078">
        <f t="shared" si="67"/>
        <v>-8.5216082995387809E-3</v>
      </c>
      <c r="F1078">
        <f t="shared" si="65"/>
        <v>5.0091283697184822E-4</v>
      </c>
      <c r="G1078">
        <f t="shared" si="66"/>
        <v>3.727053751886626</v>
      </c>
    </row>
    <row r="1079" spans="1:7" x14ac:dyDescent="0.2">
      <c r="A1079" s="1">
        <v>20090821</v>
      </c>
      <c r="B1079">
        <v>1026.1300000000001</v>
      </c>
      <c r="D1079">
        <f t="shared" si="64"/>
        <v>2.1712785688869474E-2</v>
      </c>
      <c r="E1079">
        <f t="shared" si="67"/>
        <v>1.9534984186666507E-2</v>
      </c>
      <c r="F1079">
        <f t="shared" si="65"/>
        <v>3.7911756529446423E-4</v>
      </c>
      <c r="G1079">
        <f t="shared" si="66"/>
        <v>3.4355375533620087</v>
      </c>
    </row>
    <row r="1080" spans="1:7" x14ac:dyDescent="0.2">
      <c r="A1080" s="1">
        <v>20090828</v>
      </c>
      <c r="B1080">
        <v>1028.93</v>
      </c>
      <c r="D1080">
        <f t="shared" si="64"/>
        <v>2.7249829519560009E-3</v>
      </c>
      <c r="E1080">
        <f t="shared" si="67"/>
        <v>5.4718144975303591E-4</v>
      </c>
      <c r="F1080">
        <f t="shared" si="65"/>
        <v>4.8308964881691786E-4</v>
      </c>
      <c r="G1080">
        <f t="shared" si="66"/>
        <v>3.8173442684344208</v>
      </c>
    </row>
    <row r="1081" spans="1:7" x14ac:dyDescent="0.2">
      <c r="A1081" s="1">
        <v>20090904</v>
      </c>
      <c r="B1081">
        <v>1016.4</v>
      </c>
      <c r="D1081">
        <f t="shared" si="64"/>
        <v>-1.225245486320059E-2</v>
      </c>
      <c r="E1081">
        <f t="shared" si="67"/>
        <v>-1.4430256365403555E-2</v>
      </c>
      <c r="F1081">
        <f t="shared" si="65"/>
        <v>3.5478375193254293E-4</v>
      </c>
      <c r="G1081">
        <f t="shared" si="66"/>
        <v>3.6785373606873959</v>
      </c>
    </row>
    <row r="1082" spans="1:7" x14ac:dyDescent="0.2">
      <c r="A1082" s="1">
        <v>20090911</v>
      </c>
      <c r="B1082">
        <v>1042.73</v>
      </c>
      <c r="D1082">
        <f t="shared" si="64"/>
        <v>2.5575301394360928E-2</v>
      </c>
      <c r="E1082">
        <f t="shared" si="67"/>
        <v>2.3397499892157961E-2</v>
      </c>
      <c r="F1082">
        <f t="shared" si="65"/>
        <v>4.2474935037002329E-4</v>
      </c>
      <c r="G1082">
        <f t="shared" si="66"/>
        <v>3.2375750118832833</v>
      </c>
    </row>
    <row r="1083" spans="1:7" x14ac:dyDescent="0.2">
      <c r="A1083" s="1">
        <v>20090918</v>
      </c>
      <c r="B1083">
        <v>1068.3</v>
      </c>
      <c r="D1083">
        <f t="shared" si="64"/>
        <v>2.4226326111471685E-2</v>
      </c>
      <c r="E1083">
        <f t="shared" si="67"/>
        <v>2.2048524609268719E-2</v>
      </c>
      <c r="F1083">
        <f t="shared" si="65"/>
        <v>5.3888752087021203E-4</v>
      </c>
      <c r="G1083">
        <f t="shared" si="66"/>
        <v>3.3119453456027386</v>
      </c>
    </row>
    <row r="1084" spans="1:7" x14ac:dyDescent="0.2">
      <c r="A1084" s="1">
        <v>20090925</v>
      </c>
      <c r="B1084">
        <v>1044.3800000000001</v>
      </c>
      <c r="D1084">
        <f t="shared" si="64"/>
        <v>-2.2645192061279573E-2</v>
      </c>
      <c r="E1084">
        <f t="shared" si="67"/>
        <v>-2.482299356348254E-2</v>
      </c>
      <c r="F1084">
        <f t="shared" si="65"/>
        <v>5.1825932477071388E-4</v>
      </c>
      <c r="G1084">
        <f t="shared" si="66"/>
        <v>3.188045701428563</v>
      </c>
    </row>
    <row r="1085" spans="1:7" x14ac:dyDescent="0.2">
      <c r="A1085" s="1">
        <v>20091002</v>
      </c>
      <c r="B1085">
        <v>1025.21</v>
      </c>
      <c r="D1085">
        <f t="shared" si="64"/>
        <v>-1.852593825391402E-2</v>
      </c>
      <c r="E1085">
        <f t="shared" si="67"/>
        <v>-2.0703739756116987E-2</v>
      </c>
      <c r="F1085">
        <f t="shared" si="65"/>
        <v>5.6201659801645323E-4</v>
      </c>
      <c r="G1085">
        <f t="shared" si="66"/>
        <v>3.3606442308080928</v>
      </c>
    </row>
    <row r="1086" spans="1:7" x14ac:dyDescent="0.2">
      <c r="A1086" s="1">
        <v>20091009</v>
      </c>
      <c r="B1086">
        <v>1071.49</v>
      </c>
      <c r="D1086">
        <f t="shared" si="64"/>
        <v>4.4152733522281551E-2</v>
      </c>
      <c r="E1086">
        <f t="shared" si="67"/>
        <v>4.1974932020078584E-2</v>
      </c>
      <c r="F1086">
        <f t="shared" si="65"/>
        <v>4.9891412175868933E-4</v>
      </c>
      <c r="G1086">
        <f t="shared" si="66"/>
        <v>2.0358086359433996</v>
      </c>
    </row>
    <row r="1087" spans="1:7" x14ac:dyDescent="0.2">
      <c r="A1087" s="1">
        <v>20091016</v>
      </c>
      <c r="B1087">
        <v>1087.68</v>
      </c>
      <c r="D1087">
        <f t="shared" si="64"/>
        <v>1.4996784348821457E-2</v>
      </c>
      <c r="E1087">
        <f t="shared" si="67"/>
        <v>1.2818982846618492E-2</v>
      </c>
      <c r="F1087">
        <f t="shared" si="65"/>
        <v>9.4752828296873156E-4</v>
      </c>
      <c r="G1087">
        <f t="shared" si="66"/>
        <v>3.3941137372806351</v>
      </c>
    </row>
    <row r="1088" spans="1:7" x14ac:dyDescent="0.2">
      <c r="A1088" s="1">
        <v>20091023</v>
      </c>
      <c r="B1088">
        <v>1079.5999999999999</v>
      </c>
      <c r="D1088">
        <f t="shared" si="64"/>
        <v>-7.4563853639011413E-3</v>
      </c>
      <c r="E1088">
        <f t="shared" si="67"/>
        <v>-9.6341868661041063E-3</v>
      </c>
      <c r="F1088">
        <f t="shared" si="65"/>
        <v>4.0997579542150788E-4</v>
      </c>
      <c r="G1088">
        <f t="shared" si="66"/>
        <v>3.7865073928674566</v>
      </c>
    </row>
    <row r="1089" spans="1:7" x14ac:dyDescent="0.2">
      <c r="A1089" s="1">
        <v>20091030</v>
      </c>
      <c r="B1089">
        <v>1036.19</v>
      </c>
      <c r="D1089">
        <f t="shared" si="64"/>
        <v>-4.1040077456322877E-2</v>
      </c>
      <c r="E1089">
        <f t="shared" si="67"/>
        <v>-4.3217878958525843E-2</v>
      </c>
      <c r="F1089">
        <f t="shared" si="65"/>
        <v>3.8591440964135079E-4</v>
      </c>
      <c r="G1089">
        <f t="shared" si="66"/>
        <v>1.510000182154033</v>
      </c>
    </row>
    <row r="1090" spans="1:7" x14ac:dyDescent="0.2">
      <c r="A1090" s="1">
        <v>20091106</v>
      </c>
      <c r="B1090">
        <v>1069.3</v>
      </c>
      <c r="D1090">
        <f t="shared" si="64"/>
        <v>3.145370407508441E-2</v>
      </c>
      <c r="E1090">
        <f t="shared" si="67"/>
        <v>2.9275902572881443E-2</v>
      </c>
      <c r="F1090">
        <f t="shared" si="65"/>
        <v>9.8315837121762699E-4</v>
      </c>
      <c r="G1090">
        <f t="shared" si="66"/>
        <v>3.0264900026458661</v>
      </c>
    </row>
    <row r="1091" spans="1:7" x14ac:dyDescent="0.2">
      <c r="A1091" s="1">
        <v>20091113</v>
      </c>
      <c r="B1091">
        <v>1093.48</v>
      </c>
      <c r="D1091">
        <f t="shared" si="64"/>
        <v>2.2361042292115663E-2</v>
      </c>
      <c r="E1091">
        <f t="shared" si="67"/>
        <v>2.0183240789912696E-2</v>
      </c>
      <c r="F1091">
        <f t="shared" si="65"/>
        <v>6.4307416900150527E-4</v>
      </c>
      <c r="G1091">
        <f t="shared" si="66"/>
        <v>3.3578941219602472</v>
      </c>
    </row>
    <row r="1092" spans="1:7" x14ac:dyDescent="0.2">
      <c r="A1092" s="1">
        <v>20091120</v>
      </c>
      <c r="B1092">
        <v>1091.3800000000001</v>
      </c>
      <c r="D1092">
        <f t="shared" ref="D1092:D1155" si="68">LN(B1092)-LN(B1091)</f>
        <v>-1.9223205575462643E-3</v>
      </c>
      <c r="E1092">
        <f t="shared" si="67"/>
        <v>-4.1001220597492293E-3</v>
      </c>
      <c r="F1092">
        <f t="shared" ref="F1092:F1155" si="69">$O$4+$O$5*(E1091^2)</f>
        <v>4.9175324380815351E-4</v>
      </c>
      <c r="G1092">
        <f t="shared" ref="G1092:G1155" si="70">-0.5*LN(F1092)-E1092^2/(2*F1092)</f>
        <v>3.7916738288834253</v>
      </c>
    </row>
    <row r="1093" spans="1:7" x14ac:dyDescent="0.2">
      <c r="A1093" s="1">
        <v>20091127</v>
      </c>
      <c r="B1093">
        <v>1091.49</v>
      </c>
      <c r="D1093">
        <f t="shared" si="68"/>
        <v>1.0078474677222005E-4</v>
      </c>
      <c r="E1093">
        <f t="shared" ref="E1093:E1156" si="71">D1093-$O$3</f>
        <v>-2.077016755430745E-3</v>
      </c>
      <c r="F1093">
        <f t="shared" si="69"/>
        <v>3.6033959980323886E-4</v>
      </c>
      <c r="G1093">
        <f t="shared" si="70"/>
        <v>3.9582458012745416</v>
      </c>
    </row>
    <row r="1094" spans="1:7" x14ac:dyDescent="0.2">
      <c r="A1094" s="1">
        <v>20091204</v>
      </c>
      <c r="B1094">
        <v>1105.98</v>
      </c>
      <c r="D1094">
        <f t="shared" si="68"/>
        <v>1.3188084492184338E-2</v>
      </c>
      <c r="E1094">
        <f t="shared" si="71"/>
        <v>1.1010282989981373E-2</v>
      </c>
      <c r="F1094">
        <f t="shared" si="69"/>
        <v>3.5613458808245131E-4</v>
      </c>
      <c r="G1094">
        <f t="shared" si="70"/>
        <v>3.799903563702951</v>
      </c>
    </row>
    <row r="1095" spans="1:7" x14ac:dyDescent="0.2">
      <c r="A1095" s="1">
        <v>20091211</v>
      </c>
      <c r="B1095">
        <v>1106.4100000000001</v>
      </c>
      <c r="D1095">
        <f t="shared" si="68"/>
        <v>3.8871989605304691E-4</v>
      </c>
      <c r="E1095">
        <f t="shared" si="71"/>
        <v>-1.7890816061499181E-3</v>
      </c>
      <c r="F1095">
        <f t="shared" si="69"/>
        <v>3.9547344057851987E-4</v>
      </c>
      <c r="G1095">
        <f t="shared" si="70"/>
        <v>3.9136666519495771</v>
      </c>
    </row>
    <row r="1096" spans="1:7" x14ac:dyDescent="0.2">
      <c r="A1096" s="1">
        <v>20091218</v>
      </c>
      <c r="B1096">
        <v>1102.47</v>
      </c>
      <c r="D1096">
        <f t="shared" si="68"/>
        <v>-3.5674225657658098E-3</v>
      </c>
      <c r="E1096">
        <f t="shared" si="71"/>
        <v>-5.7452240679687749E-3</v>
      </c>
      <c r="F1096">
        <f t="shared" si="69"/>
        <v>3.5576002157286534E-4</v>
      </c>
      <c r="G1096">
        <f t="shared" si="70"/>
        <v>3.9242368158504317</v>
      </c>
    </row>
    <row r="1097" spans="1:7" x14ac:dyDescent="0.2">
      <c r="A1097" s="1">
        <v>20091225</v>
      </c>
      <c r="B1097">
        <v>1126.48</v>
      </c>
      <c r="D1097">
        <f t="shared" si="68"/>
        <v>2.1544609542631932E-2</v>
      </c>
      <c r="E1097">
        <f t="shared" si="71"/>
        <v>1.9366808040428965E-2</v>
      </c>
      <c r="F1097">
        <f t="shared" si="69"/>
        <v>3.6578945775031269E-4</v>
      </c>
      <c r="G1097">
        <f t="shared" si="70"/>
        <v>3.4440362397531796</v>
      </c>
    </row>
    <row r="1098" spans="1:7" x14ac:dyDescent="0.2">
      <c r="A1098" s="1">
        <v>20100101</v>
      </c>
      <c r="B1098">
        <v>1115.1000000000001</v>
      </c>
      <c r="D1098">
        <f t="shared" si="68"/>
        <v>-1.0153639637739964E-2</v>
      </c>
      <c r="E1098">
        <f t="shared" si="71"/>
        <v>-1.2331441139942929E-2</v>
      </c>
      <c r="F1098">
        <f t="shared" si="69"/>
        <v>4.808882670393725E-4</v>
      </c>
      <c r="G1098">
        <f t="shared" si="70"/>
        <v>3.6618299325269805</v>
      </c>
    </row>
    <row r="1099" spans="1:7" x14ac:dyDescent="0.2">
      <c r="A1099" s="1">
        <v>20100108</v>
      </c>
      <c r="B1099">
        <v>1144.98</v>
      </c>
      <c r="D1099">
        <f t="shared" si="68"/>
        <v>2.6443082615561053E-2</v>
      </c>
      <c r="E1099">
        <f t="shared" si="71"/>
        <v>2.4265281113358086E-2</v>
      </c>
      <c r="F1099">
        <f t="shared" si="69"/>
        <v>4.0584989782327846E-4</v>
      </c>
      <c r="G1099">
        <f t="shared" si="70"/>
        <v>3.1793674865614334</v>
      </c>
    </row>
    <row r="1100" spans="1:7" x14ac:dyDescent="0.2">
      <c r="A1100" s="1">
        <v>20100115</v>
      </c>
      <c r="B1100">
        <v>1136.03</v>
      </c>
      <c r="D1100">
        <f t="shared" si="68"/>
        <v>-7.8474412037738972E-3</v>
      </c>
      <c r="E1100">
        <f t="shared" si="71"/>
        <v>-1.0025242705976862E-2</v>
      </c>
      <c r="F1100">
        <f t="shared" si="69"/>
        <v>5.5280469263603897E-4</v>
      </c>
      <c r="G1100">
        <f t="shared" si="70"/>
        <v>3.6593478349034623</v>
      </c>
    </row>
    <row r="1101" spans="1:7" x14ac:dyDescent="0.2">
      <c r="A1101" s="1">
        <v>20100122</v>
      </c>
      <c r="B1101">
        <v>1091.76</v>
      </c>
      <c r="D1101">
        <f t="shared" si="68"/>
        <v>-3.9748655453244908E-2</v>
      </c>
      <c r="E1101">
        <f t="shared" si="71"/>
        <v>-4.1926456955447874E-2</v>
      </c>
      <c r="F1101">
        <f t="shared" si="69"/>
        <v>3.8850125846471656E-4</v>
      </c>
      <c r="G1101">
        <f t="shared" si="70"/>
        <v>1.6642877710388269</v>
      </c>
    </row>
    <row r="1102" spans="1:7" x14ac:dyDescent="0.2">
      <c r="A1102" s="1">
        <v>20100129</v>
      </c>
      <c r="B1102">
        <v>1073.8700000000001</v>
      </c>
      <c r="D1102">
        <f t="shared" si="68"/>
        <v>-1.6522127017863042E-2</v>
      </c>
      <c r="E1102">
        <f t="shared" si="71"/>
        <v>-1.8699928520066009E-2</v>
      </c>
      <c r="F1102">
        <f t="shared" si="69"/>
        <v>9.4615977002893864E-4</v>
      </c>
      <c r="G1102">
        <f t="shared" si="70"/>
        <v>3.2967565978169153</v>
      </c>
    </row>
    <row r="1103" spans="1:7" x14ac:dyDescent="0.2">
      <c r="A1103" s="1">
        <v>20100205</v>
      </c>
      <c r="B1103">
        <v>1066.19</v>
      </c>
      <c r="D1103">
        <f t="shared" si="68"/>
        <v>-7.1773996706765431E-3</v>
      </c>
      <c r="E1103">
        <f t="shared" si="71"/>
        <v>-9.3552011728795081E-3</v>
      </c>
      <c r="F1103">
        <f t="shared" si="69"/>
        <v>4.7234636890452033E-4</v>
      </c>
      <c r="G1103">
        <f t="shared" si="70"/>
        <v>3.7362553485833296</v>
      </c>
    </row>
    <row r="1104" spans="1:7" x14ac:dyDescent="0.2">
      <c r="A1104" s="1">
        <v>20100212</v>
      </c>
      <c r="B1104">
        <v>1075.51</v>
      </c>
      <c r="D1104">
        <f t="shared" si="68"/>
        <v>8.7034214241690222E-3</v>
      </c>
      <c r="E1104">
        <f t="shared" si="71"/>
        <v>6.5256199219660572E-3</v>
      </c>
      <c r="F1104">
        <f t="shared" si="69"/>
        <v>3.8413180816191137E-4</v>
      </c>
      <c r="G1104">
        <f t="shared" si="70"/>
        <v>3.8768338867394236</v>
      </c>
    </row>
    <row r="1105" spans="1:7" x14ac:dyDescent="0.2">
      <c r="A1105" s="1">
        <v>20100219</v>
      </c>
      <c r="B1105">
        <v>1109.17</v>
      </c>
      <c r="D1105">
        <f t="shared" si="68"/>
        <v>3.0817020190356814E-2</v>
      </c>
      <c r="E1105">
        <f t="shared" si="71"/>
        <v>2.8639218688153847E-2</v>
      </c>
      <c r="F1105">
        <f t="shared" si="69"/>
        <v>3.6901164480748869E-4</v>
      </c>
      <c r="G1105">
        <f t="shared" si="70"/>
        <v>2.8409875684876535</v>
      </c>
    </row>
    <row r="1106" spans="1:7" x14ac:dyDescent="0.2">
      <c r="A1106" s="1">
        <v>20100226</v>
      </c>
      <c r="B1106">
        <v>1104.49</v>
      </c>
      <c r="D1106">
        <f t="shared" si="68"/>
        <v>-4.2282979071890381E-3</v>
      </c>
      <c r="E1106">
        <f t="shared" si="71"/>
        <v>-6.4060994093920031E-3</v>
      </c>
      <c r="F1106">
        <f t="shared" si="69"/>
        <v>6.3066687171610836E-4</v>
      </c>
      <c r="G1106">
        <f t="shared" si="70"/>
        <v>3.6518308973345506</v>
      </c>
    </row>
    <row r="1107" spans="1:7" x14ac:dyDescent="0.2">
      <c r="A1107" s="1">
        <v>20100305</v>
      </c>
      <c r="B1107">
        <v>1138.7</v>
      </c>
      <c r="D1107">
        <f t="shared" si="68"/>
        <v>3.0503570867903562E-2</v>
      </c>
      <c r="E1107">
        <f t="shared" si="71"/>
        <v>2.8325769365700595E-2</v>
      </c>
      <c r="F1107">
        <f t="shared" si="69"/>
        <v>3.6849157687252401E-4</v>
      </c>
      <c r="G1107">
        <f t="shared" si="70"/>
        <v>2.8643522537597548</v>
      </c>
    </row>
    <row r="1108" spans="1:7" x14ac:dyDescent="0.2">
      <c r="A1108" s="1">
        <v>20100312</v>
      </c>
      <c r="B1108">
        <v>1149.99</v>
      </c>
      <c r="D1108">
        <f t="shared" si="68"/>
        <v>9.8659858507552656E-3</v>
      </c>
      <c r="E1108">
        <f t="shared" si="71"/>
        <v>7.6881843485523006E-3</v>
      </c>
      <c r="F1108">
        <f t="shared" si="69"/>
        <v>6.2465877788150936E-4</v>
      </c>
      <c r="G1108">
        <f t="shared" si="70"/>
        <v>3.6418401330456232</v>
      </c>
    </row>
    <row r="1109" spans="1:7" x14ac:dyDescent="0.2">
      <c r="A1109" s="1">
        <v>20100319</v>
      </c>
      <c r="B1109">
        <v>1159.9000000000001</v>
      </c>
      <c r="D1109">
        <f t="shared" si="68"/>
        <v>8.5805478205163155E-3</v>
      </c>
      <c r="E1109">
        <f t="shared" si="71"/>
        <v>6.4027463183133505E-3</v>
      </c>
      <c r="F1109">
        <f t="shared" si="69"/>
        <v>3.7457182314478462E-4</v>
      </c>
      <c r="G1109">
        <f t="shared" si="70"/>
        <v>3.8901407981139684</v>
      </c>
    </row>
    <row r="1110" spans="1:7" x14ac:dyDescent="0.2">
      <c r="A1110" s="1">
        <v>20100326</v>
      </c>
      <c r="B1110">
        <v>1166.5899999999999</v>
      </c>
      <c r="D1110">
        <f t="shared" si="68"/>
        <v>5.7511688765714553E-3</v>
      </c>
      <c r="E1110">
        <f t="shared" si="71"/>
        <v>3.5733673743684902E-3</v>
      </c>
      <c r="F1110">
        <f t="shared" si="69"/>
        <v>3.68477125246784E-4</v>
      </c>
      <c r="G1110">
        <f t="shared" si="70"/>
        <v>3.9357393036083681</v>
      </c>
    </row>
    <row r="1111" spans="1:7" x14ac:dyDescent="0.2">
      <c r="A1111" s="1">
        <v>20100402</v>
      </c>
      <c r="B1111">
        <v>1178.1000000000001</v>
      </c>
      <c r="D1111">
        <f t="shared" si="68"/>
        <v>9.8180078876710652E-3</v>
      </c>
      <c r="E1111">
        <f t="shared" si="71"/>
        <v>7.6402063854681002E-3</v>
      </c>
      <c r="F1111">
        <f t="shared" si="69"/>
        <v>3.5897952539897784E-4</v>
      </c>
      <c r="G1111">
        <f t="shared" si="70"/>
        <v>3.8848188650293811</v>
      </c>
    </row>
    <row r="1112" spans="1:7" x14ac:dyDescent="0.2">
      <c r="A1112" s="1">
        <v>20100409</v>
      </c>
      <c r="B1112">
        <v>1194.3700000000001</v>
      </c>
      <c r="D1112">
        <f t="shared" si="68"/>
        <v>1.3715878443800733E-2</v>
      </c>
      <c r="E1112">
        <f t="shared" si="71"/>
        <v>1.1538076941597768E-2</v>
      </c>
      <c r="F1112">
        <f t="shared" si="69"/>
        <v>3.7432436615295641E-4</v>
      </c>
      <c r="G1112">
        <f t="shared" si="70"/>
        <v>3.7673705816944172</v>
      </c>
    </row>
    <row r="1113" spans="1:7" x14ac:dyDescent="0.2">
      <c r="A1113" s="1">
        <v>20100416</v>
      </c>
      <c r="B1113">
        <v>1192.1300000000001</v>
      </c>
      <c r="D1113">
        <f t="shared" si="68"/>
        <v>-1.8772266145479222E-3</v>
      </c>
      <c r="E1113">
        <f t="shared" si="71"/>
        <v>-4.0550281167508872E-3</v>
      </c>
      <c r="F1113">
        <f t="shared" si="69"/>
        <v>3.9947787078326534E-4</v>
      </c>
      <c r="G1113">
        <f t="shared" si="70"/>
        <v>3.8920951622391016</v>
      </c>
    </row>
    <row r="1114" spans="1:7" x14ac:dyDescent="0.2">
      <c r="A1114" s="1">
        <v>20100423</v>
      </c>
      <c r="B1114">
        <v>1217.28</v>
      </c>
      <c r="D1114">
        <f t="shared" si="68"/>
        <v>2.087723839558997E-2</v>
      </c>
      <c r="E1114">
        <f t="shared" si="71"/>
        <v>1.8699436893387003E-2</v>
      </c>
      <c r="F1114">
        <f t="shared" si="69"/>
        <v>3.6021585939762023E-4</v>
      </c>
      <c r="G1114">
        <f t="shared" si="70"/>
        <v>3.4790432692534332</v>
      </c>
    </row>
    <row r="1115" spans="1:7" x14ac:dyDescent="0.2">
      <c r="A1115" s="1">
        <v>20100430</v>
      </c>
      <c r="B1115">
        <v>1186.69</v>
      </c>
      <c r="D1115">
        <f t="shared" si="68"/>
        <v>-2.5450942570913959E-2</v>
      </c>
      <c r="E1115">
        <f t="shared" si="71"/>
        <v>-2.7628744073116926E-2</v>
      </c>
      <c r="F1115">
        <f t="shared" si="69"/>
        <v>4.723401821763206E-4</v>
      </c>
      <c r="G1115">
        <f t="shared" si="70"/>
        <v>3.0208571089148029</v>
      </c>
    </row>
    <row r="1116" spans="1:7" x14ac:dyDescent="0.2">
      <c r="A1116" s="1">
        <v>20100507</v>
      </c>
      <c r="B1116">
        <v>1110.8900000000001</v>
      </c>
      <c r="D1116">
        <f t="shared" si="68"/>
        <v>-6.6006423069166154E-2</v>
      </c>
      <c r="E1116">
        <f t="shared" si="71"/>
        <v>-6.818422457136912E-2</v>
      </c>
      <c r="F1116">
        <f t="shared" si="69"/>
        <v>6.1153541850772356E-4</v>
      </c>
      <c r="G1116">
        <f t="shared" si="70"/>
        <v>-0.10139159761676364</v>
      </c>
    </row>
    <row r="1117" spans="1:7" x14ac:dyDescent="0.2">
      <c r="A1117" s="1">
        <v>20100514</v>
      </c>
      <c r="B1117">
        <v>1135.68</v>
      </c>
      <c r="D1117">
        <f t="shared" si="68"/>
        <v>2.2070094621295944E-2</v>
      </c>
      <c r="E1117">
        <f t="shared" si="71"/>
        <v>1.9892293119092977E-2</v>
      </c>
      <c r="F1117">
        <f t="shared" si="69"/>
        <v>1.9190158826196944E-3</v>
      </c>
      <c r="G1117">
        <f t="shared" si="70"/>
        <v>3.024870806362582</v>
      </c>
    </row>
    <row r="1118" spans="1:7" x14ac:dyDescent="0.2">
      <c r="A1118" s="1">
        <v>20100521</v>
      </c>
      <c r="B1118">
        <v>1087.69</v>
      </c>
      <c r="D1118">
        <f t="shared" si="68"/>
        <v>-4.3175409112091501E-2</v>
      </c>
      <c r="E1118">
        <f t="shared" si="71"/>
        <v>-4.5353210614294467E-2</v>
      </c>
      <c r="F1118">
        <f t="shared" si="69"/>
        <v>4.878299072725029E-4</v>
      </c>
      <c r="G1118">
        <f t="shared" si="70"/>
        <v>1.7045434989255965</v>
      </c>
    </row>
    <row r="1119" spans="1:7" x14ac:dyDescent="0.2">
      <c r="A1119" s="1">
        <v>20100528</v>
      </c>
      <c r="B1119">
        <v>1089.4100000000001</v>
      </c>
      <c r="D1119">
        <f t="shared" si="68"/>
        <v>1.5800839261910227E-3</v>
      </c>
      <c r="E1119">
        <f t="shared" si="71"/>
        <v>-5.9771757601194235E-4</v>
      </c>
      <c r="F1119">
        <f t="shared" si="69"/>
        <v>1.0467966883448841E-3</v>
      </c>
      <c r="G1119">
        <f t="shared" si="70"/>
        <v>3.4308396280396165</v>
      </c>
    </row>
    <row r="1120" spans="1:7" x14ac:dyDescent="0.2">
      <c r="A1120" s="1">
        <v>20100604</v>
      </c>
      <c r="B1120">
        <v>1064.8800000000001</v>
      </c>
      <c r="D1120">
        <f t="shared" si="68"/>
        <v>-2.2774148533467375E-2</v>
      </c>
      <c r="E1120">
        <f t="shared" si="71"/>
        <v>-2.4951950035670342E-2</v>
      </c>
      <c r="F1120">
        <f t="shared" si="69"/>
        <v>3.5480322034306996E-4</v>
      </c>
      <c r="G1120">
        <f t="shared" si="70"/>
        <v>3.0945861301826487</v>
      </c>
    </row>
    <row r="1121" spans="1:7" x14ac:dyDescent="0.2">
      <c r="A1121" s="1">
        <v>20100611</v>
      </c>
      <c r="B1121">
        <v>1091.5999999999999</v>
      </c>
      <c r="D1121">
        <f t="shared" si="68"/>
        <v>2.4782393095419408E-2</v>
      </c>
      <c r="E1121">
        <f t="shared" si="71"/>
        <v>2.2604591593216442E-2</v>
      </c>
      <c r="F1121">
        <f t="shared" si="69"/>
        <v>5.6417640669146653E-4</v>
      </c>
      <c r="G1121">
        <f t="shared" si="70"/>
        <v>3.2872280017642748</v>
      </c>
    </row>
    <row r="1122" spans="1:7" x14ac:dyDescent="0.2">
      <c r="A1122" s="1">
        <v>20100618</v>
      </c>
      <c r="B1122">
        <v>1117.51</v>
      </c>
      <c r="D1122">
        <f t="shared" si="68"/>
        <v>2.345848615936319E-2</v>
      </c>
      <c r="E1122">
        <f t="shared" si="71"/>
        <v>2.1280684657160223E-2</v>
      </c>
      <c r="F1122">
        <f t="shared" si="69"/>
        <v>5.2661420528141059E-4</v>
      </c>
      <c r="G1122">
        <f t="shared" si="70"/>
        <v>3.3445407999790833</v>
      </c>
    </row>
    <row r="1123" spans="1:7" x14ac:dyDescent="0.2">
      <c r="A1123" s="1">
        <v>20100625</v>
      </c>
      <c r="B1123">
        <v>1076.77</v>
      </c>
      <c r="D1123">
        <f t="shared" si="68"/>
        <v>-3.713717681808415E-2</v>
      </c>
      <c r="E1123">
        <f t="shared" si="71"/>
        <v>-3.9314978320287117E-2</v>
      </c>
      <c r="F1123">
        <f t="shared" si="69"/>
        <v>5.0706461523009256E-4</v>
      </c>
      <c r="G1123">
        <f t="shared" si="70"/>
        <v>2.2693033599600798</v>
      </c>
    </row>
    <row r="1124" spans="1:7" x14ac:dyDescent="0.2">
      <c r="A1124" s="1">
        <v>20100702</v>
      </c>
      <c r="B1124">
        <v>1022.58</v>
      </c>
      <c r="D1124">
        <f t="shared" si="68"/>
        <v>-5.1636973710262879E-2</v>
      </c>
      <c r="E1124">
        <f t="shared" si="71"/>
        <v>-5.3814775212465846E-2</v>
      </c>
      <c r="F1124">
        <f t="shared" si="69"/>
        <v>8.7477173544232378E-4</v>
      </c>
      <c r="G1124">
        <f t="shared" si="70"/>
        <v>1.8654676602180793</v>
      </c>
    </row>
    <row r="1125" spans="1:7" x14ac:dyDescent="0.2">
      <c r="A1125" s="1">
        <v>20100709</v>
      </c>
      <c r="B1125">
        <v>1077.96</v>
      </c>
      <c r="D1125">
        <f t="shared" si="68"/>
        <v>5.2741520563915678E-2</v>
      </c>
      <c r="E1125">
        <f t="shared" si="71"/>
        <v>5.0563719061712711E-2</v>
      </c>
      <c r="F1125">
        <f t="shared" si="69"/>
        <v>1.3291439159029508E-3</v>
      </c>
      <c r="G1125">
        <f t="shared" si="70"/>
        <v>2.3498295007865426</v>
      </c>
    </row>
    <row r="1126" spans="1:7" x14ac:dyDescent="0.2">
      <c r="A1126" s="1">
        <v>20100716</v>
      </c>
      <c r="B1126">
        <v>1064.8800000000001</v>
      </c>
      <c r="D1126">
        <f t="shared" si="68"/>
        <v>-1.2208249290351247E-2</v>
      </c>
      <c r="E1126">
        <f t="shared" si="71"/>
        <v>-1.4386050792554212E-2</v>
      </c>
      <c r="F1126">
        <f t="shared" si="69"/>
        <v>1.2149621227853769E-3</v>
      </c>
      <c r="G1126">
        <f t="shared" si="70"/>
        <v>3.2713504440322372</v>
      </c>
    </row>
    <row r="1127" spans="1:7" x14ac:dyDescent="0.2">
      <c r="A1127" s="1">
        <v>20100723</v>
      </c>
      <c r="B1127">
        <v>1102.6600000000001</v>
      </c>
      <c r="D1127">
        <f t="shared" si="68"/>
        <v>3.4863325769217468E-2</v>
      </c>
      <c r="E1127">
        <f t="shared" si="71"/>
        <v>3.2685524267014501E-2</v>
      </c>
      <c r="F1127">
        <f t="shared" si="69"/>
        <v>4.243207261494354E-4</v>
      </c>
      <c r="G1127">
        <f t="shared" si="70"/>
        <v>2.6236237097337538</v>
      </c>
    </row>
    <row r="1128" spans="1:7" x14ac:dyDescent="0.2">
      <c r="A1128" s="1">
        <v>20100730</v>
      </c>
      <c r="B1128">
        <v>1101.6000000000001</v>
      </c>
      <c r="D1128">
        <f t="shared" si="68"/>
        <v>-9.6177409353614962E-4</v>
      </c>
      <c r="E1128">
        <f t="shared" si="71"/>
        <v>-3.1395755957391146E-3</v>
      </c>
      <c r="F1128">
        <f t="shared" si="69"/>
        <v>7.1416096929615769E-4</v>
      </c>
      <c r="G1128">
        <f t="shared" si="70"/>
        <v>3.6153000272536806</v>
      </c>
    </row>
    <row r="1129" spans="1:7" x14ac:dyDescent="0.2">
      <c r="A1129" s="1">
        <v>20100806</v>
      </c>
      <c r="B1129">
        <v>1121.6400000000001</v>
      </c>
      <c r="D1129">
        <f t="shared" si="68"/>
        <v>1.8028231568046671E-2</v>
      </c>
      <c r="E1129">
        <f t="shared" si="71"/>
        <v>1.5850430065843704E-2</v>
      </c>
      <c r="F1129">
        <f t="shared" si="69"/>
        <v>3.579996843371262E-4</v>
      </c>
      <c r="G1129">
        <f t="shared" si="70"/>
        <v>3.6166004629685187</v>
      </c>
    </row>
    <row r="1130" spans="1:7" x14ac:dyDescent="0.2">
      <c r="A1130" s="1">
        <v>20100813</v>
      </c>
      <c r="B1130">
        <v>1079.25</v>
      </c>
      <c r="D1130">
        <f t="shared" si="68"/>
        <v>-3.8525544546905266E-2</v>
      </c>
      <c r="E1130">
        <f t="shared" si="71"/>
        <v>-4.0703346049108233E-2</v>
      </c>
      <c r="F1130">
        <f t="shared" si="69"/>
        <v>4.3921935075395715E-4</v>
      </c>
      <c r="G1130">
        <f t="shared" si="70"/>
        <v>1.9792250815072328</v>
      </c>
    </row>
    <row r="1131" spans="1:7" x14ac:dyDescent="0.2">
      <c r="A1131" s="1">
        <v>20100820</v>
      </c>
      <c r="B1131">
        <v>1071.69</v>
      </c>
      <c r="D1131">
        <f t="shared" si="68"/>
        <v>-7.0295137296572108E-3</v>
      </c>
      <c r="E1131">
        <f t="shared" si="71"/>
        <v>-9.2073152318601758E-3</v>
      </c>
      <c r="F1131">
        <f t="shared" si="69"/>
        <v>9.121531149153076E-4</v>
      </c>
      <c r="G1131">
        <f t="shared" si="70"/>
        <v>3.4533818160250132</v>
      </c>
    </row>
    <row r="1132" spans="1:7" x14ac:dyDescent="0.2">
      <c r="A1132" s="1">
        <v>20100827</v>
      </c>
      <c r="B1132">
        <v>1064.5899999999999</v>
      </c>
      <c r="D1132">
        <f t="shared" si="68"/>
        <v>-6.6470932107129954E-3</v>
      </c>
      <c r="E1132">
        <f t="shared" si="71"/>
        <v>-8.8248947129159604E-3</v>
      </c>
      <c r="F1132">
        <f t="shared" si="69"/>
        <v>3.8320812058965941E-4</v>
      </c>
      <c r="G1132">
        <f t="shared" si="70"/>
        <v>3.8318519687947403</v>
      </c>
    </row>
    <row r="1133" spans="1:7" x14ac:dyDescent="0.2">
      <c r="A1133" s="1">
        <v>20100903</v>
      </c>
      <c r="B1133">
        <v>1104.51</v>
      </c>
      <c r="D1133">
        <f t="shared" si="68"/>
        <v>3.6812049194498542E-2</v>
      </c>
      <c r="E1133">
        <f t="shared" si="71"/>
        <v>3.4634247692295575E-2</v>
      </c>
      <c r="F1133">
        <f t="shared" si="69"/>
        <v>3.8088778125428349E-4</v>
      </c>
      <c r="G1133">
        <f t="shared" si="70"/>
        <v>2.361851275418223</v>
      </c>
    </row>
    <row r="1134" spans="1:7" x14ac:dyDescent="0.2">
      <c r="A1134" s="1">
        <v>20100910</v>
      </c>
      <c r="B1134">
        <v>1109.55</v>
      </c>
      <c r="D1134">
        <f t="shared" si="68"/>
        <v>4.5527300122714109E-3</v>
      </c>
      <c r="E1134">
        <f t="shared" si="71"/>
        <v>2.3749285100684459E-3</v>
      </c>
      <c r="F1134">
        <f t="shared" si="69"/>
        <v>7.5830319253331188E-4</v>
      </c>
      <c r="G1134">
        <f t="shared" si="70"/>
        <v>3.588494613744178</v>
      </c>
    </row>
    <row r="1135" spans="1:7" x14ac:dyDescent="0.2">
      <c r="A1135" s="1">
        <v>20100917</v>
      </c>
      <c r="B1135">
        <v>1125.5899999999999</v>
      </c>
      <c r="D1135">
        <f t="shared" si="68"/>
        <v>1.4352814908052736E-2</v>
      </c>
      <c r="E1135">
        <f t="shared" si="71"/>
        <v>1.2175013405849771E-2</v>
      </c>
      <c r="F1135">
        <f t="shared" si="69"/>
        <v>3.5658085923706573E-4</v>
      </c>
      <c r="G1135">
        <f t="shared" si="70"/>
        <v>3.7616243606666684</v>
      </c>
    </row>
    <row r="1136" spans="1:7" x14ac:dyDescent="0.2">
      <c r="A1136" s="1">
        <v>20100924</v>
      </c>
      <c r="B1136">
        <v>1148.67</v>
      </c>
      <c r="D1136">
        <f t="shared" si="68"/>
        <v>2.0297408720779231E-2</v>
      </c>
      <c r="E1136">
        <f t="shared" si="71"/>
        <v>1.8119607218576264E-2</v>
      </c>
      <c r="F1136">
        <f t="shared" si="69"/>
        <v>4.0455999913884493E-4</v>
      </c>
      <c r="G1136">
        <f t="shared" si="70"/>
        <v>3.5005808715261781</v>
      </c>
    </row>
    <row r="1137" spans="1:7" x14ac:dyDescent="0.2">
      <c r="A1137" s="1">
        <v>20101001</v>
      </c>
      <c r="B1137">
        <v>1146.24</v>
      </c>
      <c r="D1137">
        <f t="shared" si="68"/>
        <v>-2.1177308985267373E-3</v>
      </c>
      <c r="E1137">
        <f t="shared" si="71"/>
        <v>-4.2955324007297024E-3</v>
      </c>
      <c r="F1137">
        <f t="shared" si="69"/>
        <v>4.6515671174915017E-4</v>
      </c>
      <c r="G1137">
        <f t="shared" si="70"/>
        <v>3.8167343529710447</v>
      </c>
    </row>
    <row r="1138" spans="1:7" x14ac:dyDescent="0.2">
      <c r="A1138" s="1">
        <v>20101008</v>
      </c>
      <c r="B1138">
        <v>1165.1500000000001</v>
      </c>
      <c r="D1138">
        <f t="shared" si="68"/>
        <v>1.636281364405523E-2</v>
      </c>
      <c r="E1138">
        <f t="shared" si="71"/>
        <v>1.4185012141852265E-2</v>
      </c>
      <c r="F1138">
        <f t="shared" si="69"/>
        <v>3.6089163079389505E-4</v>
      </c>
      <c r="G1138">
        <f t="shared" si="70"/>
        <v>3.6846921930673759</v>
      </c>
    </row>
    <row r="1139" spans="1:7" x14ac:dyDescent="0.2">
      <c r="A1139" s="1">
        <v>20101015</v>
      </c>
      <c r="B1139">
        <v>1176.19</v>
      </c>
      <c r="D1139">
        <f t="shared" si="68"/>
        <v>9.4305669579171081E-3</v>
      </c>
      <c r="E1139">
        <f t="shared" si="71"/>
        <v>7.2527654557141431E-3</v>
      </c>
      <c r="F1139">
        <f t="shared" si="69"/>
        <v>4.2238801336503699E-4</v>
      </c>
      <c r="G1139">
        <f t="shared" si="70"/>
        <v>3.8225249914783777</v>
      </c>
    </row>
    <row r="1140" spans="1:7" x14ac:dyDescent="0.2">
      <c r="A1140" s="1">
        <v>20101022</v>
      </c>
      <c r="B1140">
        <v>1183.08</v>
      </c>
      <c r="D1140">
        <f t="shared" si="68"/>
        <v>5.8408063406858446E-3</v>
      </c>
      <c r="E1140">
        <f t="shared" si="71"/>
        <v>3.6630048384828796E-3</v>
      </c>
      <c r="F1140">
        <f t="shared" si="69"/>
        <v>3.7238281772583723E-4</v>
      </c>
      <c r="G1140">
        <f t="shared" si="70"/>
        <v>3.9297782016571778</v>
      </c>
    </row>
    <row r="1141" spans="1:7" x14ac:dyDescent="0.2">
      <c r="A1141" s="1">
        <v>20101029</v>
      </c>
      <c r="B1141">
        <v>1183.26</v>
      </c>
      <c r="D1141">
        <f t="shared" si="68"/>
        <v>1.5213367508248865E-4</v>
      </c>
      <c r="E1141">
        <f t="shared" si="71"/>
        <v>-2.0256678271204764E-3</v>
      </c>
      <c r="F1141">
        <f t="shared" si="69"/>
        <v>3.5919778422745843E-4</v>
      </c>
      <c r="G1141">
        <f t="shared" si="70"/>
        <v>3.9601068974071123</v>
      </c>
    </row>
    <row r="1142" spans="1:7" x14ac:dyDescent="0.2">
      <c r="A1142" s="1">
        <v>20101105</v>
      </c>
      <c r="B1142">
        <v>1225.8500000000001</v>
      </c>
      <c r="D1142">
        <f t="shared" si="68"/>
        <v>3.5361139858088642E-2</v>
      </c>
      <c r="E1142">
        <f t="shared" si="71"/>
        <v>3.3183338355885675E-2</v>
      </c>
      <c r="F1142">
        <f t="shared" si="69"/>
        <v>3.5606370201654705E-4</v>
      </c>
      <c r="G1142">
        <f t="shared" si="70"/>
        <v>2.4239406986260512</v>
      </c>
    </row>
    <row r="1143" spans="1:7" x14ac:dyDescent="0.2">
      <c r="A1143" s="1">
        <v>20101112</v>
      </c>
      <c r="B1143">
        <v>1199.21</v>
      </c>
      <c r="D1143">
        <f t="shared" si="68"/>
        <v>-2.197147426190682E-2</v>
      </c>
      <c r="E1143">
        <f t="shared" si="71"/>
        <v>-2.4149275764109787E-2</v>
      </c>
      <c r="F1143">
        <f t="shared" si="69"/>
        <v>7.2519435267275696E-4</v>
      </c>
      <c r="G1143">
        <f t="shared" si="70"/>
        <v>3.2124449330504352</v>
      </c>
    </row>
    <row r="1144" spans="1:7" x14ac:dyDescent="0.2">
      <c r="A1144" s="1">
        <v>20101119</v>
      </c>
      <c r="B1144">
        <v>1199.73</v>
      </c>
      <c r="D1144">
        <f t="shared" si="68"/>
        <v>4.3352481357938899E-4</v>
      </c>
      <c r="E1144">
        <f t="shared" si="71"/>
        <v>-1.744276688623576E-3</v>
      </c>
      <c r="F1144">
        <f t="shared" si="69"/>
        <v>5.5091489484076052E-4</v>
      </c>
      <c r="G1144">
        <f t="shared" si="70"/>
        <v>3.7492037914304652</v>
      </c>
    </row>
    <row r="1145" spans="1:7" x14ac:dyDescent="0.2">
      <c r="A1145" s="1">
        <v>20101126</v>
      </c>
      <c r="B1145">
        <v>1189.4000000000001</v>
      </c>
      <c r="D1145">
        <f t="shared" si="68"/>
        <v>-8.6475531873002609E-3</v>
      </c>
      <c r="E1145">
        <f t="shared" si="71"/>
        <v>-1.0825354689503226E-2</v>
      </c>
      <c r="F1145">
        <f t="shared" si="69"/>
        <v>3.5570675255107025E-4</v>
      </c>
      <c r="G1145">
        <f t="shared" si="70"/>
        <v>3.8059759433016547</v>
      </c>
    </row>
    <row r="1146" spans="1:7" x14ac:dyDescent="0.2">
      <c r="A1146" s="1">
        <v>20101203</v>
      </c>
      <c r="B1146">
        <v>1224.71</v>
      </c>
      <c r="D1146">
        <f t="shared" si="68"/>
        <v>2.9255102986375014E-2</v>
      </c>
      <c r="E1146">
        <f t="shared" si="71"/>
        <v>2.7077301484172048E-2</v>
      </c>
      <c r="F1146">
        <f t="shared" si="69"/>
        <v>3.941147185433027E-4</v>
      </c>
      <c r="G1146">
        <f t="shared" si="70"/>
        <v>2.9892732963028008</v>
      </c>
    </row>
    <row r="1147" spans="1:7" x14ac:dyDescent="0.2">
      <c r="A1147" s="1">
        <v>20101210</v>
      </c>
      <c r="B1147">
        <v>1240.4000000000001</v>
      </c>
      <c r="D1147">
        <f t="shared" si="68"/>
        <v>1.2729826967425417E-2</v>
      </c>
      <c r="E1147">
        <f t="shared" si="71"/>
        <v>1.0552025465222452E-2</v>
      </c>
      <c r="F1147">
        <f t="shared" si="69"/>
        <v>6.0138469523977498E-4</v>
      </c>
      <c r="G1147">
        <f t="shared" si="70"/>
        <v>3.6155638117202153</v>
      </c>
    </row>
    <row r="1148" spans="1:7" x14ac:dyDescent="0.2">
      <c r="A1148" s="1">
        <v>20101217</v>
      </c>
      <c r="B1148">
        <v>1243.9100000000001</v>
      </c>
      <c r="D1148">
        <f t="shared" si="68"/>
        <v>2.8257361887602528E-3</v>
      </c>
      <c r="E1148">
        <f t="shared" si="71"/>
        <v>6.4793468655728777E-4</v>
      </c>
      <c r="F1148">
        <f t="shared" si="69"/>
        <v>3.9214863526264212E-4</v>
      </c>
      <c r="G1148">
        <f t="shared" si="70"/>
        <v>3.9213995283146672</v>
      </c>
    </row>
    <row r="1149" spans="1:7" x14ac:dyDescent="0.2">
      <c r="A1149" s="1">
        <v>20101224</v>
      </c>
      <c r="B1149">
        <v>1256.77</v>
      </c>
      <c r="D1149">
        <f t="shared" si="68"/>
        <v>1.0285293095057213E-2</v>
      </c>
      <c r="E1149">
        <f t="shared" si="71"/>
        <v>8.107491592854248E-3</v>
      </c>
      <c r="F1149">
        <f t="shared" si="69"/>
        <v>3.5482426829785518E-4</v>
      </c>
      <c r="G1149">
        <f t="shared" si="70"/>
        <v>3.8793186389975043</v>
      </c>
    </row>
    <row r="1150" spans="1:7" x14ac:dyDescent="0.2">
      <c r="A1150" s="1">
        <v>20101231</v>
      </c>
      <c r="B1150">
        <v>1257.6400000000001</v>
      </c>
      <c r="D1150">
        <f t="shared" si="68"/>
        <v>6.9201127478724089E-4</v>
      </c>
      <c r="E1150">
        <f t="shared" si="71"/>
        <v>-1.4857902274157241E-3</v>
      </c>
      <c r="F1150">
        <f t="shared" si="69"/>
        <v>3.7680042219885292E-4</v>
      </c>
      <c r="G1150">
        <f t="shared" si="70"/>
        <v>3.938968081509814</v>
      </c>
    </row>
    <row r="1151" spans="1:7" x14ac:dyDescent="0.2">
      <c r="A1151" s="1">
        <v>20110107</v>
      </c>
      <c r="B1151">
        <v>1271.5</v>
      </c>
      <c r="D1151">
        <f t="shared" si="68"/>
        <v>1.0960357077275162E-2</v>
      </c>
      <c r="E1151">
        <f t="shared" si="71"/>
        <v>8.7825555750721974E-3</v>
      </c>
      <c r="F1151">
        <f t="shared" si="69"/>
        <v>3.5542581442498582E-4</v>
      </c>
      <c r="G1151">
        <f t="shared" si="70"/>
        <v>3.8625887322650594</v>
      </c>
    </row>
    <row r="1152" spans="1:7" x14ac:dyDescent="0.2">
      <c r="A1152" s="1">
        <v>20110114</v>
      </c>
      <c r="B1152">
        <v>1293.24</v>
      </c>
      <c r="D1152">
        <f t="shared" si="68"/>
        <v>1.6953391534566542E-2</v>
      </c>
      <c r="E1152">
        <f t="shared" si="71"/>
        <v>1.4775590032363577E-2</v>
      </c>
      <c r="F1152">
        <f t="shared" si="69"/>
        <v>3.8063693949276728E-4</v>
      </c>
      <c r="G1152">
        <f t="shared" si="70"/>
        <v>3.6500523576528829</v>
      </c>
    </row>
    <row r="1153" spans="1:7" x14ac:dyDescent="0.2">
      <c r="A1153" s="1">
        <v>20110121</v>
      </c>
      <c r="B1153">
        <v>1283.3500000000001</v>
      </c>
      <c r="D1153">
        <f t="shared" si="68"/>
        <v>-7.6768508543638703E-3</v>
      </c>
      <c r="E1153">
        <f t="shared" si="71"/>
        <v>-9.8546523565668353E-3</v>
      </c>
      <c r="F1153">
        <f t="shared" si="69"/>
        <v>4.2814302403160529E-4</v>
      </c>
      <c r="G1153">
        <f t="shared" si="70"/>
        <v>3.7646133872990726</v>
      </c>
    </row>
    <row r="1154" spans="1:7" x14ac:dyDescent="0.2">
      <c r="A1154" s="1">
        <v>20110128</v>
      </c>
      <c r="B1154">
        <v>1276.3399999999999</v>
      </c>
      <c r="D1154">
        <f t="shared" si="68"/>
        <v>-5.4772394509337019E-3</v>
      </c>
      <c r="E1154">
        <f t="shared" si="71"/>
        <v>-7.6550409531366669E-3</v>
      </c>
      <c r="F1154">
        <f t="shared" si="69"/>
        <v>3.8736014216948333E-4</v>
      </c>
      <c r="G1154">
        <f t="shared" si="70"/>
        <v>3.8524380945305827</v>
      </c>
    </row>
    <row r="1155" spans="1:7" x14ac:dyDescent="0.2">
      <c r="A1155" s="1">
        <v>20110204</v>
      </c>
      <c r="B1155">
        <v>1310.8700000000001</v>
      </c>
      <c r="D1155">
        <f t="shared" si="68"/>
        <v>2.6694431809642261E-2</v>
      </c>
      <c r="E1155">
        <f t="shared" si="71"/>
        <v>2.4516630307439294E-2</v>
      </c>
      <c r="F1155">
        <f t="shared" si="69"/>
        <v>3.7440071329054826E-4</v>
      </c>
      <c r="G1155">
        <f t="shared" si="70"/>
        <v>3.1423889406005916</v>
      </c>
    </row>
    <row r="1156" spans="1:7" x14ac:dyDescent="0.2">
      <c r="A1156" s="1">
        <v>20110211</v>
      </c>
      <c r="B1156">
        <v>1329.15</v>
      </c>
      <c r="D1156">
        <f t="shared" ref="D1156:D1219" si="72">LN(B1156)-LN(B1155)</f>
        <v>1.3848601260336046E-2</v>
      </c>
      <c r="E1156">
        <f t="shared" si="71"/>
        <v>1.1670799758133081E-2</v>
      </c>
      <c r="F1156">
        <f t="shared" ref="F1156:F1219" si="73">$O$4+$O$5*(E1155^2)</f>
        <v>5.5693039288353036E-4</v>
      </c>
      <c r="G1156">
        <f t="shared" ref="G1156:G1219" si="74">-0.5*LN(F1156)-E1156^2/(2*F1156)</f>
        <v>3.6242509541456309</v>
      </c>
    </row>
    <row r="1157" spans="1:7" x14ac:dyDescent="0.2">
      <c r="A1157" s="1">
        <v>20110218</v>
      </c>
      <c r="B1157">
        <v>1343.01</v>
      </c>
      <c r="D1157">
        <f t="shared" si="72"/>
        <v>1.0373723350475927E-2</v>
      </c>
      <c r="E1157">
        <f t="shared" ref="E1157:E1220" si="75">D1157-$O$3</f>
        <v>8.1959218482729624E-3</v>
      </c>
      <c r="F1157">
        <f t="shared" si="73"/>
        <v>4.0051435112964444E-4</v>
      </c>
      <c r="G1157">
        <f t="shared" si="74"/>
        <v>3.8275218927508701</v>
      </c>
    </row>
    <row r="1158" spans="1:7" x14ac:dyDescent="0.2">
      <c r="A1158" s="1">
        <v>20110225</v>
      </c>
      <c r="B1158">
        <v>1319.88</v>
      </c>
      <c r="D1158">
        <f t="shared" si="72"/>
        <v>-1.7372540154870997E-2</v>
      </c>
      <c r="E1158">
        <f t="shared" si="75"/>
        <v>-1.9550341657073964E-2</v>
      </c>
      <c r="F1158">
        <f t="shared" si="73"/>
        <v>3.7728553281886438E-4</v>
      </c>
      <c r="G1158">
        <f t="shared" si="74"/>
        <v>3.434720192522593</v>
      </c>
    </row>
    <row r="1159" spans="1:7" x14ac:dyDescent="0.2">
      <c r="A1159" s="1">
        <v>20110304</v>
      </c>
      <c r="B1159">
        <v>1321.15</v>
      </c>
      <c r="D1159">
        <f t="shared" si="72"/>
        <v>9.6174605959831183E-4</v>
      </c>
      <c r="E1159">
        <f t="shared" si="75"/>
        <v>-1.2160554426046532E-3</v>
      </c>
      <c r="F1159">
        <f t="shared" si="73"/>
        <v>4.832916224998898E-4</v>
      </c>
      <c r="G1159">
        <f t="shared" si="74"/>
        <v>3.8159152409527413</v>
      </c>
    </row>
    <row r="1160" spans="1:7" x14ac:dyDescent="0.2">
      <c r="A1160" s="1">
        <v>20110311</v>
      </c>
      <c r="B1160">
        <v>1304.28</v>
      </c>
      <c r="D1160">
        <f t="shared" si="72"/>
        <v>-1.2851405053528886E-2</v>
      </c>
      <c r="E1160">
        <f t="shared" si="75"/>
        <v>-1.5029206555731851E-2</v>
      </c>
      <c r="F1160">
        <f t="shared" si="73"/>
        <v>3.5518059274940476E-4</v>
      </c>
      <c r="G1160">
        <f t="shared" si="74"/>
        <v>3.6534671608774714</v>
      </c>
    </row>
    <row r="1161" spans="1:7" x14ac:dyDescent="0.2">
      <c r="A1161" s="1">
        <v>20110318</v>
      </c>
      <c r="B1161">
        <v>1279.2</v>
      </c>
      <c r="D1161">
        <f t="shared" si="72"/>
        <v>-1.941628184335098E-2</v>
      </c>
      <c r="E1161">
        <f t="shared" si="75"/>
        <v>-2.1594083345553947E-2</v>
      </c>
      <c r="F1161">
        <f t="shared" si="73"/>
        <v>4.3068648494422351E-4</v>
      </c>
      <c r="G1161">
        <f t="shared" si="74"/>
        <v>3.333714865859712</v>
      </c>
    </row>
    <row r="1162" spans="1:7" x14ac:dyDescent="0.2">
      <c r="A1162" s="1">
        <v>20110325</v>
      </c>
      <c r="B1162">
        <v>1313.8</v>
      </c>
      <c r="D1162">
        <f t="shared" si="72"/>
        <v>2.6688818938628067E-2</v>
      </c>
      <c r="E1162">
        <f t="shared" si="75"/>
        <v>2.45110174364251E-2</v>
      </c>
      <c r="F1162">
        <f t="shared" si="73"/>
        <v>5.1158588393469763E-4</v>
      </c>
      <c r="G1162">
        <f t="shared" si="74"/>
        <v>3.2018136532767123</v>
      </c>
    </row>
    <row r="1163" spans="1:7" x14ac:dyDescent="0.2">
      <c r="A1163" s="1">
        <v>20110401</v>
      </c>
      <c r="B1163">
        <v>1332.41</v>
      </c>
      <c r="D1163">
        <f t="shared" si="72"/>
        <v>1.4065631086665142E-2</v>
      </c>
      <c r="E1163">
        <f t="shared" si="75"/>
        <v>1.1887829584462177E-2</v>
      </c>
      <c r="F1163">
        <f t="shared" si="73"/>
        <v>5.5683779789547291E-4</v>
      </c>
      <c r="G1163">
        <f t="shared" si="74"/>
        <v>3.6197227200976432</v>
      </c>
    </row>
    <row r="1164" spans="1:7" x14ac:dyDescent="0.2">
      <c r="A1164" s="1">
        <v>20110408</v>
      </c>
      <c r="B1164">
        <v>1328.17</v>
      </c>
      <c r="D1164">
        <f t="shared" si="72"/>
        <v>-3.1872776533088398E-3</v>
      </c>
      <c r="E1164">
        <f t="shared" si="75"/>
        <v>-5.3650791555118049E-3</v>
      </c>
      <c r="F1164">
        <f t="shared" si="73"/>
        <v>4.0223475655322622E-4</v>
      </c>
      <c r="G1164">
        <f t="shared" si="74"/>
        <v>3.8734571412525667</v>
      </c>
    </row>
    <row r="1165" spans="1:7" x14ac:dyDescent="0.2">
      <c r="A1165" s="1">
        <v>20110415</v>
      </c>
      <c r="B1165">
        <v>1319.68</v>
      </c>
      <c r="D1165">
        <f t="shared" si="72"/>
        <v>-6.4127719432427455E-3</v>
      </c>
      <c r="E1165">
        <f t="shared" si="75"/>
        <v>-8.5905734454457105E-3</v>
      </c>
      <c r="F1165">
        <f t="shared" si="73"/>
        <v>3.6436831908572177E-4</v>
      </c>
      <c r="G1165">
        <f t="shared" si="74"/>
        <v>3.8574043247504277</v>
      </c>
    </row>
    <row r="1166" spans="1:7" x14ac:dyDescent="0.2">
      <c r="A1166" s="1">
        <v>20110422</v>
      </c>
      <c r="B1166">
        <v>1337.38</v>
      </c>
      <c r="D1166">
        <f t="shared" si="72"/>
        <v>1.3323193170460712E-2</v>
      </c>
      <c r="E1166">
        <f t="shared" si="75"/>
        <v>1.1145391668257747E-2</v>
      </c>
      <c r="F1166">
        <f t="shared" si="73"/>
        <v>3.7951466211001494E-4</v>
      </c>
      <c r="G1166">
        <f t="shared" si="74"/>
        <v>3.7746525942941003</v>
      </c>
    </row>
    <row r="1167" spans="1:7" x14ac:dyDescent="0.2">
      <c r="A1167" s="1">
        <v>20110429</v>
      </c>
      <c r="B1167">
        <v>1363.6100000000001</v>
      </c>
      <c r="D1167">
        <f t="shared" si="72"/>
        <v>1.9423118646805015E-2</v>
      </c>
      <c r="E1167">
        <f t="shared" si="75"/>
        <v>1.7245317144602049E-2</v>
      </c>
      <c r="F1167">
        <f t="shared" si="73"/>
        <v>3.9648067274201449E-4</v>
      </c>
      <c r="G1167">
        <f t="shared" si="74"/>
        <v>3.5413906088802554</v>
      </c>
    </row>
    <row r="1168" spans="1:7" x14ac:dyDescent="0.2">
      <c r="A1168" s="1">
        <v>20110506</v>
      </c>
      <c r="B1168">
        <v>1340.2</v>
      </c>
      <c r="D1168">
        <f t="shared" si="72"/>
        <v>-1.7316738226681672E-2</v>
      </c>
      <c r="E1168">
        <f t="shared" si="75"/>
        <v>-1.9494539728884638E-2</v>
      </c>
      <c r="F1168">
        <f t="shared" si="73"/>
        <v>4.5475296810889524E-4</v>
      </c>
      <c r="G1168">
        <f t="shared" si="74"/>
        <v>3.4300280806826784</v>
      </c>
    </row>
    <row r="1169" spans="1:7" x14ac:dyDescent="0.2">
      <c r="A1169" s="1">
        <v>20110513</v>
      </c>
      <c r="B1169">
        <v>1337.77</v>
      </c>
      <c r="D1169">
        <f t="shared" si="72"/>
        <v>-1.8148079828668173E-3</v>
      </c>
      <c r="E1169">
        <f t="shared" si="75"/>
        <v>-3.9926094850697823E-3</v>
      </c>
      <c r="F1169">
        <f t="shared" si="73"/>
        <v>4.8255850316326237E-4</v>
      </c>
      <c r="G1169">
        <f t="shared" si="74"/>
        <v>3.8016871009632873</v>
      </c>
    </row>
    <row r="1170" spans="1:7" x14ac:dyDescent="0.2">
      <c r="A1170" s="1">
        <v>20110520</v>
      </c>
      <c r="B1170">
        <v>1333.27</v>
      </c>
      <c r="D1170">
        <f t="shared" si="72"/>
        <v>-3.369477250446451E-3</v>
      </c>
      <c r="E1170">
        <f t="shared" si="75"/>
        <v>-5.547278752649416E-3</v>
      </c>
      <c r="F1170">
        <f t="shared" si="73"/>
        <v>3.6004683709418443E-4</v>
      </c>
      <c r="G1170">
        <f t="shared" si="74"/>
        <v>3.9219044680375221</v>
      </c>
    </row>
    <row r="1171" spans="1:7" x14ac:dyDescent="0.2">
      <c r="A1171" s="1">
        <v>20110527</v>
      </c>
      <c r="B1171">
        <v>1331.1000000000001</v>
      </c>
      <c r="D1171">
        <f t="shared" si="72"/>
        <v>-1.6289032527829761E-3</v>
      </c>
      <c r="E1171">
        <f t="shared" si="75"/>
        <v>-3.8067047549859411E-3</v>
      </c>
      <c r="F1171">
        <f t="shared" si="73"/>
        <v>3.6503732102226457E-4</v>
      </c>
      <c r="G1171">
        <f t="shared" si="74"/>
        <v>3.9379068232023049</v>
      </c>
    </row>
    <row r="1172" spans="1:7" x14ac:dyDescent="0.2">
      <c r="A1172" s="1">
        <v>20110603</v>
      </c>
      <c r="B1172">
        <v>1300.1600000000001</v>
      </c>
      <c r="D1172">
        <f t="shared" si="72"/>
        <v>-2.3518334253611606E-2</v>
      </c>
      <c r="E1172">
        <f t="shared" si="75"/>
        <v>-2.5696135755814573E-2</v>
      </c>
      <c r="F1172">
        <f t="shared" si="73"/>
        <v>3.5955896248153349E-4</v>
      </c>
      <c r="G1172">
        <f t="shared" si="74"/>
        <v>3.0471199259128698</v>
      </c>
    </row>
    <row r="1173" spans="1:7" x14ac:dyDescent="0.2">
      <c r="A1173" s="1">
        <v>20110610</v>
      </c>
      <c r="B1173">
        <v>1270.98</v>
      </c>
      <c r="D1173">
        <f t="shared" si="72"/>
        <v>-2.2699077374942256E-2</v>
      </c>
      <c r="E1173">
        <f t="shared" si="75"/>
        <v>-2.4876878877145223E-2</v>
      </c>
      <c r="F1173">
        <f t="shared" si="73"/>
        <v>5.7685893175499095E-4</v>
      </c>
      <c r="G1173">
        <f t="shared" si="74"/>
        <v>3.1925522077967505</v>
      </c>
    </row>
    <row r="1174" spans="1:7" x14ac:dyDescent="0.2">
      <c r="A1174" s="1">
        <v>20110617</v>
      </c>
      <c r="B1174">
        <v>1271.5</v>
      </c>
      <c r="D1174">
        <f t="shared" si="72"/>
        <v>4.0904943775377234E-4</v>
      </c>
      <c r="E1174">
        <f t="shared" si="75"/>
        <v>-1.7687520644491927E-3</v>
      </c>
      <c r="F1174">
        <f t="shared" si="73"/>
        <v>5.6291772719029595E-4</v>
      </c>
      <c r="G1174">
        <f t="shared" si="74"/>
        <v>3.7384097257604378</v>
      </c>
    </row>
    <row r="1175" spans="1:7" x14ac:dyDescent="0.2">
      <c r="A1175" s="1">
        <v>20110624</v>
      </c>
      <c r="B1175">
        <v>1268.45</v>
      </c>
      <c r="D1175">
        <f t="shared" si="72"/>
        <v>-2.401623233512673E-3</v>
      </c>
      <c r="E1175">
        <f t="shared" si="75"/>
        <v>-4.5794247357156381E-3</v>
      </c>
      <c r="F1175">
        <f t="shared" si="73"/>
        <v>3.5573568414989709E-4</v>
      </c>
      <c r="G1175">
        <f t="shared" si="74"/>
        <v>3.9411855614642533</v>
      </c>
    </row>
    <row r="1176" spans="1:7" x14ac:dyDescent="0.2">
      <c r="A1176" s="1">
        <v>20110701</v>
      </c>
      <c r="B1176">
        <v>1339.67</v>
      </c>
      <c r="D1176">
        <f t="shared" si="72"/>
        <v>5.4627632330474185E-2</v>
      </c>
      <c r="E1176">
        <f t="shared" si="75"/>
        <v>5.2449830828271218E-2</v>
      </c>
      <c r="F1176">
        <f t="shared" si="73"/>
        <v>3.6173940713371685E-4</v>
      </c>
      <c r="G1176">
        <f t="shared" si="74"/>
        <v>0.15985327712614206</v>
      </c>
    </row>
    <row r="1177" spans="1:7" x14ac:dyDescent="0.2">
      <c r="A1177" s="1">
        <v>20110708</v>
      </c>
      <c r="B1177">
        <v>1343.8</v>
      </c>
      <c r="D1177">
        <f t="shared" si="72"/>
        <v>3.0781065269138708E-3</v>
      </c>
      <c r="E1177">
        <f t="shared" si="75"/>
        <v>9.0030502471090575E-4</v>
      </c>
      <c r="F1177">
        <f t="shared" si="73"/>
        <v>1.2803388444038713E-3</v>
      </c>
      <c r="G1177">
        <f t="shared" si="74"/>
        <v>3.3299987199839265</v>
      </c>
    </row>
    <row r="1178" spans="1:7" x14ac:dyDescent="0.2">
      <c r="A1178" s="1">
        <v>20110715</v>
      </c>
      <c r="B1178">
        <v>1316.14</v>
      </c>
      <c r="D1178">
        <f t="shared" si="72"/>
        <v>-2.0798211280331103E-2</v>
      </c>
      <c r="E1178">
        <f t="shared" si="75"/>
        <v>-2.2976012782534069E-2</v>
      </c>
      <c r="F1178">
        <f t="shared" si="73"/>
        <v>3.5495574169144064E-4</v>
      </c>
      <c r="G1178">
        <f t="shared" si="74"/>
        <v>3.228148885451676</v>
      </c>
    </row>
    <row r="1179" spans="1:7" x14ac:dyDescent="0.2">
      <c r="A1179" s="1">
        <v>20110722</v>
      </c>
      <c r="B1179">
        <v>1345.02</v>
      </c>
      <c r="D1179">
        <f t="shared" si="72"/>
        <v>2.1705672608141491E-2</v>
      </c>
      <c r="E1179">
        <f t="shared" si="75"/>
        <v>1.9527871105938524E-2</v>
      </c>
      <c r="F1179">
        <f t="shared" si="73"/>
        <v>5.3231070547578882E-4</v>
      </c>
      <c r="G1179">
        <f t="shared" si="74"/>
        <v>3.4109506574938582</v>
      </c>
    </row>
    <row r="1180" spans="1:7" x14ac:dyDescent="0.2">
      <c r="A1180" s="1">
        <v>20110729</v>
      </c>
      <c r="B1180">
        <v>1292.28</v>
      </c>
      <c r="D1180">
        <f t="shared" si="72"/>
        <v>-4.000078268506968E-2</v>
      </c>
      <c r="E1180">
        <f t="shared" si="75"/>
        <v>-4.2178584187272647E-2</v>
      </c>
      <c r="F1180">
        <f t="shared" si="73"/>
        <v>4.8299615495847733E-4</v>
      </c>
      <c r="G1180">
        <f t="shared" si="74"/>
        <v>1.9760872404242225</v>
      </c>
    </row>
    <row r="1181" spans="1:7" x14ac:dyDescent="0.2">
      <c r="A1181" s="1">
        <v>20110805</v>
      </c>
      <c r="B1181">
        <v>1199.3800000000001</v>
      </c>
      <c r="D1181">
        <f t="shared" si="72"/>
        <v>-7.4603343537578581E-2</v>
      </c>
      <c r="E1181">
        <f t="shared" si="75"/>
        <v>-7.6781145039781548E-2</v>
      </c>
      <c r="F1181">
        <f t="shared" si="73"/>
        <v>9.5329492062772969E-4</v>
      </c>
      <c r="G1181">
        <f t="shared" si="74"/>
        <v>0.38570476978371948</v>
      </c>
    </row>
    <row r="1182" spans="1:7" x14ac:dyDescent="0.2">
      <c r="A1182" s="1">
        <v>20110812</v>
      </c>
      <c r="B1182">
        <v>1178.81</v>
      </c>
      <c r="D1182">
        <f t="shared" si="72"/>
        <v>-1.7299301560396607E-2</v>
      </c>
      <c r="E1182">
        <f t="shared" si="75"/>
        <v>-1.9477103062599574E-2</v>
      </c>
      <c r="F1182">
        <f t="shared" si="73"/>
        <v>2.3383580514487971E-3</v>
      </c>
      <c r="G1182">
        <f t="shared" si="74"/>
        <v>2.9480369192184801</v>
      </c>
    </row>
    <row r="1183" spans="1:7" x14ac:dyDescent="0.2">
      <c r="A1183" s="1">
        <v>20110819</v>
      </c>
      <c r="B1183">
        <v>1123.53</v>
      </c>
      <c r="D1183">
        <f t="shared" si="72"/>
        <v>-4.8029940492237522E-2</v>
      </c>
      <c r="E1183">
        <f t="shared" si="75"/>
        <v>-5.0207741994440488E-2</v>
      </c>
      <c r="F1183">
        <f t="shared" si="73"/>
        <v>4.8232985193964056E-4</v>
      </c>
      <c r="G1183">
        <f t="shared" si="74"/>
        <v>1.2052737005980334</v>
      </c>
    </row>
    <row r="1184" spans="1:7" x14ac:dyDescent="0.2">
      <c r="A1184" s="1">
        <v>20110826</v>
      </c>
      <c r="B1184">
        <v>1176.8</v>
      </c>
      <c r="D1184">
        <f t="shared" si="72"/>
        <v>4.6323375748650086E-2</v>
      </c>
      <c r="E1184">
        <f t="shared" si="75"/>
        <v>4.414557424644712E-2</v>
      </c>
      <c r="F1184">
        <f t="shared" si="73"/>
        <v>1.2028917429481312E-3</v>
      </c>
      <c r="G1184">
        <f t="shared" si="74"/>
        <v>2.5514522724959434</v>
      </c>
    </row>
    <row r="1185" spans="1:7" x14ac:dyDescent="0.2">
      <c r="A1185" s="1">
        <v>20110902</v>
      </c>
      <c r="B1185">
        <v>1173.97</v>
      </c>
      <c r="D1185">
        <f t="shared" si="72"/>
        <v>-2.4077228883774282E-3</v>
      </c>
      <c r="E1185">
        <f t="shared" si="75"/>
        <v>-4.5855243905803932E-3</v>
      </c>
      <c r="F1185">
        <f t="shared" si="73"/>
        <v>1.0104290848875733E-3</v>
      </c>
      <c r="G1185">
        <f t="shared" si="74"/>
        <v>3.4382850985961557</v>
      </c>
    </row>
    <row r="1186" spans="1:7" x14ac:dyDescent="0.2">
      <c r="A1186" s="1">
        <v>20110909</v>
      </c>
      <c r="B1186">
        <v>1154.23</v>
      </c>
      <c r="D1186">
        <f t="shared" si="72"/>
        <v>-1.695771243065991E-2</v>
      </c>
      <c r="E1186">
        <f t="shared" si="75"/>
        <v>-1.9135513932862877E-2</v>
      </c>
      <c r="F1186">
        <f t="shared" si="73"/>
        <v>3.6175821747527466E-4</v>
      </c>
      <c r="G1186">
        <f t="shared" si="74"/>
        <v>3.4561724549492259</v>
      </c>
    </row>
    <row r="1187" spans="1:7" x14ac:dyDescent="0.2">
      <c r="A1187" s="1">
        <v>20110916</v>
      </c>
      <c r="B1187">
        <v>1216.01</v>
      </c>
      <c r="D1187">
        <f t="shared" si="72"/>
        <v>5.2141552208318842E-2</v>
      </c>
      <c r="E1187">
        <f t="shared" si="75"/>
        <v>4.9963750706115875E-2</v>
      </c>
      <c r="F1187">
        <f t="shared" si="73"/>
        <v>4.7789177691217753E-4</v>
      </c>
      <c r="G1187">
        <f t="shared" si="74"/>
        <v>1.2111994135789068</v>
      </c>
    </row>
    <row r="1188" spans="1:7" x14ac:dyDescent="0.2">
      <c r="A1188" s="1">
        <v>20110923</v>
      </c>
      <c r="B1188">
        <v>1136.43</v>
      </c>
      <c r="D1188">
        <f t="shared" si="72"/>
        <v>-6.7683237389700501E-2</v>
      </c>
      <c r="E1188">
        <f t="shared" si="75"/>
        <v>-6.9861038891903468E-2</v>
      </c>
      <c r="F1188">
        <f t="shared" si="73"/>
        <v>1.1946678049685601E-3</v>
      </c>
      <c r="G1188">
        <f t="shared" si="74"/>
        <v>1.3222984267275892</v>
      </c>
    </row>
    <row r="1189" spans="1:7" x14ac:dyDescent="0.2">
      <c r="A1189" s="1">
        <v>20110930</v>
      </c>
      <c r="B1189">
        <v>1131.42</v>
      </c>
      <c r="D1189">
        <f t="shared" si="72"/>
        <v>-4.4182888199220116E-3</v>
      </c>
      <c r="E1189">
        <f t="shared" si="75"/>
        <v>-6.5960903221249766E-3</v>
      </c>
      <c r="F1189">
        <f t="shared" si="73"/>
        <v>1.9969033971176855E-3</v>
      </c>
      <c r="G1189">
        <f t="shared" si="74"/>
        <v>3.0971848308279792</v>
      </c>
    </row>
    <row r="1190" spans="1:7" x14ac:dyDescent="0.2">
      <c r="A1190" s="1">
        <v>20111007</v>
      </c>
      <c r="B1190">
        <v>1155.46</v>
      </c>
      <c r="D1190">
        <f t="shared" si="72"/>
        <v>2.1025052099468589E-2</v>
      </c>
      <c r="E1190">
        <f t="shared" si="75"/>
        <v>1.8847250597265622E-2</v>
      </c>
      <c r="F1190">
        <f t="shared" si="73"/>
        <v>3.6932278673783921E-4</v>
      </c>
      <c r="G1190">
        <f t="shared" si="74"/>
        <v>3.471014083301343</v>
      </c>
    </row>
    <row r="1191" spans="1:7" x14ac:dyDescent="0.2">
      <c r="A1191" s="1">
        <v>20111014</v>
      </c>
      <c r="B1191">
        <v>1224.58</v>
      </c>
      <c r="D1191">
        <f t="shared" si="72"/>
        <v>5.8099394980667185E-2</v>
      </c>
      <c r="E1191">
        <f t="shared" si="75"/>
        <v>5.5921593478464218E-2</v>
      </c>
      <c r="F1191">
        <f t="shared" si="73"/>
        <v>4.7420762661090887E-4</v>
      </c>
      <c r="G1191">
        <f t="shared" si="74"/>
        <v>0.52961683194863785</v>
      </c>
    </row>
    <row r="1192" spans="1:7" x14ac:dyDescent="0.2">
      <c r="A1192" s="1">
        <v>20111021</v>
      </c>
      <c r="B1192">
        <v>1238.25</v>
      </c>
      <c r="D1192">
        <f t="shared" si="72"/>
        <v>1.1101164421324583E-2</v>
      </c>
      <c r="E1192">
        <f t="shared" si="75"/>
        <v>8.923362919121618E-3</v>
      </c>
      <c r="F1192">
        <f t="shared" si="73"/>
        <v>1.4069366473428737E-3</v>
      </c>
      <c r="G1192">
        <f t="shared" si="74"/>
        <v>3.2548724706865855</v>
      </c>
    </row>
    <row r="1193" spans="1:7" x14ac:dyDescent="0.2">
      <c r="A1193" s="1">
        <v>20111028</v>
      </c>
      <c r="B1193">
        <v>1285.0899999999999</v>
      </c>
      <c r="D1193">
        <f t="shared" si="72"/>
        <v>3.7129662318869272E-2</v>
      </c>
      <c r="E1193">
        <f t="shared" si="75"/>
        <v>3.4951860816666305E-2</v>
      </c>
      <c r="F1193">
        <f t="shared" si="73"/>
        <v>3.8147582970694062E-4</v>
      </c>
      <c r="G1193">
        <f t="shared" si="74"/>
        <v>2.3345389020089931</v>
      </c>
    </row>
    <row r="1194" spans="1:7" x14ac:dyDescent="0.2">
      <c r="A1194" s="1">
        <v>20111104</v>
      </c>
      <c r="B1194">
        <v>1253.23</v>
      </c>
      <c r="D1194">
        <f t="shared" si="72"/>
        <v>-2.5104536278821143E-2</v>
      </c>
      <c r="E1194">
        <f t="shared" si="75"/>
        <v>-2.728233778102411E-2</v>
      </c>
      <c r="F1194">
        <f t="shared" si="73"/>
        <v>7.6573992829731194E-4</v>
      </c>
      <c r="G1194">
        <f t="shared" si="74"/>
        <v>3.1013165193638583</v>
      </c>
    </row>
    <row r="1195" spans="1:7" x14ac:dyDescent="0.2">
      <c r="A1195" s="1">
        <v>20111111</v>
      </c>
      <c r="B1195">
        <v>1263.8500000000001</v>
      </c>
      <c r="D1195">
        <f t="shared" si="72"/>
        <v>8.4383992703855881E-3</v>
      </c>
      <c r="E1195">
        <f t="shared" si="75"/>
        <v>6.2605977681826231E-3</v>
      </c>
      <c r="F1195">
        <f t="shared" si="73"/>
        <v>6.0513501826579233E-4</v>
      </c>
      <c r="G1195">
        <f t="shared" si="74"/>
        <v>3.6726440727975405</v>
      </c>
    </row>
    <row r="1196" spans="1:7" x14ac:dyDescent="0.2">
      <c r="A1196" s="1">
        <v>20111118</v>
      </c>
      <c r="B1196">
        <v>1215.6500000000001</v>
      </c>
      <c r="D1196">
        <f t="shared" si="72"/>
        <v>-3.8883704630737981E-2</v>
      </c>
      <c r="E1196">
        <f t="shared" si="75"/>
        <v>-4.1061506132940948E-2</v>
      </c>
      <c r="F1196">
        <f t="shared" si="73"/>
        <v>3.6787143273731319E-4</v>
      </c>
      <c r="G1196">
        <f t="shared" si="74"/>
        <v>1.6622627877847918</v>
      </c>
    </row>
    <row r="1197" spans="1:7" x14ac:dyDescent="0.2">
      <c r="A1197" s="1">
        <v>20111125</v>
      </c>
      <c r="B1197">
        <v>1158.67</v>
      </c>
      <c r="D1197">
        <f t="shared" si="72"/>
        <v>-4.8006117565042139E-2</v>
      </c>
      <c r="E1197">
        <f t="shared" si="75"/>
        <v>-5.0183919067245106E-2</v>
      </c>
      <c r="F1197">
        <f t="shared" si="73"/>
        <v>9.2200694796292231E-4</v>
      </c>
      <c r="G1197">
        <f t="shared" si="74"/>
        <v>2.1287485550579817</v>
      </c>
    </row>
    <row r="1198" spans="1:7" x14ac:dyDescent="0.2">
      <c r="A1198" s="1">
        <v>20111202</v>
      </c>
      <c r="B1198">
        <v>1244.28</v>
      </c>
      <c r="D1198">
        <f t="shared" si="72"/>
        <v>7.128425377518699E-2</v>
      </c>
      <c r="E1198">
        <f t="shared" si="75"/>
        <v>6.9106452272984023E-2</v>
      </c>
      <c r="F1198">
        <f t="shared" si="73"/>
        <v>1.2020870056614671E-3</v>
      </c>
      <c r="G1198">
        <f t="shared" si="74"/>
        <v>1.3754270298685602</v>
      </c>
    </row>
    <row r="1199" spans="1:7" x14ac:dyDescent="0.2">
      <c r="A1199" s="1">
        <v>20111209</v>
      </c>
      <c r="B1199">
        <v>1255.19</v>
      </c>
      <c r="D1199">
        <f t="shared" si="72"/>
        <v>8.7299061710286452E-3</v>
      </c>
      <c r="E1199">
        <f t="shared" si="75"/>
        <v>6.5521046688256802E-3</v>
      </c>
      <c r="F1199">
        <f t="shared" si="73"/>
        <v>1.9616189206887943E-3</v>
      </c>
      <c r="G1199">
        <f t="shared" si="74"/>
        <v>3.1060500717644643</v>
      </c>
    </row>
    <row r="1200" spans="1:7" x14ac:dyDescent="0.2">
      <c r="A1200" s="1">
        <v>20111216</v>
      </c>
      <c r="B1200">
        <v>1219.6600000000001</v>
      </c>
      <c r="D1200">
        <f t="shared" si="72"/>
        <v>-2.8714824167367148E-2</v>
      </c>
      <c r="E1200">
        <f t="shared" si="75"/>
        <v>-3.0892625669570115E-2</v>
      </c>
      <c r="F1200">
        <f t="shared" si="73"/>
        <v>3.6912818866110191E-4</v>
      </c>
      <c r="G1200">
        <f t="shared" si="74"/>
        <v>2.6594693355276648</v>
      </c>
    </row>
    <row r="1201" spans="1:7" x14ac:dyDescent="0.2">
      <c r="A1201" s="1">
        <v>20111223</v>
      </c>
      <c r="B1201">
        <v>1265.33</v>
      </c>
      <c r="D1201">
        <f t="shared" si="72"/>
        <v>3.6760826344441E-2</v>
      </c>
      <c r="E1201">
        <f t="shared" si="75"/>
        <v>3.4583024842238033E-2</v>
      </c>
      <c r="F1201">
        <f t="shared" si="73"/>
        <v>6.7580570545870775E-4</v>
      </c>
      <c r="G1201">
        <f t="shared" si="74"/>
        <v>2.7649434071277934</v>
      </c>
    </row>
    <row r="1202" spans="1:7" x14ac:dyDescent="0.2">
      <c r="A1202" s="1">
        <v>20111230</v>
      </c>
      <c r="B1202">
        <v>1257.6000000000001</v>
      </c>
      <c r="D1202">
        <f t="shared" si="72"/>
        <v>-6.1278150313475166E-3</v>
      </c>
      <c r="E1202">
        <f t="shared" si="75"/>
        <v>-8.3056165335504816E-3</v>
      </c>
      <c r="F1202">
        <f t="shared" si="73"/>
        <v>7.5711019490001558E-4</v>
      </c>
      <c r="G1202">
        <f t="shared" si="74"/>
        <v>3.5474439213551143</v>
      </c>
    </row>
    <row r="1203" spans="1:7" x14ac:dyDescent="0.2">
      <c r="A1203" s="1">
        <v>20120106</v>
      </c>
      <c r="B1203">
        <v>1277.81</v>
      </c>
      <c r="D1203">
        <f t="shared" si="72"/>
        <v>1.5942532413530941E-2</v>
      </c>
      <c r="E1203">
        <f t="shared" si="75"/>
        <v>1.3764730911327976E-2</v>
      </c>
      <c r="F1203">
        <f t="shared" si="73"/>
        <v>3.778946086705483E-4</v>
      </c>
      <c r="G1203">
        <f t="shared" si="74"/>
        <v>3.6897589062149594</v>
      </c>
    </row>
    <row r="1204" spans="1:7" x14ac:dyDescent="0.2">
      <c r="A1204" s="1">
        <v>20120113</v>
      </c>
      <c r="B1204">
        <v>1289.0899999999999</v>
      </c>
      <c r="D1204">
        <f t="shared" si="72"/>
        <v>8.7888679804084546E-3</v>
      </c>
      <c r="E1204">
        <f t="shared" si="75"/>
        <v>6.6110664782054896E-3</v>
      </c>
      <c r="F1204">
        <f t="shared" si="73"/>
        <v>4.1843544695422064E-4</v>
      </c>
      <c r="G1204">
        <f t="shared" si="74"/>
        <v>3.8372682263527915</v>
      </c>
    </row>
    <row r="1205" spans="1:7" x14ac:dyDescent="0.2">
      <c r="A1205" s="1">
        <v>20120120</v>
      </c>
      <c r="B1205">
        <v>1315.38</v>
      </c>
      <c r="D1205">
        <f t="shared" si="72"/>
        <v>2.0189054182247368E-2</v>
      </c>
      <c r="E1205">
        <f t="shared" si="75"/>
        <v>1.8011252680044401E-2</v>
      </c>
      <c r="F1205">
        <f t="shared" si="73"/>
        <v>3.6938934026124976E-4</v>
      </c>
      <c r="G1205">
        <f t="shared" si="74"/>
        <v>3.5127195157939601</v>
      </c>
    </row>
    <row r="1206" spans="1:7" x14ac:dyDescent="0.2">
      <c r="A1206" s="1">
        <v>20120127</v>
      </c>
      <c r="B1206">
        <v>1316.33</v>
      </c>
      <c r="D1206">
        <f t="shared" si="72"/>
        <v>7.2196407754976377E-4</v>
      </c>
      <c r="E1206">
        <f t="shared" si="75"/>
        <v>-1.4558374246532012E-3</v>
      </c>
      <c r="F1206">
        <f t="shared" si="73"/>
        <v>4.6383940545957039E-4</v>
      </c>
      <c r="G1206">
        <f t="shared" si="74"/>
        <v>3.8357013928609516</v>
      </c>
    </row>
    <row r="1207" spans="1:7" x14ac:dyDescent="0.2">
      <c r="A1207" s="1">
        <v>20120203</v>
      </c>
      <c r="B1207">
        <v>1344.9</v>
      </c>
      <c r="D1207">
        <f t="shared" si="72"/>
        <v>2.1472099500824626E-2</v>
      </c>
      <c r="E1207">
        <f t="shared" si="75"/>
        <v>1.929429799862166E-2</v>
      </c>
      <c r="F1207">
        <f t="shared" si="73"/>
        <v>3.5539616703085563E-4</v>
      </c>
      <c r="G1207">
        <f t="shared" si="74"/>
        <v>3.4473993351573755</v>
      </c>
    </row>
    <row r="1208" spans="1:7" x14ac:dyDescent="0.2">
      <c r="A1208" s="1">
        <v>20120210</v>
      </c>
      <c r="B1208">
        <v>1342.64</v>
      </c>
      <c r="D1208">
        <f t="shared" si="72"/>
        <v>-1.6818358295793701E-3</v>
      </c>
      <c r="E1208">
        <f t="shared" si="75"/>
        <v>-3.8596373317823351E-3</v>
      </c>
      <c r="F1208">
        <f t="shared" si="73"/>
        <v>4.799450018860413E-4</v>
      </c>
      <c r="G1208">
        <f t="shared" si="74"/>
        <v>3.8054002414791248</v>
      </c>
    </row>
    <row r="1209" spans="1:7" x14ac:dyDescent="0.2">
      <c r="A1209" s="1">
        <v>20120217</v>
      </c>
      <c r="B1209">
        <v>1361.23</v>
      </c>
      <c r="D1209">
        <f t="shared" si="72"/>
        <v>1.3750877760983826E-2</v>
      </c>
      <c r="E1209">
        <f t="shared" si="75"/>
        <v>1.1573076258780861E-2</v>
      </c>
      <c r="F1209">
        <f t="shared" si="73"/>
        <v>3.5969550647220103E-4</v>
      </c>
      <c r="G1209">
        <f t="shared" si="74"/>
        <v>3.7789465232252542</v>
      </c>
    </row>
    <row r="1210" spans="1:7" x14ac:dyDescent="0.2">
      <c r="A1210" s="1">
        <v>20120224</v>
      </c>
      <c r="B1210">
        <v>1365.74</v>
      </c>
      <c r="D1210">
        <f t="shared" si="72"/>
        <v>3.3077035038555636E-3</v>
      </c>
      <c r="E1210">
        <f t="shared" si="75"/>
        <v>1.1299020016525985E-3</v>
      </c>
      <c r="F1210">
        <f t="shared" si="73"/>
        <v>3.9975004222188678E-4</v>
      </c>
      <c r="G1210">
        <f t="shared" si="74"/>
        <v>3.9107387042878581</v>
      </c>
    </row>
    <row r="1211" spans="1:7" x14ac:dyDescent="0.2">
      <c r="A1211" s="1">
        <v>20120302</v>
      </c>
      <c r="B1211">
        <v>1369.63</v>
      </c>
      <c r="D1211">
        <f t="shared" si="72"/>
        <v>2.8442240884283265E-3</v>
      </c>
      <c r="E1211">
        <f t="shared" si="75"/>
        <v>6.664225862253615E-4</v>
      </c>
      <c r="F1211">
        <f t="shared" si="73"/>
        <v>3.5511258567093079E-4</v>
      </c>
      <c r="G1211">
        <f t="shared" si="74"/>
        <v>3.9709125165250025</v>
      </c>
    </row>
    <row r="1212" spans="1:7" x14ac:dyDescent="0.2">
      <c r="A1212" s="1">
        <v>20120309</v>
      </c>
      <c r="B1212">
        <v>1370.8700000000001</v>
      </c>
      <c r="D1212">
        <f t="shared" si="72"/>
        <v>9.0494441497668276E-4</v>
      </c>
      <c r="E1212">
        <f t="shared" si="75"/>
        <v>-1.2728570872262823E-3</v>
      </c>
      <c r="F1212">
        <f t="shared" si="73"/>
        <v>3.5483244470236333E-4</v>
      </c>
      <c r="G1212">
        <f t="shared" si="74"/>
        <v>3.9696494330189753</v>
      </c>
    </row>
    <row r="1213" spans="1:7" x14ac:dyDescent="0.2">
      <c r="A1213" s="1">
        <v>20120316</v>
      </c>
      <c r="B1213">
        <v>1404.17</v>
      </c>
      <c r="D1213">
        <f t="shared" si="72"/>
        <v>2.4000806108761985E-2</v>
      </c>
      <c r="E1213">
        <f t="shared" si="75"/>
        <v>2.1823004606559018E-2</v>
      </c>
      <c r="F1213">
        <f t="shared" si="73"/>
        <v>3.5522816261290575E-4</v>
      </c>
      <c r="G1213">
        <f t="shared" si="74"/>
        <v>3.3010404282642578</v>
      </c>
    </row>
    <row r="1214" spans="1:7" x14ac:dyDescent="0.2">
      <c r="A1214" s="1">
        <v>20120323</v>
      </c>
      <c r="B1214">
        <v>1397.1100000000001</v>
      </c>
      <c r="D1214">
        <f t="shared" si="72"/>
        <v>-5.0405635623320677E-3</v>
      </c>
      <c r="E1214">
        <f t="shared" si="75"/>
        <v>-7.2183650645350327E-3</v>
      </c>
      <c r="F1214">
        <f t="shared" si="73"/>
        <v>5.1493020667324431E-4</v>
      </c>
      <c r="G1214">
        <f t="shared" si="74"/>
        <v>3.7351455583584499</v>
      </c>
    </row>
    <row r="1215" spans="1:7" x14ac:dyDescent="0.2">
      <c r="A1215" s="1">
        <v>20120330</v>
      </c>
      <c r="B1215">
        <v>1408.47</v>
      </c>
      <c r="D1215">
        <f t="shared" si="72"/>
        <v>8.0981915204700883E-3</v>
      </c>
      <c r="E1215">
        <f t="shared" si="75"/>
        <v>5.9203900182671233E-3</v>
      </c>
      <c r="F1215">
        <f t="shared" si="73"/>
        <v>3.7221531294670855E-4</v>
      </c>
      <c r="G1215">
        <f t="shared" si="74"/>
        <v>3.90093470548041</v>
      </c>
    </row>
    <row r="1216" spans="1:7" x14ac:dyDescent="0.2">
      <c r="A1216" s="1">
        <v>20120406</v>
      </c>
      <c r="B1216">
        <v>1398.08</v>
      </c>
      <c r="D1216">
        <f t="shared" si="72"/>
        <v>-7.4041420719970219E-3</v>
      </c>
      <c r="E1216">
        <f t="shared" si="75"/>
        <v>-9.5819435741999869E-3</v>
      </c>
      <c r="F1216">
        <f t="shared" si="73"/>
        <v>3.6647703049925913E-4</v>
      </c>
      <c r="G1216">
        <f t="shared" si="74"/>
        <v>3.8305221479270197</v>
      </c>
    </row>
    <row r="1217" spans="1:7" x14ac:dyDescent="0.2">
      <c r="A1217" s="1">
        <v>20120413</v>
      </c>
      <c r="B1217">
        <v>1370.26</v>
      </c>
      <c r="D1217">
        <f t="shared" si="72"/>
        <v>-2.0099363925143443E-2</v>
      </c>
      <c r="E1217">
        <f t="shared" si="75"/>
        <v>-2.227716542734641E-2</v>
      </c>
      <c r="F1217">
        <f t="shared" si="73"/>
        <v>3.8557661105062882E-4</v>
      </c>
      <c r="G1217">
        <f t="shared" si="74"/>
        <v>3.2868399385895493</v>
      </c>
    </row>
    <row r="1218" spans="1:7" x14ac:dyDescent="0.2">
      <c r="A1218" s="1">
        <v>20120420</v>
      </c>
      <c r="B1218">
        <v>1378.53</v>
      </c>
      <c r="D1218">
        <f t="shared" si="72"/>
        <v>6.0172111747540669E-3</v>
      </c>
      <c r="E1218">
        <f t="shared" si="75"/>
        <v>3.8394096725511018E-3</v>
      </c>
      <c r="F1218">
        <f t="shared" si="73"/>
        <v>5.2166945238360019E-4</v>
      </c>
      <c r="G1218">
        <f t="shared" si="74"/>
        <v>3.7651094594081504</v>
      </c>
    </row>
    <row r="1219" spans="1:7" x14ac:dyDescent="0.2">
      <c r="A1219" s="1">
        <v>20120427</v>
      </c>
      <c r="B1219">
        <v>1403.3600000000001</v>
      </c>
      <c r="D1219">
        <f t="shared" si="72"/>
        <v>1.7851647190389563E-2</v>
      </c>
      <c r="E1219">
        <f t="shared" si="75"/>
        <v>1.5673845688186597E-2</v>
      </c>
      <c r="F1219">
        <f t="shared" si="73"/>
        <v>3.5964310494304681E-4</v>
      </c>
      <c r="G1219">
        <f t="shared" si="74"/>
        <v>3.6236530426419344</v>
      </c>
    </row>
    <row r="1220" spans="1:7" x14ac:dyDescent="0.2">
      <c r="A1220" s="1">
        <v>20120504</v>
      </c>
      <c r="B1220">
        <v>1369.1000000000001</v>
      </c>
      <c r="D1220">
        <f t="shared" ref="D1220:D1258" si="76">LN(B1220)-LN(B1219)</f>
        <v>-2.4715771563361244E-2</v>
      </c>
      <c r="E1220">
        <f t="shared" si="75"/>
        <v>-2.6893573065564211E-2</v>
      </c>
      <c r="F1220">
        <f t="shared" ref="F1220:F1258" si="77">$O$4+$O$5*(E1219^2)</f>
        <v>4.3734626026905557E-4</v>
      </c>
      <c r="G1220">
        <f t="shared" ref="G1220:G1258" si="78">-0.5*LN(F1220)-E1220^2/(2*F1220)</f>
        <v>3.0405143505626318</v>
      </c>
    </row>
    <row r="1221" spans="1:7" x14ac:dyDescent="0.2">
      <c r="A1221" s="1">
        <v>20120511</v>
      </c>
      <c r="B1221">
        <v>1353.39</v>
      </c>
      <c r="D1221">
        <f t="shared" si="76"/>
        <v>-1.1541033667463729E-2</v>
      </c>
      <c r="E1221">
        <f t="shared" ref="E1221:E1258" si="79">D1221-$O$3</f>
        <v>-1.3718835169666694E-2</v>
      </c>
      <c r="F1221">
        <f t="shared" si="77"/>
        <v>5.9804814895891628E-4</v>
      </c>
      <c r="G1221">
        <f t="shared" si="78"/>
        <v>3.5535690718224466</v>
      </c>
    </row>
    <row r="1222" spans="1:7" x14ac:dyDescent="0.2">
      <c r="A1222" s="1">
        <v>20120518</v>
      </c>
      <c r="B1222">
        <v>1295.22</v>
      </c>
      <c r="D1222">
        <f t="shared" si="76"/>
        <v>-4.3931991097405643E-2</v>
      </c>
      <c r="E1222">
        <f t="shared" si="79"/>
        <v>-4.6109792599608609E-2</v>
      </c>
      <c r="F1222">
        <f t="shared" si="77"/>
        <v>4.1801101620882289E-4</v>
      </c>
      <c r="G1222">
        <f t="shared" si="78"/>
        <v>1.3468710718903534</v>
      </c>
    </row>
    <row r="1223" spans="1:7" x14ac:dyDescent="0.2">
      <c r="A1223" s="1">
        <v>20120525</v>
      </c>
      <c r="B1223">
        <v>1317.82</v>
      </c>
      <c r="D1223">
        <f t="shared" si="76"/>
        <v>1.729829129954652E-2</v>
      </c>
      <c r="E1223">
        <f t="shared" si="79"/>
        <v>1.5120489797343555E-2</v>
      </c>
      <c r="F1223">
        <f t="shared" si="77"/>
        <v>1.0700809684192096E-3</v>
      </c>
      <c r="G1223">
        <f t="shared" si="78"/>
        <v>3.3131824845628324</v>
      </c>
    </row>
    <row r="1224" spans="1:7" x14ac:dyDescent="0.2">
      <c r="A1224" s="1">
        <v>20120601</v>
      </c>
      <c r="B1224">
        <v>1278.04</v>
      </c>
      <c r="D1224">
        <f t="shared" si="76"/>
        <v>-3.0651201822169405E-2</v>
      </c>
      <c r="E1224">
        <f t="shared" si="79"/>
        <v>-3.2829003324372372E-2</v>
      </c>
      <c r="F1224">
        <f t="shared" si="77"/>
        <v>4.3161253690914036E-4</v>
      </c>
      <c r="G1224">
        <f t="shared" si="78"/>
        <v>2.6254830821991124</v>
      </c>
    </row>
    <row r="1225" spans="1:7" x14ac:dyDescent="0.2">
      <c r="A1225" s="1">
        <v>20120608</v>
      </c>
      <c r="B1225">
        <v>1325.66</v>
      </c>
      <c r="D1225">
        <f t="shared" si="76"/>
        <v>3.6582794258449347E-2</v>
      </c>
      <c r="E1225">
        <f t="shared" si="79"/>
        <v>3.440499275624638E-2</v>
      </c>
      <c r="F1225">
        <f t="shared" si="77"/>
        <v>7.1732388406660688E-4</v>
      </c>
      <c r="G1225">
        <f t="shared" si="78"/>
        <v>2.7949085197704053</v>
      </c>
    </row>
    <row r="1226" spans="1:7" x14ac:dyDescent="0.2">
      <c r="A1226" s="1">
        <v>20120615</v>
      </c>
      <c r="B1226">
        <v>1342.84</v>
      </c>
      <c r="D1226">
        <f t="shared" si="76"/>
        <v>1.2876325553182077E-2</v>
      </c>
      <c r="E1226">
        <f t="shared" si="79"/>
        <v>1.0698524050979112E-2</v>
      </c>
      <c r="F1226">
        <f t="shared" si="77"/>
        <v>7.5297750035686342E-4</v>
      </c>
      <c r="G1226">
        <f t="shared" si="78"/>
        <v>3.5197337294844107</v>
      </c>
    </row>
    <row r="1227" spans="1:7" x14ac:dyDescent="0.2">
      <c r="A1227" s="1">
        <v>20120622</v>
      </c>
      <c r="B1227">
        <v>1335.02</v>
      </c>
      <c r="D1227">
        <f t="shared" si="76"/>
        <v>-5.8405011683095864E-3</v>
      </c>
      <c r="E1227">
        <f t="shared" si="79"/>
        <v>-8.0183026705125515E-3</v>
      </c>
      <c r="F1227">
        <f t="shared" si="77"/>
        <v>3.9319616161672923E-4</v>
      </c>
      <c r="G1227">
        <f t="shared" si="78"/>
        <v>3.8388438379683087</v>
      </c>
    </row>
    <row r="1228" spans="1:7" x14ac:dyDescent="0.2">
      <c r="A1228" s="1">
        <v>20120629</v>
      </c>
      <c r="B1228">
        <v>1362.16</v>
      </c>
      <c r="D1228">
        <f t="shared" si="76"/>
        <v>2.0125402116848434E-2</v>
      </c>
      <c r="E1228">
        <f t="shared" si="79"/>
        <v>1.7947600614645468E-2</v>
      </c>
      <c r="F1228">
        <f t="shared" si="77"/>
        <v>3.7631648011310592E-4</v>
      </c>
      <c r="G1228">
        <f t="shared" si="78"/>
        <v>3.5145540361354186</v>
      </c>
    </row>
    <row r="1229" spans="1:7" x14ac:dyDescent="0.2">
      <c r="A1229" s="1">
        <v>20120706</v>
      </c>
      <c r="B1229">
        <v>1354.68</v>
      </c>
      <c r="D1229">
        <f t="shared" si="76"/>
        <v>-5.5064110509324138E-3</v>
      </c>
      <c r="E1229">
        <f t="shared" si="79"/>
        <v>-7.6842125531353788E-3</v>
      </c>
      <c r="F1229">
        <f t="shared" si="77"/>
        <v>4.6306924770067159E-4</v>
      </c>
      <c r="G1229">
        <f t="shared" si="78"/>
        <v>3.7750607204743276</v>
      </c>
    </row>
    <row r="1230" spans="1:7" x14ac:dyDescent="0.2">
      <c r="A1230" s="1">
        <v>20120713</v>
      </c>
      <c r="B1230">
        <v>1356.78</v>
      </c>
      <c r="D1230">
        <f t="shared" si="76"/>
        <v>1.5489813015019394E-3</v>
      </c>
      <c r="E1230">
        <f t="shared" si="79"/>
        <v>-6.2882020070102566E-4</v>
      </c>
      <c r="F1230">
        <f t="shared" si="77"/>
        <v>3.7455127891706944E-4</v>
      </c>
      <c r="G1230">
        <f t="shared" si="78"/>
        <v>3.9443630676020525</v>
      </c>
    </row>
    <row r="1231" spans="1:7" x14ac:dyDescent="0.2">
      <c r="A1231" s="1">
        <v>20120720</v>
      </c>
      <c r="B1231">
        <v>1362.66</v>
      </c>
      <c r="D1231">
        <f t="shared" si="76"/>
        <v>4.3244264725990078E-3</v>
      </c>
      <c r="E1231">
        <f t="shared" si="79"/>
        <v>2.1466249703960428E-3</v>
      </c>
      <c r="F1231">
        <f t="shared" si="77"/>
        <v>3.5481605662743157E-4</v>
      </c>
      <c r="G1231">
        <f t="shared" si="78"/>
        <v>3.9654620228454482</v>
      </c>
    </row>
    <row r="1232" spans="1:7" x14ac:dyDescent="0.2">
      <c r="A1232" s="1">
        <v>20120727</v>
      </c>
      <c r="B1232">
        <v>1385.97</v>
      </c>
      <c r="D1232">
        <f t="shared" si="76"/>
        <v>1.6961583658389401E-2</v>
      </c>
      <c r="E1232">
        <f t="shared" si="79"/>
        <v>1.4783782156186436E-2</v>
      </c>
      <c r="F1232">
        <f t="shared" si="77"/>
        <v>3.5623351373628275E-4</v>
      </c>
      <c r="G1232">
        <f t="shared" si="78"/>
        <v>3.663196677364573</v>
      </c>
    </row>
    <row r="1233" spans="1:7" x14ac:dyDescent="0.2">
      <c r="A1233" s="1">
        <v>20120803</v>
      </c>
      <c r="B1233">
        <v>1390.99</v>
      </c>
      <c r="D1233">
        <f t="shared" si="76"/>
        <v>3.615468331045868E-3</v>
      </c>
      <c r="E1233">
        <f t="shared" si="79"/>
        <v>1.4376668288429029E-3</v>
      </c>
      <c r="F1233">
        <f t="shared" si="77"/>
        <v>4.2822450441702654E-4</v>
      </c>
      <c r="G1233">
        <f t="shared" si="78"/>
        <v>3.8755181579844074</v>
      </c>
    </row>
    <row r="1234" spans="1:7" x14ac:dyDescent="0.2">
      <c r="A1234" s="1">
        <v>20120810</v>
      </c>
      <c r="B1234">
        <v>1405.8700000000001</v>
      </c>
      <c r="D1234">
        <f t="shared" si="76"/>
        <v>1.0640604388912678E-2</v>
      </c>
      <c r="E1234">
        <f t="shared" si="79"/>
        <v>8.4628028867097128E-3</v>
      </c>
      <c r="F1234">
        <f t="shared" si="77"/>
        <v>3.5537847593832911E-4</v>
      </c>
      <c r="G1234">
        <f t="shared" si="78"/>
        <v>3.8703991543994949</v>
      </c>
    </row>
    <row r="1235" spans="1:7" x14ac:dyDescent="0.2">
      <c r="A1235" s="1">
        <v>20120817</v>
      </c>
      <c r="B1235">
        <v>1418.16</v>
      </c>
      <c r="D1235">
        <f t="shared" si="76"/>
        <v>8.7039284916237136E-3</v>
      </c>
      <c r="E1235">
        <f t="shared" si="79"/>
        <v>6.5261269894207486E-3</v>
      </c>
      <c r="F1235">
        <f t="shared" si="77"/>
        <v>3.7878149574838539E-4</v>
      </c>
      <c r="G1235">
        <f t="shared" si="78"/>
        <v>3.8830553361780145</v>
      </c>
    </row>
    <row r="1236" spans="1:7" x14ac:dyDescent="0.2">
      <c r="A1236" s="1">
        <v>20120824</v>
      </c>
      <c r="B1236">
        <v>1411.13</v>
      </c>
      <c r="D1236">
        <f t="shared" si="76"/>
        <v>-4.9694548578829156E-3</v>
      </c>
      <c r="E1236">
        <f t="shared" si="79"/>
        <v>-7.1472563600858807E-3</v>
      </c>
      <c r="F1236">
        <f t="shared" si="77"/>
        <v>3.6901387168198518E-4</v>
      </c>
      <c r="G1236">
        <f t="shared" si="78"/>
        <v>3.8831222352607586</v>
      </c>
    </row>
    <row r="1237" spans="1:7" x14ac:dyDescent="0.2">
      <c r="A1237" s="1">
        <v>20120831</v>
      </c>
      <c r="B1237">
        <v>1406.58</v>
      </c>
      <c r="D1237">
        <f t="shared" si="76"/>
        <v>-3.2295757581639606E-3</v>
      </c>
      <c r="E1237">
        <f t="shared" si="79"/>
        <v>-5.4073772603669256E-3</v>
      </c>
      <c r="F1237">
        <f t="shared" si="77"/>
        <v>3.7187158998573276E-4</v>
      </c>
      <c r="G1237">
        <f t="shared" si="78"/>
        <v>3.9091666941188401</v>
      </c>
    </row>
    <row r="1238" spans="1:7" x14ac:dyDescent="0.2">
      <c r="A1238" s="1">
        <v>20120907</v>
      </c>
      <c r="B1238">
        <v>1437.92</v>
      </c>
      <c r="D1238">
        <f t="shared" si="76"/>
        <v>2.2036398820581837E-2</v>
      </c>
      <c r="E1238">
        <f t="shared" si="79"/>
        <v>1.9858597318378871E-2</v>
      </c>
      <c r="F1238">
        <f t="shared" si="77"/>
        <v>3.6452163845215982E-4</v>
      </c>
      <c r="G1238">
        <f t="shared" si="78"/>
        <v>3.4175288820798433</v>
      </c>
    </row>
    <row r="1239" spans="1:7" x14ac:dyDescent="0.2">
      <c r="A1239" s="1">
        <v>20120914</v>
      </c>
      <c r="B1239">
        <v>1465.77</v>
      </c>
      <c r="D1239">
        <f t="shared" si="76"/>
        <v>1.9183076732863569E-2</v>
      </c>
      <c r="E1239">
        <f t="shared" si="79"/>
        <v>1.7005275230660602E-2</v>
      </c>
      <c r="F1239">
        <f t="shared" si="77"/>
        <v>4.8737921096154931E-4</v>
      </c>
      <c r="G1239">
        <f t="shared" si="78"/>
        <v>3.5165662875175538</v>
      </c>
    </row>
    <row r="1240" spans="1:7" x14ac:dyDescent="0.2">
      <c r="A1240" s="1">
        <v>20120921</v>
      </c>
      <c r="B1240">
        <v>1460.15</v>
      </c>
      <c r="D1240">
        <f t="shared" si="76"/>
        <v>-3.8415314918820442E-3</v>
      </c>
      <c r="E1240">
        <f t="shared" si="79"/>
        <v>-6.0193329940850093E-3</v>
      </c>
      <c r="F1240">
        <f t="shared" si="77"/>
        <v>4.519865582168043E-4</v>
      </c>
      <c r="G1240">
        <f t="shared" si="78"/>
        <v>3.8108478115909392</v>
      </c>
    </row>
    <row r="1241" spans="1:7" x14ac:dyDescent="0.2">
      <c r="A1241" s="1">
        <v>20120928</v>
      </c>
      <c r="B1241">
        <v>1440.67</v>
      </c>
      <c r="D1241">
        <f t="shared" si="76"/>
        <v>-1.3430887011362636E-2</v>
      </c>
      <c r="E1241">
        <f t="shared" si="79"/>
        <v>-1.5608688513565601E-2</v>
      </c>
      <c r="F1241">
        <f t="shared" si="77"/>
        <v>3.6687453365489149E-4</v>
      </c>
      <c r="G1241">
        <f t="shared" si="78"/>
        <v>3.6232092486587186</v>
      </c>
    </row>
    <row r="1242" spans="1:7" x14ac:dyDescent="0.2">
      <c r="A1242" s="1">
        <v>20121005</v>
      </c>
      <c r="B1242">
        <v>1460.93</v>
      </c>
      <c r="D1242">
        <f t="shared" si="76"/>
        <v>1.3964936074406964E-2</v>
      </c>
      <c r="E1242">
        <f t="shared" si="79"/>
        <v>1.1787134572203999E-2</v>
      </c>
      <c r="F1242">
        <f t="shared" si="77"/>
        <v>4.3666041597027809E-4</v>
      </c>
      <c r="G1242">
        <f t="shared" si="78"/>
        <v>3.7090874524006177</v>
      </c>
    </row>
    <row r="1243" spans="1:7" x14ac:dyDescent="0.2">
      <c r="A1243" s="1">
        <v>20121012</v>
      </c>
      <c r="B1243">
        <v>1428.59</v>
      </c>
      <c r="D1243">
        <f t="shared" si="76"/>
        <v>-2.2385275377719616E-2</v>
      </c>
      <c r="E1243">
        <f t="shared" si="79"/>
        <v>-2.4563076879922582E-2</v>
      </c>
      <c r="F1243">
        <f t="shared" si="77"/>
        <v>4.0143260089715605E-4</v>
      </c>
      <c r="G1243">
        <f t="shared" si="78"/>
        <v>3.1587459824248256</v>
      </c>
    </row>
    <row r="1244" spans="1:7" x14ac:dyDescent="0.2">
      <c r="A1244" s="1">
        <v>20121019</v>
      </c>
      <c r="B1244">
        <v>1433.19</v>
      </c>
      <c r="D1244">
        <f t="shared" si="76"/>
        <v>3.2147851768407065E-3</v>
      </c>
      <c r="E1244">
        <f t="shared" si="79"/>
        <v>1.0369836746377415E-3</v>
      </c>
      <c r="F1244">
        <f t="shared" si="77"/>
        <v>5.5769743108614813E-4</v>
      </c>
      <c r="G1244">
        <f t="shared" si="78"/>
        <v>3.7448829057037862</v>
      </c>
    </row>
    <row r="1245" spans="1:7" x14ac:dyDescent="0.2">
      <c r="A1245" s="1">
        <v>20121026</v>
      </c>
      <c r="B1245">
        <v>1411.94</v>
      </c>
      <c r="D1245">
        <f t="shared" si="76"/>
        <v>-1.4938083780720035E-2</v>
      </c>
      <c r="E1245">
        <f t="shared" si="79"/>
        <v>-1.7115885282923002E-2</v>
      </c>
      <c r="F1245">
        <f t="shared" si="77"/>
        <v>3.5504483731798692E-4</v>
      </c>
      <c r="G1245">
        <f t="shared" si="78"/>
        <v>3.5590747399179135</v>
      </c>
    </row>
    <row r="1246" spans="1:7" x14ac:dyDescent="0.2">
      <c r="A1246" s="1">
        <v>20121102</v>
      </c>
      <c r="B1246">
        <v>1414.2</v>
      </c>
      <c r="D1246">
        <f t="shared" si="76"/>
        <v>1.5993549376496219E-3</v>
      </c>
      <c r="E1246">
        <f t="shared" si="79"/>
        <v>-5.7844656455334313E-4</v>
      </c>
      <c r="F1246">
        <f t="shared" si="77"/>
        <v>4.5325648812708928E-4</v>
      </c>
      <c r="G1246">
        <f t="shared" si="78"/>
        <v>3.8491570897200154</v>
      </c>
    </row>
    <row r="1247" spans="1:7" x14ac:dyDescent="0.2">
      <c r="A1247" s="1">
        <v>20121109</v>
      </c>
      <c r="B1247">
        <v>1379.8500000000001</v>
      </c>
      <c r="D1247">
        <f t="shared" si="76"/>
        <v>-2.4589202578863656E-2</v>
      </c>
      <c r="E1247">
        <f t="shared" si="79"/>
        <v>-2.6767004081066623E-2</v>
      </c>
      <c r="F1247">
        <f t="shared" si="77"/>
        <v>3.5479559369327313E-4</v>
      </c>
      <c r="G1247">
        <f t="shared" si="78"/>
        <v>2.9622867794461314</v>
      </c>
    </row>
    <row r="1248" spans="1:7" x14ac:dyDescent="0.2">
      <c r="A1248" s="1">
        <v>20121116</v>
      </c>
      <c r="B1248">
        <v>1359.88</v>
      </c>
      <c r="D1248">
        <f t="shared" si="76"/>
        <v>-1.4578337048258838E-2</v>
      </c>
      <c r="E1248">
        <f t="shared" si="79"/>
        <v>-1.6756138550461805E-2</v>
      </c>
      <c r="F1248">
        <f t="shared" si="77"/>
        <v>5.9576284487424674E-4</v>
      </c>
      <c r="G1248">
        <f t="shared" si="78"/>
        <v>3.4771964034190814</v>
      </c>
    </row>
    <row r="1249" spans="1:7" x14ac:dyDescent="0.2">
      <c r="A1249" s="1">
        <v>20121123</v>
      </c>
      <c r="B1249">
        <v>1409.15</v>
      </c>
      <c r="D1249">
        <f t="shared" si="76"/>
        <v>3.5590225170553325E-2</v>
      </c>
      <c r="E1249">
        <f t="shared" si="79"/>
        <v>3.3412423668350358E-2</v>
      </c>
      <c r="F1249">
        <f t="shared" si="77"/>
        <v>4.4915634171646316E-4</v>
      </c>
      <c r="G1249">
        <f t="shared" si="78"/>
        <v>2.6113064426890196</v>
      </c>
    </row>
    <row r="1250" spans="1:7" x14ac:dyDescent="0.2">
      <c r="A1250" s="1">
        <v>20121130</v>
      </c>
      <c r="B1250">
        <v>1416.18</v>
      </c>
      <c r="D1250">
        <f t="shared" si="76"/>
        <v>4.9764201052715507E-3</v>
      </c>
      <c r="E1250">
        <f t="shared" si="79"/>
        <v>2.7986186030685856E-3</v>
      </c>
      <c r="F1250">
        <f t="shared" si="77"/>
        <v>7.3032775377284017E-4</v>
      </c>
      <c r="G1250">
        <f t="shared" si="78"/>
        <v>3.6056464150835374</v>
      </c>
    </row>
    <row r="1251" spans="1:7" x14ac:dyDescent="0.2">
      <c r="A1251" s="1">
        <v>20121207</v>
      </c>
      <c r="B1251">
        <v>1418.07</v>
      </c>
      <c r="D1251">
        <f t="shared" si="76"/>
        <v>1.3336863580475367E-3</v>
      </c>
      <c r="E1251">
        <f t="shared" si="79"/>
        <v>-8.4411514415542836E-4</v>
      </c>
      <c r="F1251">
        <f t="shared" si="77"/>
        <v>3.5731842046442545E-4</v>
      </c>
      <c r="G1251">
        <f t="shared" si="78"/>
        <v>3.9674445674248187</v>
      </c>
    </row>
    <row r="1252" spans="1:7" x14ac:dyDescent="0.2">
      <c r="A1252" s="1">
        <v>20121214</v>
      </c>
      <c r="B1252">
        <v>1413.58</v>
      </c>
      <c r="D1252">
        <f t="shared" si="76"/>
        <v>-3.1712985454017684E-3</v>
      </c>
      <c r="E1252">
        <f t="shared" si="79"/>
        <v>-5.3491000476047334E-3</v>
      </c>
      <c r="F1252">
        <f t="shared" si="77"/>
        <v>3.5492276017886839E-4</v>
      </c>
      <c r="G1252">
        <f t="shared" si="78"/>
        <v>3.9314965955817005</v>
      </c>
    </row>
    <row r="1253" spans="1:7" x14ac:dyDescent="0.2">
      <c r="A1253" s="1">
        <v>20121221</v>
      </c>
      <c r="B1253">
        <v>1430.15</v>
      </c>
      <c r="D1253">
        <f t="shared" si="76"/>
        <v>1.1653840226252932E-2</v>
      </c>
      <c r="E1253">
        <f t="shared" si="79"/>
        <v>9.4760387240499667E-3</v>
      </c>
      <c r="F1253">
        <f t="shared" si="77"/>
        <v>3.6431071241238127E-4</v>
      </c>
      <c r="G1253">
        <f t="shared" si="78"/>
        <v>3.8355117169021198</v>
      </c>
    </row>
    <row r="1254" spans="1:7" x14ac:dyDescent="0.2">
      <c r="A1254" s="1">
        <v>20121228</v>
      </c>
      <c r="B1254">
        <v>1402.43</v>
      </c>
      <c r="D1254">
        <f t="shared" si="76"/>
        <v>-1.957288757991904E-2</v>
      </c>
      <c r="E1254">
        <f t="shared" si="79"/>
        <v>-2.1750689082122007E-2</v>
      </c>
      <c r="F1254">
        <f t="shared" si="77"/>
        <v>3.8489747915127154E-4</v>
      </c>
      <c r="G1254">
        <f t="shared" si="78"/>
        <v>3.3166973087054785</v>
      </c>
    </row>
    <row r="1255" spans="1:7" x14ac:dyDescent="0.2">
      <c r="A1255" s="1">
        <v>20130104</v>
      </c>
      <c r="B1255">
        <v>1466.47</v>
      </c>
      <c r="D1255">
        <f t="shared" si="76"/>
        <v>4.4651706060339968E-2</v>
      </c>
      <c r="E1255">
        <f t="shared" si="79"/>
        <v>4.2473904558137002E-2</v>
      </c>
      <c r="F1255">
        <f t="shared" si="77"/>
        <v>5.1386993471123053E-4</v>
      </c>
      <c r="G1255">
        <f t="shared" si="78"/>
        <v>2.0314305098835197</v>
      </c>
    </row>
    <row r="1256" spans="1:7" x14ac:dyDescent="0.2">
      <c r="A1256" s="1">
        <v>20130111</v>
      </c>
      <c r="B1256">
        <v>1472.05</v>
      </c>
      <c r="D1256">
        <f t="shared" si="76"/>
        <v>3.7978347650851063E-3</v>
      </c>
      <c r="E1256">
        <f t="shared" si="79"/>
        <v>1.6200332628821413E-3</v>
      </c>
      <c r="F1256">
        <f t="shared" si="77"/>
        <v>9.6170682828766306E-4</v>
      </c>
      <c r="G1256">
        <f t="shared" si="78"/>
        <v>3.4720359479072593</v>
      </c>
    </row>
    <row r="1257" spans="1:7" x14ac:dyDescent="0.2">
      <c r="A1257" s="1">
        <v>20130118</v>
      </c>
      <c r="B1257">
        <v>1485.98</v>
      </c>
      <c r="D1257">
        <f t="shared" si="76"/>
        <v>9.4185001336830609E-3</v>
      </c>
      <c r="E1257">
        <f t="shared" si="79"/>
        <v>7.2406986314800959E-3</v>
      </c>
      <c r="F1257">
        <f t="shared" si="77"/>
        <v>3.5556610545211929E-4</v>
      </c>
      <c r="G1257">
        <f t="shared" si="78"/>
        <v>3.897175398630949</v>
      </c>
    </row>
    <row r="1258" spans="1:7" x14ac:dyDescent="0.2">
      <c r="A1258" s="1">
        <v>20130125</v>
      </c>
      <c r="B1258">
        <v>1502.96</v>
      </c>
      <c r="D1258">
        <f t="shared" si="76"/>
        <v>1.1362009722112987E-2</v>
      </c>
      <c r="E1258">
        <f t="shared" si="79"/>
        <v>9.1842082199100217E-3</v>
      </c>
      <c r="F1258">
        <f t="shared" si="77"/>
        <v>3.7232397042518593E-4</v>
      </c>
      <c r="G1258">
        <f t="shared" si="78"/>
        <v>3.8345985200756196</v>
      </c>
    </row>
  </sheetData>
  <conditionalFormatting sqref="O10">
    <cfRule type="colorScale" priority="2">
      <colorScale>
        <cfvo type="num" val="&quot;&lt;1&quot;"/>
        <cfvo type="num" val="&quot;&gt;1&quot;"/>
        <color theme="9"/>
        <color rgb="FFFF0000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4CAF-9EDA-394F-8F5A-11A21926B458}">
  <dimension ref="A1:V1258"/>
  <sheetViews>
    <sheetView topLeftCell="F1" zoomScale="87" workbookViewId="0">
      <selection activeCell="K11" sqref="K11"/>
    </sheetView>
  </sheetViews>
  <sheetFormatPr baseColWidth="10" defaultColWidth="8.83203125" defaultRowHeight="15" x14ac:dyDescent="0.2"/>
  <cols>
    <col min="1" max="1" width="10.83203125" customWidth="1"/>
    <col min="2" max="2" width="11" bestFit="1" customWidth="1"/>
    <col min="4" max="4" width="12.6640625" bestFit="1" customWidth="1"/>
    <col min="6" max="6" width="28.33203125" bestFit="1" customWidth="1"/>
    <col min="7" max="7" width="14.83203125" bestFit="1" customWidth="1"/>
    <col min="14" max="14" width="10.5" bestFit="1" customWidth="1"/>
    <col min="18" max="18" width="19.5" bestFit="1" customWidth="1"/>
  </cols>
  <sheetData>
    <row r="1" spans="1:22" x14ac:dyDescent="0.2">
      <c r="A1" s="2" t="s">
        <v>1</v>
      </c>
      <c r="B1" s="2" t="s">
        <v>0</v>
      </c>
      <c r="C1" s="3"/>
      <c r="D1" s="2" t="s">
        <v>2</v>
      </c>
      <c r="E1" s="2" t="s">
        <v>11</v>
      </c>
      <c r="F1" s="2" t="s">
        <v>16</v>
      </c>
      <c r="G1" s="2" t="s">
        <v>12</v>
      </c>
      <c r="M1" s="6"/>
      <c r="N1" s="6"/>
      <c r="O1" s="6"/>
      <c r="P1" s="6"/>
      <c r="Q1" s="6"/>
      <c r="R1" s="6"/>
      <c r="S1" s="6"/>
    </row>
    <row r="2" spans="1:22" x14ac:dyDescent="0.2">
      <c r="A2" s="1">
        <v>19881230</v>
      </c>
      <c r="B2">
        <v>277.72000000000003</v>
      </c>
      <c r="M2" s="6"/>
      <c r="N2" s="4" t="s">
        <v>3</v>
      </c>
      <c r="P2" s="6"/>
      <c r="Q2" s="6"/>
      <c r="R2" s="4" t="s">
        <v>23</v>
      </c>
      <c r="S2" s="6"/>
    </row>
    <row r="3" spans="1:22" x14ac:dyDescent="0.2">
      <c r="A3" s="1">
        <v>19890106</v>
      </c>
      <c r="B3">
        <v>280.67</v>
      </c>
      <c r="D3">
        <f>LN(B3)-LN(B2)</f>
        <v>1.0566190103180162E-2</v>
      </c>
      <c r="E3">
        <f>D3-$O$3</f>
        <v>8.2643973085299461E-3</v>
      </c>
      <c r="F3">
        <f>_xlfn.VAR.S(D3:D1258)</f>
        <v>5.5574927249023472E-4</v>
      </c>
      <c r="G3">
        <f>-0.5*LN(F3)-E3^2/(2*F3)</f>
        <v>3.6861478471193956</v>
      </c>
      <c r="M3" s="6"/>
      <c r="N3" s="5" t="s">
        <v>4</v>
      </c>
      <c r="O3" s="5">
        <v>2.3017927946502163E-3</v>
      </c>
      <c r="P3" s="6"/>
      <c r="Q3" s="6"/>
      <c r="R3" s="5">
        <f>SUM(G3:G1258)</f>
        <v>4242.7874755258299</v>
      </c>
      <c r="S3" s="6"/>
      <c r="V3" s="5">
        <v>0</v>
      </c>
    </row>
    <row r="4" spans="1:22" x14ac:dyDescent="0.2">
      <c r="A4" s="1">
        <v>19890113</v>
      </c>
      <c r="B4">
        <v>283.87</v>
      </c>
      <c r="D4">
        <f t="shared" ref="D4:D67" si="0">LN(B4)-LN(B3)</f>
        <v>1.1336784896179175E-2</v>
      </c>
      <c r="E4">
        <f>D4-$O$3</f>
        <v>9.0349921015289592E-3</v>
      </c>
      <c r="F4">
        <f>$O$4+$O$5*(E3^2)+$O$6*(F3)</f>
        <v>4.7040492298522975E-4</v>
      </c>
      <c r="G4">
        <f t="shared" ref="G4:G67" si="1">-0.5*LN(F4)-E4^2/(2*F4)</f>
        <v>3.7441915240035186</v>
      </c>
      <c r="L4" s="6" t="s">
        <v>10</v>
      </c>
      <c r="M4" s="6"/>
      <c r="N4" s="5" t="s">
        <v>5</v>
      </c>
      <c r="O4" s="5">
        <v>2.2668958805474615E-5</v>
      </c>
      <c r="P4" s="6"/>
      <c r="Q4" s="6"/>
      <c r="R4" s="6"/>
      <c r="S4" s="6"/>
      <c r="V4" s="5">
        <v>1E-3</v>
      </c>
    </row>
    <row r="5" spans="1:22" x14ac:dyDescent="0.2">
      <c r="A5" s="1">
        <v>19890120</v>
      </c>
      <c r="B5">
        <v>286.63</v>
      </c>
      <c r="D5">
        <f t="shared" si="0"/>
        <v>9.6757985374722466E-3</v>
      </c>
      <c r="E5">
        <f t="shared" ref="E5:E68" si="2">D5-$O$3</f>
        <v>7.3740057428220308E-3</v>
      </c>
      <c r="F5">
        <f>$O$4+$O$5*(E4^2)+$O$6*(F4)</f>
        <v>4.0608256494156471E-4</v>
      </c>
      <c r="G5">
        <f>-0.5*LN(F5)-E5^2/(2*F5)</f>
        <v>3.8375251751777379</v>
      </c>
      <c r="L5" s="6" t="s">
        <v>10</v>
      </c>
      <c r="M5" s="6"/>
      <c r="N5" s="5" t="s">
        <v>6</v>
      </c>
      <c r="O5" s="5">
        <v>0.18618363348228173</v>
      </c>
      <c r="P5" s="6"/>
      <c r="Q5" s="6"/>
      <c r="R5" s="6">
        <v>4242</v>
      </c>
      <c r="S5" s="6"/>
      <c r="V5" s="5">
        <v>0.1</v>
      </c>
    </row>
    <row r="6" spans="1:22" x14ac:dyDescent="0.2">
      <c r="A6" s="1">
        <v>19890127</v>
      </c>
      <c r="B6">
        <v>293.82</v>
      </c>
      <c r="D6">
        <f t="shared" si="0"/>
        <v>2.4775149520376516E-2</v>
      </c>
      <c r="E6">
        <f t="shared" si="2"/>
        <v>2.2473356725726298E-2</v>
      </c>
      <c r="F6">
        <f t="shared" ref="F6:F69" si="3">$O$4+$O$5*(E5^2)+$O$6*(F5)</f>
        <v>3.506589911094836E-4</v>
      </c>
      <c r="G6">
        <f t="shared" si="1"/>
        <v>3.2577015680170462</v>
      </c>
      <c r="L6" s="6" t="s">
        <v>10</v>
      </c>
      <c r="M6" s="6"/>
      <c r="N6" s="5" t="s">
        <v>7</v>
      </c>
      <c r="O6" s="5">
        <v>0.78276228976595696</v>
      </c>
      <c r="P6" s="6"/>
      <c r="Q6" s="6"/>
      <c r="R6" s="6"/>
      <c r="S6" s="6"/>
      <c r="V6" s="5">
        <v>0.1</v>
      </c>
    </row>
    <row r="7" spans="1:22" x14ac:dyDescent="0.2">
      <c r="A7" s="1">
        <v>19890203</v>
      </c>
      <c r="B7">
        <v>296.97000000000003</v>
      </c>
      <c r="D7">
        <f t="shared" si="0"/>
        <v>1.0663788657544693E-2</v>
      </c>
      <c r="E7">
        <f t="shared" si="2"/>
        <v>8.3619958628944769E-3</v>
      </c>
      <c r="F7">
        <f t="shared" si="3"/>
        <v>3.9118396585628376E-4</v>
      </c>
      <c r="G7">
        <f t="shared" si="1"/>
        <v>3.8337927853690572</v>
      </c>
      <c r="L7" s="6" t="s">
        <v>10</v>
      </c>
      <c r="M7" s="6"/>
      <c r="N7" s="5" t="s">
        <v>8</v>
      </c>
      <c r="O7" s="5">
        <v>0.1</v>
      </c>
      <c r="P7" s="6"/>
      <c r="Q7" s="6"/>
      <c r="R7" s="6"/>
      <c r="S7" s="6"/>
      <c r="V7" s="5">
        <v>0.1</v>
      </c>
    </row>
    <row r="8" spans="1:22" x14ac:dyDescent="0.2">
      <c r="A8" s="1">
        <v>19890210</v>
      </c>
      <c r="B8">
        <v>292.02</v>
      </c>
      <c r="D8">
        <f t="shared" si="0"/>
        <v>-1.6808830526407803E-2</v>
      </c>
      <c r="E8">
        <f t="shared" si="2"/>
        <v>-1.9110623321058021E-2</v>
      </c>
      <c r="F8">
        <f t="shared" si="3"/>
        <v>3.4189152915308125E-4</v>
      </c>
      <c r="G8">
        <f t="shared" si="1"/>
        <v>3.4563977078614063</v>
      </c>
      <c r="M8" s="6"/>
      <c r="N8" s="6"/>
      <c r="O8" s="6"/>
      <c r="P8" s="6"/>
      <c r="Q8" s="6"/>
      <c r="R8" s="6"/>
      <c r="S8" s="6"/>
    </row>
    <row r="9" spans="1:22" x14ac:dyDescent="0.2">
      <c r="A9" s="1">
        <v>19890217</v>
      </c>
      <c r="B9">
        <v>296.76</v>
      </c>
      <c r="D9">
        <f t="shared" si="0"/>
        <v>1.6101438247907218E-2</v>
      </c>
      <c r="E9">
        <f t="shared" si="2"/>
        <v>1.3799645453257002E-2</v>
      </c>
      <c r="F9">
        <f t="shared" si="3"/>
        <v>3.5828598270058444E-4</v>
      </c>
      <c r="G9">
        <f t="shared" si="1"/>
        <v>3.7013378327153919</v>
      </c>
      <c r="M9" s="6"/>
      <c r="N9" s="6"/>
      <c r="O9" s="6"/>
      <c r="P9" s="6"/>
      <c r="Q9" s="6"/>
      <c r="R9" s="6"/>
      <c r="S9" s="6"/>
    </row>
    <row r="10" spans="1:22" x14ac:dyDescent="0.2">
      <c r="A10" s="1">
        <v>19890224</v>
      </c>
      <c r="B10">
        <v>287.13</v>
      </c>
      <c r="D10">
        <f t="shared" si="0"/>
        <v>-3.2988656445399833E-2</v>
      </c>
      <c r="E10">
        <f t="shared" si="2"/>
        <v>-3.5290449240050051E-2</v>
      </c>
      <c r="F10">
        <f t="shared" si="3"/>
        <v>3.385767043008963E-4</v>
      </c>
      <c r="G10">
        <f t="shared" si="1"/>
        <v>2.1561869475032949</v>
      </c>
      <c r="M10" s="6"/>
      <c r="N10" s="5" t="s">
        <v>9</v>
      </c>
      <c r="O10" s="5">
        <f>O5+O6+O7/2</f>
        <v>1.0189459232482387</v>
      </c>
      <c r="P10" s="6"/>
      <c r="Q10" s="6"/>
      <c r="R10" s="6"/>
      <c r="S10" s="6"/>
    </row>
    <row r="11" spans="1:22" x14ac:dyDescent="0.2">
      <c r="A11" s="1">
        <v>19890303</v>
      </c>
      <c r="B11">
        <v>291.18</v>
      </c>
      <c r="D11">
        <f t="shared" si="0"/>
        <v>1.4006557769254968E-2</v>
      </c>
      <c r="E11">
        <f t="shared" si="2"/>
        <v>1.1704764974604752E-2</v>
      </c>
      <c r="F11">
        <f t="shared" si="3"/>
        <v>5.1957007537409348E-4</v>
      </c>
      <c r="G11">
        <f t="shared" si="1"/>
        <v>3.64941319603109</v>
      </c>
      <c r="M11" s="6"/>
      <c r="N11" s="6"/>
      <c r="O11" s="6"/>
      <c r="P11" s="6"/>
      <c r="Q11" s="6"/>
      <c r="R11" s="6"/>
      <c r="S11" s="6"/>
    </row>
    <row r="12" spans="1:22" x14ac:dyDescent="0.2">
      <c r="A12" s="1">
        <v>19890310</v>
      </c>
      <c r="B12">
        <v>292.88</v>
      </c>
      <c r="D12">
        <f t="shared" si="0"/>
        <v>5.8213361668011387E-3</v>
      </c>
      <c r="E12">
        <f t="shared" si="2"/>
        <v>3.5195433721509225E-3</v>
      </c>
      <c r="F12">
        <f t="shared" si="3"/>
        <v>4.5487626206453419E-4</v>
      </c>
      <c r="G12">
        <f t="shared" si="1"/>
        <v>3.8341265690509223</v>
      </c>
      <c r="M12" s="6"/>
      <c r="N12" s="6"/>
      <c r="O12" s="6"/>
      <c r="P12" s="6"/>
      <c r="Q12" s="6"/>
      <c r="R12" s="6"/>
      <c r="S12" s="6"/>
    </row>
    <row r="13" spans="1:22" x14ac:dyDescent="0.2">
      <c r="A13" s="1">
        <v>19890317</v>
      </c>
      <c r="B13">
        <v>292.69</v>
      </c>
      <c r="D13">
        <f t="shared" si="0"/>
        <v>-6.4894037149443307E-4</v>
      </c>
      <c r="E13">
        <f t="shared" si="2"/>
        <v>-2.9507331661446493E-3</v>
      </c>
      <c r="F13">
        <f t="shared" si="3"/>
        <v>3.810352344733188E-4</v>
      </c>
      <c r="G13">
        <f t="shared" si="1"/>
        <v>3.9248841295573116</v>
      </c>
      <c r="M13" s="6"/>
      <c r="N13" s="6"/>
      <c r="O13" s="6"/>
      <c r="P13" s="6"/>
      <c r="Q13" s="6"/>
      <c r="R13" s="6"/>
      <c r="S13" s="6"/>
    </row>
    <row r="14" spans="1:22" x14ac:dyDescent="0.2">
      <c r="A14" s="1">
        <v>19890324</v>
      </c>
      <c r="B14">
        <v>288.98</v>
      </c>
      <c r="D14">
        <f t="shared" si="0"/>
        <v>-1.2756546875021257E-2</v>
      </c>
      <c r="E14">
        <f t="shared" si="2"/>
        <v>-1.5058339669671473E-2</v>
      </c>
      <c r="F14">
        <f t="shared" si="3"/>
        <v>3.2255003996464412E-4</v>
      </c>
      <c r="G14">
        <f t="shared" si="1"/>
        <v>3.6681247163635979</v>
      </c>
    </row>
    <row r="15" spans="1:22" x14ac:dyDescent="0.2">
      <c r="A15" s="1">
        <v>19890331</v>
      </c>
      <c r="B15">
        <v>294.87</v>
      </c>
      <c r="D15">
        <f t="shared" si="0"/>
        <v>2.0177099681182753E-2</v>
      </c>
      <c r="E15">
        <f t="shared" si="2"/>
        <v>1.7875306886532535E-2</v>
      </c>
      <c r="F15">
        <f t="shared" si="3"/>
        <v>3.1736677461525385E-4</v>
      </c>
      <c r="G15">
        <f t="shared" si="1"/>
        <v>3.5243234958212017</v>
      </c>
    </row>
    <row r="16" spans="1:22" x14ac:dyDescent="0.2">
      <c r="A16" s="1">
        <v>19890407</v>
      </c>
      <c r="B16">
        <v>297.16000000000003</v>
      </c>
      <c r="D16">
        <f t="shared" si="0"/>
        <v>7.7361330369578596E-3</v>
      </c>
      <c r="E16">
        <f t="shared" si="2"/>
        <v>5.4343402423076437E-3</v>
      </c>
      <c r="F16">
        <f t="shared" si="3"/>
        <v>3.3058232469002053E-4</v>
      </c>
      <c r="G16">
        <f t="shared" si="1"/>
        <v>3.9626607027998912</v>
      </c>
    </row>
    <row r="17" spans="1:7" x14ac:dyDescent="0.2">
      <c r="A17" s="1">
        <v>19890414</v>
      </c>
      <c r="B17">
        <v>301.36</v>
      </c>
      <c r="D17">
        <f t="shared" si="0"/>
        <v>1.4034849100180047E-2</v>
      </c>
      <c r="E17">
        <f t="shared" si="2"/>
        <v>1.1733056305529831E-2</v>
      </c>
      <c r="F17">
        <f t="shared" si="3"/>
        <v>2.869347213295436E-4</v>
      </c>
      <c r="G17">
        <f t="shared" si="1"/>
        <v>3.8382395310986106</v>
      </c>
    </row>
    <row r="18" spans="1:7" x14ac:dyDescent="0.2">
      <c r="A18" s="1">
        <v>19890421</v>
      </c>
      <c r="B18">
        <v>309.61</v>
      </c>
      <c r="D18">
        <f t="shared" si="0"/>
        <v>2.7007877551763038E-2</v>
      </c>
      <c r="E18">
        <f t="shared" si="2"/>
        <v>2.470608475711282E-2</v>
      </c>
      <c r="F18">
        <f t="shared" si="3"/>
        <v>2.7290153562849992E-4</v>
      </c>
      <c r="G18">
        <f t="shared" si="1"/>
        <v>2.9848648499254176</v>
      </c>
    </row>
    <row r="19" spans="1:7" x14ac:dyDescent="0.2">
      <c r="A19" s="1">
        <v>19890428</v>
      </c>
      <c r="B19">
        <v>309.64</v>
      </c>
      <c r="D19">
        <f t="shared" si="0"/>
        <v>9.6891400963805552E-5</v>
      </c>
      <c r="E19">
        <f t="shared" si="2"/>
        <v>-2.2049013936864107E-3</v>
      </c>
      <c r="F19">
        <f t="shared" si="3"/>
        <v>3.4993073393929652E-4</v>
      </c>
      <c r="G19">
        <f t="shared" si="1"/>
        <v>3.9719411595201777</v>
      </c>
    </row>
    <row r="20" spans="1:7" x14ac:dyDescent="0.2">
      <c r="A20" s="1">
        <v>19890505</v>
      </c>
      <c r="B20">
        <v>307.61</v>
      </c>
      <c r="D20">
        <f t="shared" si="0"/>
        <v>-6.5775854805290024E-3</v>
      </c>
      <c r="E20">
        <f t="shared" si="2"/>
        <v>-8.8793782751792182E-3</v>
      </c>
      <c r="F20">
        <f t="shared" si="3"/>
        <v>2.9748668988300371E-4</v>
      </c>
      <c r="G20">
        <f t="shared" si="1"/>
        <v>3.9275547618843998</v>
      </c>
    </row>
    <row r="21" spans="1:7" x14ac:dyDescent="0.2">
      <c r="A21" s="1">
        <v>19890512</v>
      </c>
      <c r="B21">
        <v>313.84000000000003</v>
      </c>
      <c r="D21">
        <f t="shared" si="0"/>
        <v>2.0050555045313168E-2</v>
      </c>
      <c r="E21">
        <f t="shared" si="2"/>
        <v>1.774876225066295E-2</v>
      </c>
      <c r="F21">
        <f t="shared" si="3"/>
        <v>2.7020966432466856E-4</v>
      </c>
      <c r="G21">
        <f t="shared" si="1"/>
        <v>3.5252411302054858</v>
      </c>
    </row>
    <row r="22" spans="1:7" x14ac:dyDescent="0.2">
      <c r="A22" s="1">
        <v>19890519</v>
      </c>
      <c r="B22">
        <v>321.24</v>
      </c>
      <c r="D22">
        <f t="shared" si="0"/>
        <v>2.3305205418964192E-2</v>
      </c>
      <c r="E22">
        <f t="shared" si="2"/>
        <v>2.1003412624313975E-2</v>
      </c>
      <c r="F22">
        <f t="shared" si="3"/>
        <v>2.9283019475064546E-4</v>
      </c>
      <c r="G22">
        <f t="shared" si="1"/>
        <v>3.3147179575756978</v>
      </c>
    </row>
    <row r="23" spans="1:7" x14ac:dyDescent="0.2">
      <c r="A23" s="1">
        <v>19890526</v>
      </c>
      <c r="B23">
        <v>321.59000000000003</v>
      </c>
      <c r="D23">
        <f t="shared" si="0"/>
        <v>1.0889349737421838E-3</v>
      </c>
      <c r="E23">
        <f t="shared" si="2"/>
        <v>-1.2128578209080324E-3</v>
      </c>
      <c r="F23">
        <f t="shared" si="3"/>
        <v>3.3401906283645106E-4</v>
      </c>
      <c r="G23">
        <f t="shared" si="1"/>
        <v>3.9999542399290537</v>
      </c>
    </row>
    <row r="24" spans="1:7" x14ac:dyDescent="0.2">
      <c r="A24" s="1">
        <v>19890602</v>
      </c>
      <c r="B24">
        <v>325.52</v>
      </c>
      <c r="D24">
        <f t="shared" si="0"/>
        <v>1.2146461399431097E-2</v>
      </c>
      <c r="E24">
        <f t="shared" si="2"/>
        <v>9.8446686047808808E-3</v>
      </c>
      <c r="F24">
        <f t="shared" si="3"/>
        <v>2.8440036586752619E-4</v>
      </c>
      <c r="G24">
        <f t="shared" si="1"/>
        <v>3.9121745897828872</v>
      </c>
    </row>
    <row r="25" spans="1:7" x14ac:dyDescent="0.2">
      <c r="A25" s="1">
        <v>19890609</v>
      </c>
      <c r="B25">
        <v>326.69</v>
      </c>
      <c r="D25">
        <f t="shared" si="0"/>
        <v>3.5878053236029217E-3</v>
      </c>
      <c r="E25">
        <f t="shared" si="2"/>
        <v>1.2860125289527054E-3</v>
      </c>
      <c r="F25">
        <f t="shared" si="3"/>
        <v>2.6333129268868324E-4</v>
      </c>
      <c r="G25">
        <f t="shared" si="1"/>
        <v>4.1179086207347417</v>
      </c>
    </row>
    <row r="26" spans="1:7" x14ac:dyDescent="0.2">
      <c r="A26" s="1">
        <v>19890616</v>
      </c>
      <c r="B26">
        <v>321.35000000000002</v>
      </c>
      <c r="D26">
        <f t="shared" si="0"/>
        <v>-1.6480837199742027E-2</v>
      </c>
      <c r="E26">
        <f t="shared" si="2"/>
        <v>-1.8782629994392244E-2</v>
      </c>
      <c r="F26">
        <f t="shared" si="3"/>
        <v>2.2910268018551364E-4</v>
      </c>
      <c r="G26">
        <f t="shared" si="1"/>
        <v>3.4207376548060564</v>
      </c>
    </row>
    <row r="27" spans="1:7" x14ac:dyDescent="0.2">
      <c r="A27" s="1">
        <v>19890623</v>
      </c>
      <c r="B27">
        <v>328</v>
      </c>
      <c r="D27">
        <f t="shared" si="0"/>
        <v>2.0482736566848736E-2</v>
      </c>
      <c r="E27">
        <f t="shared" si="2"/>
        <v>1.8180943772198518E-2</v>
      </c>
      <c r="F27">
        <f t="shared" si="3"/>
        <v>2.6768509812727967E-4</v>
      </c>
      <c r="G27">
        <f t="shared" si="1"/>
        <v>3.4954325330754314</v>
      </c>
    </row>
    <row r="28" spans="1:7" x14ac:dyDescent="0.2">
      <c r="A28" s="1">
        <v>19890630</v>
      </c>
      <c r="B28">
        <v>317.98</v>
      </c>
      <c r="D28">
        <f t="shared" si="0"/>
        <v>-3.1025120663580985E-2</v>
      </c>
      <c r="E28">
        <f t="shared" si="2"/>
        <v>-3.3326913458231203E-2</v>
      </c>
      <c r="F28">
        <f t="shared" si="3"/>
        <v>2.9374514785570607E-4</v>
      </c>
      <c r="G28">
        <f t="shared" si="1"/>
        <v>2.1758432484372596</v>
      </c>
    </row>
    <row r="29" spans="1:7" x14ac:dyDescent="0.2">
      <c r="A29" s="1">
        <v>19890707</v>
      </c>
      <c r="B29">
        <v>324.91000000000003</v>
      </c>
      <c r="D29">
        <f t="shared" si="0"/>
        <v>2.155973318197546E-2</v>
      </c>
      <c r="E29">
        <f t="shared" si="2"/>
        <v>1.9257940387325242E-2</v>
      </c>
      <c r="F29">
        <f t="shared" si="3"/>
        <v>4.5939260984650135E-4</v>
      </c>
      <c r="G29">
        <f t="shared" si="1"/>
        <v>3.4391520088768086</v>
      </c>
    </row>
    <row r="30" spans="1:7" x14ac:dyDescent="0.2">
      <c r="A30" s="1">
        <v>19890714</v>
      </c>
      <c r="B30">
        <v>331.84000000000003</v>
      </c>
      <c r="D30">
        <f t="shared" si="0"/>
        <v>2.1104704138624086E-2</v>
      </c>
      <c r="E30">
        <f t="shared" si="2"/>
        <v>1.8802911343973869E-2</v>
      </c>
      <c r="F30">
        <f t="shared" si="3"/>
        <v>4.5131377166288426E-4</v>
      </c>
      <c r="G30">
        <f t="shared" si="1"/>
        <v>3.4599846517805699</v>
      </c>
    </row>
    <row r="31" spans="1:7" x14ac:dyDescent="0.2">
      <c r="A31" s="1">
        <v>19890721</v>
      </c>
      <c r="B31">
        <v>335.90000000000003</v>
      </c>
      <c r="D31">
        <f t="shared" si="0"/>
        <v>1.2160571577084056E-2</v>
      </c>
      <c r="E31">
        <f t="shared" si="2"/>
        <v>9.8587787824338403E-3</v>
      </c>
      <c r="F31">
        <f t="shared" si="3"/>
        <v>4.4176548598821646E-4</v>
      </c>
      <c r="G31">
        <f t="shared" si="1"/>
        <v>3.7523576459843517</v>
      </c>
    </row>
    <row r="32" spans="1:7" x14ac:dyDescent="0.2">
      <c r="A32" s="1">
        <v>19890728</v>
      </c>
      <c r="B32">
        <v>342.15000000000003</v>
      </c>
      <c r="D32">
        <f t="shared" si="0"/>
        <v>1.8435740780260446E-2</v>
      </c>
      <c r="E32">
        <f t="shared" si="2"/>
        <v>1.6133947985610228E-2</v>
      </c>
      <c r="F32">
        <f t="shared" si="3"/>
        <v>3.8656253705787269E-4</v>
      </c>
      <c r="G32">
        <f t="shared" si="1"/>
        <v>3.5924174196533052</v>
      </c>
    </row>
    <row r="33" spans="1:7" x14ac:dyDescent="0.2">
      <c r="A33" s="1">
        <v>19890804</v>
      </c>
      <c r="B33">
        <v>343.92</v>
      </c>
      <c r="D33">
        <f t="shared" si="0"/>
        <v>5.159834789519202E-3</v>
      </c>
      <c r="E33">
        <f t="shared" si="2"/>
        <v>2.8580419948689858E-3</v>
      </c>
      <c r="F33">
        <f t="shared" si="3"/>
        <v>3.7371993166562361E-4</v>
      </c>
      <c r="G33">
        <f t="shared" si="1"/>
        <v>3.9350734334127302</v>
      </c>
    </row>
    <row r="34" spans="1:7" x14ac:dyDescent="0.2">
      <c r="A34" s="1">
        <v>19890811</v>
      </c>
      <c r="B34">
        <v>344.74</v>
      </c>
      <c r="D34">
        <f t="shared" si="0"/>
        <v>2.3814375382187336E-3</v>
      </c>
      <c r="E34">
        <f t="shared" si="2"/>
        <v>7.9644743568517331E-5</v>
      </c>
      <c r="F34">
        <f t="shared" si="3"/>
        <v>3.1672365139197929E-4</v>
      </c>
      <c r="G34">
        <f t="shared" si="1"/>
        <v>4.0287304493200962</v>
      </c>
    </row>
    <row r="35" spans="1:7" x14ac:dyDescent="0.2">
      <c r="A35" s="1">
        <v>19890818</v>
      </c>
      <c r="B35">
        <v>346.03000000000003</v>
      </c>
      <c r="D35">
        <f t="shared" si="0"/>
        <v>3.73496677511298E-3</v>
      </c>
      <c r="E35">
        <f t="shared" si="2"/>
        <v>1.4331739804627638E-3</v>
      </c>
      <c r="F35">
        <f t="shared" si="3"/>
        <v>2.7058947040797771E-4</v>
      </c>
      <c r="G35">
        <f t="shared" si="1"/>
        <v>4.1036584828482754</v>
      </c>
    </row>
    <row r="36" spans="1:7" x14ac:dyDescent="0.2">
      <c r="A36" s="1">
        <v>19890825</v>
      </c>
      <c r="B36">
        <v>350.52</v>
      </c>
      <c r="D36">
        <f t="shared" si="0"/>
        <v>1.2892289686291747E-2</v>
      </c>
      <c r="E36">
        <f t="shared" si="2"/>
        <v>1.0590496891641531E-2</v>
      </c>
      <c r="F36">
        <f t="shared" si="3"/>
        <v>2.348586111339264E-4</v>
      </c>
      <c r="G36">
        <f t="shared" si="1"/>
        <v>3.9394844061894201</v>
      </c>
    </row>
    <row r="37" spans="1:7" x14ac:dyDescent="0.2">
      <c r="A37" s="1">
        <v>19890901</v>
      </c>
      <c r="B37">
        <v>353.73</v>
      </c>
      <c r="D37">
        <f t="shared" si="0"/>
        <v>9.1161440690417095E-3</v>
      </c>
      <c r="E37">
        <f t="shared" si="2"/>
        <v>6.8143512743914936E-3</v>
      </c>
      <c r="F37">
        <f t="shared" si="3"/>
        <v>2.2738952324729563E-4</v>
      </c>
      <c r="G37">
        <f t="shared" si="1"/>
        <v>4.0923176537544554</v>
      </c>
    </row>
    <row r="38" spans="1:7" x14ac:dyDescent="0.2">
      <c r="A38" s="1">
        <v>19890908</v>
      </c>
      <c r="B38">
        <v>348.76</v>
      </c>
      <c r="D38">
        <f t="shared" si="0"/>
        <v>-1.4149903697076915E-2</v>
      </c>
      <c r="E38">
        <f t="shared" si="2"/>
        <v>-1.6451696491727133E-2</v>
      </c>
      <c r="F38">
        <f t="shared" si="3"/>
        <v>2.0930641107454081E-4</v>
      </c>
      <c r="G38">
        <f t="shared" si="1"/>
        <v>3.5892956222991406</v>
      </c>
    </row>
    <row r="39" spans="1:7" x14ac:dyDescent="0.2">
      <c r="A39" s="1">
        <v>19890915</v>
      </c>
      <c r="B39">
        <v>345.06</v>
      </c>
      <c r="D39">
        <f t="shared" si="0"/>
        <v>-1.0665691605896477E-2</v>
      </c>
      <c r="E39">
        <f t="shared" si="2"/>
        <v>-1.2967484400546693E-2</v>
      </c>
      <c r="F39">
        <f t="shared" si="3"/>
        <v>2.3689827337701846E-4</v>
      </c>
      <c r="G39">
        <f t="shared" si="1"/>
        <v>3.8190287716385649</v>
      </c>
    </row>
    <row r="40" spans="1:7" x14ac:dyDescent="0.2">
      <c r="A40" s="1">
        <v>19890922</v>
      </c>
      <c r="B40">
        <v>347.05</v>
      </c>
      <c r="D40">
        <f t="shared" si="0"/>
        <v>5.7505468318748143E-3</v>
      </c>
      <c r="E40">
        <f t="shared" si="2"/>
        <v>3.448754037224598E-3</v>
      </c>
      <c r="F40">
        <f t="shared" si="3"/>
        <v>2.3941182393574074E-4</v>
      </c>
      <c r="G40">
        <f t="shared" si="1"/>
        <v>4.1438228447351362</v>
      </c>
    </row>
    <row r="41" spans="1:7" x14ac:dyDescent="0.2">
      <c r="A41" s="1">
        <v>19890929</v>
      </c>
      <c r="B41">
        <v>349.15000000000003</v>
      </c>
      <c r="D41">
        <f t="shared" si="0"/>
        <v>6.0327675064515418E-3</v>
      </c>
      <c r="E41">
        <f t="shared" si="2"/>
        <v>3.7309747118013255E-3</v>
      </c>
      <c r="F41">
        <f t="shared" si="3"/>
        <v>2.1228595664566854E-4</v>
      </c>
      <c r="G41">
        <f t="shared" si="1"/>
        <v>4.19600179895507</v>
      </c>
    </row>
    <row r="42" spans="1:7" x14ac:dyDescent="0.2">
      <c r="A42" s="1">
        <v>19891006</v>
      </c>
      <c r="B42">
        <v>358.78000000000003</v>
      </c>
      <c r="D42">
        <f t="shared" si="0"/>
        <v>2.7207757978899849E-2</v>
      </c>
      <c r="E42">
        <f t="shared" si="2"/>
        <v>2.4905965184249632E-2</v>
      </c>
      <c r="F42">
        <f t="shared" si="3"/>
        <v>1.9143010857212701E-4</v>
      </c>
      <c r="G42">
        <f t="shared" si="1"/>
        <v>2.6603017854981008</v>
      </c>
    </row>
    <row r="43" spans="1:7" x14ac:dyDescent="0.2">
      <c r="A43" s="1">
        <v>19891013</v>
      </c>
      <c r="B43">
        <v>333.62</v>
      </c>
      <c r="D43">
        <f t="shared" si="0"/>
        <v>-7.2706766545034718E-2</v>
      </c>
      <c r="E43">
        <f t="shared" si="2"/>
        <v>-7.5008559339684935E-2</v>
      </c>
      <c r="F43">
        <f t="shared" si="3"/>
        <v>2.8800425900190284E-4</v>
      </c>
      <c r="G43">
        <f t="shared" si="1"/>
        <v>-5.6914420301783055</v>
      </c>
    </row>
    <row r="44" spans="1:7" x14ac:dyDescent="0.2">
      <c r="A44" s="1">
        <v>19891020</v>
      </c>
      <c r="B44">
        <v>347.16</v>
      </c>
      <c r="D44">
        <f t="shared" si="0"/>
        <v>3.978314805013472E-2</v>
      </c>
      <c r="E44">
        <f t="shared" si="2"/>
        <v>3.7481355255484503E-2</v>
      </c>
      <c r="F44">
        <f t="shared" si="3"/>
        <v>1.2956298253666396E-3</v>
      </c>
      <c r="G44">
        <f t="shared" si="1"/>
        <v>2.7822289544162278</v>
      </c>
    </row>
    <row r="45" spans="1:7" x14ac:dyDescent="0.2">
      <c r="A45" s="1">
        <v>19891027</v>
      </c>
      <c r="B45">
        <v>335.06</v>
      </c>
      <c r="D45">
        <f t="shared" si="0"/>
        <v>-3.5476148510658057E-2</v>
      </c>
      <c r="E45">
        <f t="shared" si="2"/>
        <v>-3.7777941305308274E-2</v>
      </c>
      <c r="F45">
        <f t="shared" si="3"/>
        <v>1.2983995759344121E-3</v>
      </c>
      <c r="G45">
        <f t="shared" si="1"/>
        <v>2.7737222030579241</v>
      </c>
    </row>
    <row r="46" spans="1:7" x14ac:dyDescent="0.2">
      <c r="A46" s="1">
        <v>19891103</v>
      </c>
      <c r="B46">
        <v>337.62</v>
      </c>
      <c r="D46">
        <f t="shared" si="0"/>
        <v>7.6113824078563042E-3</v>
      </c>
      <c r="E46">
        <f t="shared" si="2"/>
        <v>5.3095896132060883E-3</v>
      </c>
      <c r="F46">
        <f t="shared" si="3"/>
        <v>1.3047234105788923E-3</v>
      </c>
      <c r="G46">
        <f t="shared" si="1"/>
        <v>3.3100783798257107</v>
      </c>
    </row>
    <row r="47" spans="1:7" x14ac:dyDescent="0.2">
      <c r="A47" s="1">
        <v>19891110</v>
      </c>
      <c r="B47">
        <v>339.1</v>
      </c>
      <c r="D47">
        <f t="shared" si="0"/>
        <v>4.374046458350378E-3</v>
      </c>
      <c r="E47">
        <f t="shared" si="2"/>
        <v>2.0722536637001617E-3</v>
      </c>
      <c r="F47">
        <f t="shared" si="3"/>
        <v>1.0492060841152705E-3</v>
      </c>
      <c r="G47">
        <f t="shared" si="1"/>
        <v>3.4278143343400362</v>
      </c>
    </row>
    <row r="48" spans="1:7" x14ac:dyDescent="0.2">
      <c r="A48" s="1">
        <v>19891117</v>
      </c>
      <c r="B48">
        <v>341.61</v>
      </c>
      <c r="D48">
        <f t="shared" si="0"/>
        <v>7.3746863590304912E-3</v>
      </c>
      <c r="E48">
        <f t="shared" si="2"/>
        <v>5.0728935643802753E-3</v>
      </c>
      <c r="F48">
        <f t="shared" si="3"/>
        <v>8.4474743196517876E-4</v>
      </c>
      <c r="G48">
        <f t="shared" si="1"/>
        <v>3.5230045170674447</v>
      </c>
    </row>
    <row r="49" spans="1:7" x14ac:dyDescent="0.2">
      <c r="A49" s="1">
        <v>19891124</v>
      </c>
      <c r="B49">
        <v>343.97</v>
      </c>
      <c r="D49">
        <f t="shared" si="0"/>
        <v>6.8847087774974725E-3</v>
      </c>
      <c r="E49">
        <f t="shared" si="2"/>
        <v>4.5829159828472566E-3</v>
      </c>
      <c r="F49">
        <f t="shared" si="3"/>
        <v>6.8869668892971767E-4</v>
      </c>
      <c r="G49">
        <f t="shared" si="1"/>
        <v>3.625106348044405</v>
      </c>
    </row>
    <row r="50" spans="1:7" x14ac:dyDescent="0.2">
      <c r="A50" s="1">
        <v>19891201</v>
      </c>
      <c r="B50">
        <v>350.63</v>
      </c>
      <c r="D50">
        <f t="shared" si="0"/>
        <v>1.9177092156717812E-2</v>
      </c>
      <c r="E50">
        <f t="shared" si="2"/>
        <v>1.6875299362067595E-2</v>
      </c>
      <c r="F50">
        <f t="shared" si="3"/>
        <v>5.6566519297868254E-4</v>
      </c>
      <c r="G50">
        <f t="shared" si="1"/>
        <v>3.48703652955371</v>
      </c>
    </row>
    <row r="51" spans="1:7" x14ac:dyDescent="0.2">
      <c r="A51" s="1">
        <v>19891208</v>
      </c>
      <c r="B51">
        <v>348.69</v>
      </c>
      <c r="D51">
        <f t="shared" si="0"/>
        <v>-5.548261101112395E-3</v>
      </c>
      <c r="E51">
        <f t="shared" si="2"/>
        <v>-7.8500538957626109E-3</v>
      </c>
      <c r="F51">
        <f t="shared" si="3"/>
        <v>5.1847092037312292E-4</v>
      </c>
      <c r="G51">
        <f t="shared" si="1"/>
        <v>3.7228853403544169</v>
      </c>
    </row>
    <row r="52" spans="1:7" x14ac:dyDescent="0.2">
      <c r="A52" s="1">
        <v>19891215</v>
      </c>
      <c r="B52">
        <v>350.06</v>
      </c>
      <c r="D52">
        <f t="shared" si="0"/>
        <v>3.9212930389629364E-3</v>
      </c>
      <c r="E52">
        <f t="shared" si="2"/>
        <v>1.6195002443127201E-3</v>
      </c>
      <c r="F52">
        <f t="shared" si="3"/>
        <v>4.3998170211039612E-4</v>
      </c>
      <c r="G52">
        <f t="shared" si="1"/>
        <v>3.8614081520634271</v>
      </c>
    </row>
    <row r="53" spans="1:7" x14ac:dyDescent="0.2">
      <c r="A53" s="1">
        <v>19891222</v>
      </c>
      <c r="B53">
        <v>347.42</v>
      </c>
      <c r="D53">
        <f t="shared" si="0"/>
        <v>-7.5701456889119001E-3</v>
      </c>
      <c r="E53">
        <f t="shared" si="2"/>
        <v>-9.8719384835621159E-3</v>
      </c>
      <c r="F53">
        <f t="shared" si="3"/>
        <v>3.6755836230863452E-4</v>
      </c>
      <c r="G53">
        <f t="shared" si="1"/>
        <v>3.8217432076865943</v>
      </c>
    </row>
    <row r="54" spans="1:7" x14ac:dyDescent="0.2">
      <c r="A54" s="1">
        <v>19891229</v>
      </c>
      <c r="B54">
        <v>353.40000000000003</v>
      </c>
      <c r="D54">
        <f t="shared" si="0"/>
        <v>1.7066137211818599E-2</v>
      </c>
      <c r="E54">
        <f t="shared" si="2"/>
        <v>1.4764344417168384E-2</v>
      </c>
      <c r="F54">
        <f t="shared" si="3"/>
        <v>3.2852434165365579E-4</v>
      </c>
      <c r="G54">
        <f t="shared" si="1"/>
        <v>3.678684644806645</v>
      </c>
    </row>
    <row r="55" spans="1:7" x14ac:dyDescent="0.2">
      <c r="A55" s="1">
        <v>19900105</v>
      </c>
      <c r="B55">
        <v>352.2</v>
      </c>
      <c r="D55">
        <f t="shared" si="0"/>
        <v>-3.4013638234906551E-3</v>
      </c>
      <c r="E55">
        <f t="shared" si="2"/>
        <v>-5.703156618140871E-3</v>
      </c>
      <c r="F55">
        <f t="shared" si="3"/>
        <v>3.2041082531460965E-4</v>
      </c>
      <c r="G55">
        <f t="shared" si="1"/>
        <v>3.9721965733385569</v>
      </c>
    </row>
    <row r="56" spans="1:7" x14ac:dyDescent="0.2">
      <c r="A56" s="1">
        <v>19900112</v>
      </c>
      <c r="B56">
        <v>339.93</v>
      </c>
      <c r="D56">
        <f t="shared" si="0"/>
        <v>-3.5459482001520826E-2</v>
      </c>
      <c r="E56">
        <f t="shared" si="2"/>
        <v>-3.7761274796171043E-2</v>
      </c>
      <c r="F56">
        <f t="shared" si="3"/>
        <v>2.7953027810279476E-4</v>
      </c>
      <c r="G56">
        <f t="shared" si="1"/>
        <v>1.5406464424322963</v>
      </c>
    </row>
    <row r="57" spans="1:7" x14ac:dyDescent="0.2">
      <c r="A57" s="1">
        <v>19900119</v>
      </c>
      <c r="B57">
        <v>339.15000000000003</v>
      </c>
      <c r="D57">
        <f t="shared" si="0"/>
        <v>-2.2972266684959664E-3</v>
      </c>
      <c r="E57">
        <f t="shared" si="2"/>
        <v>-4.5990194631461822E-3</v>
      </c>
      <c r="F57">
        <f t="shared" si="3"/>
        <v>5.0695654548943338E-4</v>
      </c>
      <c r="G57">
        <f t="shared" si="1"/>
        <v>3.7726818909575299</v>
      </c>
    </row>
    <row r="58" spans="1:7" x14ac:dyDescent="0.2">
      <c r="A58" s="1">
        <v>19900126</v>
      </c>
      <c r="B58">
        <v>325.8</v>
      </c>
      <c r="D58">
        <f t="shared" si="0"/>
        <v>-4.0158791224143897E-2</v>
      </c>
      <c r="E58">
        <f t="shared" si="2"/>
        <v>-4.2460584018794115E-2</v>
      </c>
      <c r="F58">
        <f t="shared" si="3"/>
        <v>4.2343339147690409E-4</v>
      </c>
      <c r="G58">
        <f t="shared" si="1"/>
        <v>1.7546494921278413</v>
      </c>
    </row>
    <row r="59" spans="1:7" x14ac:dyDescent="0.2">
      <c r="A59" s="1">
        <v>19900202</v>
      </c>
      <c r="B59">
        <v>330.92</v>
      </c>
      <c r="D59">
        <f t="shared" si="0"/>
        <v>1.5592958154037717E-2</v>
      </c>
      <c r="E59">
        <f t="shared" si="2"/>
        <v>1.3291165359387501E-2</v>
      </c>
      <c r="F59">
        <f t="shared" si="3"/>
        <v>6.8978734521636437E-4</v>
      </c>
      <c r="G59">
        <f t="shared" si="1"/>
        <v>3.5115132119934405</v>
      </c>
    </row>
    <row r="60" spans="1:7" x14ac:dyDescent="0.2">
      <c r="A60" s="1">
        <v>19900209</v>
      </c>
      <c r="B60">
        <v>333.62</v>
      </c>
      <c r="D60">
        <f t="shared" si="0"/>
        <v>8.125966403927265E-3</v>
      </c>
      <c r="E60">
        <f t="shared" si="2"/>
        <v>5.8241736092770491E-3</v>
      </c>
      <c r="F60">
        <f t="shared" si="3"/>
        <v>5.9549876463506574E-4</v>
      </c>
      <c r="G60">
        <f t="shared" si="1"/>
        <v>3.6845744559244671</v>
      </c>
    </row>
    <row r="61" spans="1:7" x14ac:dyDescent="0.2">
      <c r="A61" s="1">
        <v>19900216</v>
      </c>
      <c r="B61">
        <v>332.72</v>
      </c>
      <c r="D61">
        <f t="shared" si="0"/>
        <v>-2.7013252912535535E-3</v>
      </c>
      <c r="E61">
        <f t="shared" si="2"/>
        <v>-5.0031180859037693E-3</v>
      </c>
      <c r="F61">
        <f t="shared" si="3"/>
        <v>4.9511847006601087E-4</v>
      </c>
      <c r="G61">
        <f t="shared" si="1"/>
        <v>3.7800787642587181</v>
      </c>
    </row>
    <row r="62" spans="1:7" x14ac:dyDescent="0.2">
      <c r="A62" s="1">
        <v>19900223</v>
      </c>
      <c r="B62">
        <v>324.15000000000003</v>
      </c>
      <c r="D62">
        <f t="shared" si="0"/>
        <v>-2.6094923813650972E-2</v>
      </c>
      <c r="E62">
        <f t="shared" si="2"/>
        <v>-2.839671660830119E-2</v>
      </c>
      <c r="F62">
        <f t="shared" si="3"/>
        <v>4.1488942415261336E-4</v>
      </c>
      <c r="G62">
        <f t="shared" si="1"/>
        <v>2.9219559739473722</v>
      </c>
    </row>
    <row r="63" spans="1:7" x14ac:dyDescent="0.2">
      <c r="A63" s="1">
        <v>19900302</v>
      </c>
      <c r="B63">
        <v>335.54</v>
      </c>
      <c r="D63">
        <f t="shared" si="0"/>
        <v>3.4534802721249314E-2</v>
      </c>
      <c r="E63">
        <f t="shared" si="2"/>
        <v>3.2233009926599096E-2</v>
      </c>
      <c r="F63">
        <f t="shared" si="3"/>
        <v>4.9756230525985678E-4</v>
      </c>
      <c r="G63">
        <f t="shared" si="1"/>
        <v>2.758837772253286</v>
      </c>
    </row>
    <row r="64" spans="1:7" x14ac:dyDescent="0.2">
      <c r="A64" s="1">
        <v>19900309</v>
      </c>
      <c r="B64">
        <v>337.93</v>
      </c>
      <c r="D64">
        <f t="shared" si="0"/>
        <v>7.0975991007591333E-3</v>
      </c>
      <c r="E64">
        <f t="shared" si="2"/>
        <v>4.7958063061089174E-3</v>
      </c>
      <c r="F64">
        <f t="shared" si="3"/>
        <v>6.0558060606769471E-4</v>
      </c>
      <c r="G64">
        <f t="shared" si="1"/>
        <v>3.6856715999332139</v>
      </c>
    </row>
    <row r="65" spans="1:7" x14ac:dyDescent="0.2">
      <c r="A65" s="1">
        <v>19900316</v>
      </c>
      <c r="B65">
        <v>341.91</v>
      </c>
      <c r="D65">
        <f t="shared" si="0"/>
        <v>1.1708771092740378E-2</v>
      </c>
      <c r="E65">
        <f t="shared" si="2"/>
        <v>9.4069782980901618E-3</v>
      </c>
      <c r="F65">
        <f t="shared" si="3"/>
        <v>5.0097679918593833E-4</v>
      </c>
      <c r="G65">
        <f t="shared" si="1"/>
        <v>3.7111566820514836</v>
      </c>
    </row>
    <row r="66" spans="1:7" x14ac:dyDescent="0.2">
      <c r="A66" s="1">
        <v>19900323</v>
      </c>
      <c r="B66">
        <v>337.22</v>
      </c>
      <c r="D66">
        <f t="shared" si="0"/>
        <v>-1.3812008185919211E-2</v>
      </c>
      <c r="E66">
        <f t="shared" si="2"/>
        <v>-1.6113800980569429E-2</v>
      </c>
      <c r="F66">
        <f t="shared" si="3"/>
        <v>4.3129032598089855E-4</v>
      </c>
      <c r="G66">
        <f t="shared" si="1"/>
        <v>3.5733438997581897</v>
      </c>
    </row>
    <row r="67" spans="1:7" x14ac:dyDescent="0.2">
      <c r="A67" s="1">
        <v>19900330</v>
      </c>
      <c r="B67">
        <v>339.94</v>
      </c>
      <c r="D67">
        <f t="shared" si="0"/>
        <v>8.0335950993708494E-3</v>
      </c>
      <c r="E67">
        <f t="shared" si="2"/>
        <v>5.7318023047206335E-3</v>
      </c>
      <c r="F67">
        <f t="shared" si="3"/>
        <v>4.0861019545897985E-4</v>
      </c>
      <c r="G67">
        <f t="shared" si="1"/>
        <v>3.8611728736140476</v>
      </c>
    </row>
    <row r="68" spans="1:7" x14ac:dyDescent="0.2">
      <c r="A68" s="1">
        <v>19900406</v>
      </c>
      <c r="B68">
        <v>340.08</v>
      </c>
      <c r="D68">
        <f t="shared" ref="D68:D131" si="4">LN(B68)-LN(B67)</f>
        <v>4.1175260132941816E-4</v>
      </c>
      <c r="E68">
        <f t="shared" si="2"/>
        <v>-1.8900401933207981E-3</v>
      </c>
      <c r="F68">
        <f t="shared" si="3"/>
        <v>3.4863040576269395E-4</v>
      </c>
      <c r="G68">
        <f t="shared" ref="G68:G131" si="5">-0.5*LN(F68)-E68^2/(2*F68)</f>
        <v>3.9756258380623199</v>
      </c>
    </row>
    <row r="69" spans="1:7" x14ac:dyDescent="0.2">
      <c r="A69" s="1">
        <v>19900413</v>
      </c>
      <c r="B69">
        <v>344.34000000000003</v>
      </c>
      <c r="D69">
        <f t="shared" si="4"/>
        <v>1.2448657297791321E-2</v>
      </c>
      <c r="E69">
        <f t="shared" ref="E69:E132" si="6">D69-$O$3</f>
        <v>1.0146864503141105E-2</v>
      </c>
      <c r="F69">
        <f t="shared" si="3"/>
        <v>2.96228788346798E-4</v>
      </c>
      <c r="G69">
        <f t="shared" si="5"/>
        <v>3.8884065647947326</v>
      </c>
    </row>
    <row r="70" spans="1:7" x14ac:dyDescent="0.2">
      <c r="A70" s="1">
        <v>19900420</v>
      </c>
      <c r="B70">
        <v>335.12</v>
      </c>
      <c r="D70">
        <f t="shared" si="4"/>
        <v>-2.7140864709546797E-2</v>
      </c>
      <c r="E70">
        <f t="shared" si="6"/>
        <v>-2.9442657504197015E-2</v>
      </c>
      <c r="F70">
        <f t="shared" ref="F70:F133" si="7">$O$4+$O$5*(E69^2)+$O$6*(F69)</f>
        <v>2.7371493797985372E-4</v>
      </c>
      <c r="G70">
        <f t="shared" si="5"/>
        <v>2.5181845151900548</v>
      </c>
    </row>
    <row r="71" spans="1:7" x14ac:dyDescent="0.2">
      <c r="A71" s="1">
        <v>19900427</v>
      </c>
      <c r="B71">
        <v>329.11</v>
      </c>
      <c r="D71">
        <f t="shared" si="4"/>
        <v>-1.8096635250185678E-2</v>
      </c>
      <c r="E71">
        <f t="shared" si="6"/>
        <v>-2.0398428044835895E-2</v>
      </c>
      <c r="F71">
        <f t="shared" si="7"/>
        <v>3.9831971182253256E-4</v>
      </c>
      <c r="G71">
        <f t="shared" si="5"/>
        <v>3.391813861384934</v>
      </c>
    </row>
    <row r="72" spans="1:7" x14ac:dyDescent="0.2">
      <c r="A72" s="1">
        <v>19900504</v>
      </c>
      <c r="B72">
        <v>338.39</v>
      </c>
      <c r="D72">
        <f t="shared" si="4"/>
        <v>2.7807035079416842E-2</v>
      </c>
      <c r="E72">
        <f t="shared" si="6"/>
        <v>2.5505242284766624E-2</v>
      </c>
      <c r="F72">
        <f t="shared" si="7"/>
        <v>4.1192884882982619E-4</v>
      </c>
      <c r="G72">
        <f t="shared" si="5"/>
        <v>3.1077307541800288</v>
      </c>
    </row>
    <row r="73" spans="1:7" x14ac:dyDescent="0.2">
      <c r="A73" s="1">
        <v>19900511</v>
      </c>
      <c r="B73">
        <v>352</v>
      </c>
      <c r="D73">
        <f t="shared" si="4"/>
        <v>3.9432099130086051E-2</v>
      </c>
      <c r="E73">
        <f t="shared" si="6"/>
        <v>3.7130306335435834E-2</v>
      </c>
      <c r="F73">
        <f t="shared" si="7"/>
        <v>4.6622701793353806E-4</v>
      </c>
      <c r="G73">
        <f t="shared" si="5"/>
        <v>2.3568906739855295</v>
      </c>
    </row>
    <row r="74" spans="1:7" x14ac:dyDescent="0.2">
      <c r="A74" s="1">
        <v>19900518</v>
      </c>
      <c r="B74">
        <v>354.64</v>
      </c>
      <c r="D74">
        <f t="shared" si="4"/>
        <v>7.4720148387008578E-3</v>
      </c>
      <c r="E74">
        <f t="shared" si="6"/>
        <v>5.170222044050642E-3</v>
      </c>
      <c r="F74">
        <f t="shared" si="7"/>
        <v>6.4429774961880675E-4</v>
      </c>
      <c r="G74">
        <f t="shared" si="5"/>
        <v>3.6529303542115046</v>
      </c>
    </row>
    <row r="75" spans="1:7" x14ac:dyDescent="0.2">
      <c r="A75" s="1">
        <v>19900525</v>
      </c>
      <c r="B75">
        <v>354.58</v>
      </c>
      <c r="D75">
        <f t="shared" si="4"/>
        <v>-1.6919996656294956E-4</v>
      </c>
      <c r="E75">
        <f t="shared" si="6"/>
        <v>-2.4709927612131658E-3</v>
      </c>
      <c r="F75">
        <f t="shared" si="7"/>
        <v>5.3197785178391965E-4</v>
      </c>
      <c r="G75">
        <f t="shared" si="5"/>
        <v>3.7637155730742724</v>
      </c>
    </row>
    <row r="76" spans="1:7" x14ac:dyDescent="0.2">
      <c r="A76" s="1">
        <v>19900601</v>
      </c>
      <c r="B76">
        <v>363.16</v>
      </c>
      <c r="D76">
        <f t="shared" si="4"/>
        <v>2.3909518033321753E-2</v>
      </c>
      <c r="E76">
        <f t="shared" si="6"/>
        <v>2.1607725238671535E-2</v>
      </c>
      <c r="F76">
        <f t="shared" si="7"/>
        <v>4.4021796117493621E-4</v>
      </c>
      <c r="G76">
        <f t="shared" si="5"/>
        <v>3.3338218606869869</v>
      </c>
    </row>
    <row r="77" spans="1:7" x14ac:dyDescent="0.2">
      <c r="A77" s="1">
        <v>19900608</v>
      </c>
      <c r="B77">
        <v>358.71</v>
      </c>
      <c r="D77">
        <f t="shared" si="4"/>
        <v>-1.2329245903957897E-2</v>
      </c>
      <c r="E77">
        <f t="shared" si="6"/>
        <v>-1.4631038698608113E-2</v>
      </c>
      <c r="F77">
        <f t="shared" si="7"/>
        <v>4.5418296036150605E-4</v>
      </c>
      <c r="G77">
        <f t="shared" si="5"/>
        <v>3.6128432622185636</v>
      </c>
    </row>
    <row r="78" spans="1:7" x14ac:dyDescent="0.2">
      <c r="A78" s="1">
        <v>19900615</v>
      </c>
      <c r="B78">
        <v>362.91</v>
      </c>
      <c r="D78">
        <f t="shared" si="4"/>
        <v>1.1640607040267703E-2</v>
      </c>
      <c r="E78">
        <f t="shared" si="6"/>
        <v>9.3388142456174873E-3</v>
      </c>
      <c r="F78">
        <f t="shared" si="7"/>
        <v>4.180420793256889E-4</v>
      </c>
      <c r="G78">
        <f t="shared" si="5"/>
        <v>3.785652421594472</v>
      </c>
    </row>
    <row r="79" spans="1:7" x14ac:dyDescent="0.2">
      <c r="A79" s="1">
        <v>19900622</v>
      </c>
      <c r="B79">
        <v>355.43</v>
      </c>
      <c r="D79">
        <f t="shared" si="4"/>
        <v>-2.0826545551582143E-2</v>
      </c>
      <c r="E79">
        <f t="shared" si="6"/>
        <v>-2.3128338346232361E-2</v>
      </c>
      <c r="F79">
        <f t="shared" si="7"/>
        <v>3.6613425132840758E-4</v>
      </c>
      <c r="G79">
        <f t="shared" si="5"/>
        <v>3.2257581191780718</v>
      </c>
    </row>
    <row r="80" spans="1:7" x14ac:dyDescent="0.2">
      <c r="A80" s="1">
        <v>19900629</v>
      </c>
      <c r="B80">
        <v>358.02</v>
      </c>
      <c r="D80">
        <f t="shared" si="4"/>
        <v>7.2605266737610918E-3</v>
      </c>
      <c r="E80">
        <f t="shared" si="6"/>
        <v>4.958733879110876E-3</v>
      </c>
      <c r="F80">
        <f t="shared" si="7"/>
        <v>4.08858399412101E-4</v>
      </c>
      <c r="G80">
        <f t="shared" si="5"/>
        <v>3.8710004729157506</v>
      </c>
    </row>
    <row r="81" spans="1:7" x14ac:dyDescent="0.2">
      <c r="A81" s="1">
        <v>19900706</v>
      </c>
      <c r="B81">
        <v>358.42</v>
      </c>
      <c r="D81">
        <f t="shared" si="4"/>
        <v>1.1166323531970335E-3</v>
      </c>
      <c r="E81">
        <f t="shared" si="6"/>
        <v>-1.1851604414531828E-3</v>
      </c>
      <c r="F81">
        <f t="shared" si="7"/>
        <v>3.4728597284387996E-4</v>
      </c>
      <c r="G81">
        <f t="shared" si="5"/>
        <v>3.9806587337951345</v>
      </c>
    </row>
    <row r="82" spans="1:7" x14ac:dyDescent="0.2">
      <c r="A82" s="1">
        <v>19900713</v>
      </c>
      <c r="B82">
        <v>367.31</v>
      </c>
      <c r="D82">
        <f t="shared" si="4"/>
        <v>2.4500695040828191E-2</v>
      </c>
      <c r="E82">
        <f t="shared" si="6"/>
        <v>2.2198902246177973E-2</v>
      </c>
      <c r="F82">
        <f t="shared" si="7"/>
        <v>2.9477283662549463E-4</v>
      </c>
      <c r="G82">
        <f t="shared" si="5"/>
        <v>3.2287696786068567</v>
      </c>
    </row>
    <row r="83" spans="1:7" x14ac:dyDescent="0.2">
      <c r="A83" s="1">
        <v>19900720</v>
      </c>
      <c r="B83">
        <v>361.61</v>
      </c>
      <c r="D83">
        <f t="shared" si="4"/>
        <v>-1.5639895153181094E-2</v>
      </c>
      <c r="E83">
        <f t="shared" si="6"/>
        <v>-1.7941687947831311E-2</v>
      </c>
      <c r="F83">
        <f t="shared" si="7"/>
        <v>3.4515568687251469E-4</v>
      </c>
      <c r="G83">
        <f t="shared" si="5"/>
        <v>3.519440144097608</v>
      </c>
    </row>
    <row r="84" spans="1:7" x14ac:dyDescent="0.2">
      <c r="A84" s="1">
        <v>19900727</v>
      </c>
      <c r="B84">
        <v>353.44</v>
      </c>
      <c r="D84">
        <f t="shared" si="4"/>
        <v>-2.2852543331082664E-2</v>
      </c>
      <c r="E84">
        <f t="shared" si="6"/>
        <v>-2.5154336125732882E-2</v>
      </c>
      <c r="F84">
        <f t="shared" si="7"/>
        <v>3.5277710192421421E-4</v>
      </c>
      <c r="G84">
        <f t="shared" si="5"/>
        <v>3.0780376142638275</v>
      </c>
    </row>
    <row r="85" spans="1:7" x14ac:dyDescent="0.2">
      <c r="A85" s="1">
        <v>19900803</v>
      </c>
      <c r="B85">
        <v>344.86</v>
      </c>
      <c r="D85">
        <f t="shared" si="4"/>
        <v>-2.4575202099820892E-2</v>
      </c>
      <c r="E85">
        <f t="shared" si="6"/>
        <v>-2.687699489447111E-2</v>
      </c>
      <c r="F85">
        <f t="shared" si="7"/>
        <v>4.166155196714921E-4</v>
      </c>
      <c r="G85">
        <f t="shared" si="5"/>
        <v>3.0247195418586021</v>
      </c>
    </row>
    <row r="86" spans="1:7" x14ac:dyDescent="0.2">
      <c r="A86" s="1">
        <v>19900810</v>
      </c>
      <c r="B86">
        <v>335.52</v>
      </c>
      <c r="D86">
        <f t="shared" si="4"/>
        <v>-2.7456970418375803E-2</v>
      </c>
      <c r="E86">
        <f t="shared" si="6"/>
        <v>-2.9758763213026021E-2</v>
      </c>
      <c r="F86">
        <f t="shared" si="7"/>
        <v>4.8327387972603528E-4</v>
      </c>
      <c r="G86">
        <f t="shared" si="5"/>
        <v>2.9012294426302874</v>
      </c>
    </row>
    <row r="87" spans="1:7" x14ac:dyDescent="0.2">
      <c r="A87" s="1">
        <v>19900817</v>
      </c>
      <c r="B87">
        <v>327.83</v>
      </c>
      <c r="D87">
        <f t="shared" si="4"/>
        <v>-2.3186385812472565E-2</v>
      </c>
      <c r="E87">
        <f t="shared" si="6"/>
        <v>-2.5488178607122783E-2</v>
      </c>
      <c r="F87">
        <f t="shared" si="7"/>
        <v>5.658387721176922E-4</v>
      </c>
      <c r="G87">
        <f t="shared" si="5"/>
        <v>3.1645438354637241</v>
      </c>
    </row>
    <row r="88" spans="1:7" x14ac:dyDescent="0.2">
      <c r="A88" s="1">
        <v>19900824</v>
      </c>
      <c r="B88">
        <v>311.51</v>
      </c>
      <c r="D88">
        <f t="shared" si="4"/>
        <v>-5.1063740900179511E-2</v>
      </c>
      <c r="E88">
        <f t="shared" si="6"/>
        <v>-5.3365533694829728E-2</v>
      </c>
      <c r="F88">
        <f t="shared" si="7"/>
        <v>5.8653989695300998E-4</v>
      </c>
      <c r="G88">
        <f t="shared" si="5"/>
        <v>1.2929397319367979</v>
      </c>
    </row>
    <row r="89" spans="1:7" x14ac:dyDescent="0.2">
      <c r="A89" s="1">
        <v>19900831</v>
      </c>
      <c r="B89">
        <v>322.56</v>
      </c>
      <c r="D89">
        <f t="shared" si="4"/>
        <v>3.4857725001991469E-2</v>
      </c>
      <c r="E89">
        <f t="shared" si="6"/>
        <v>3.2555932207341251E-2</v>
      </c>
      <c r="F89">
        <f t="shared" si="7"/>
        <v>1.0120189524346008E-3</v>
      </c>
      <c r="G89">
        <f t="shared" si="5"/>
        <v>2.9242533613521386</v>
      </c>
    </row>
    <row r="90" spans="1:7" x14ac:dyDescent="0.2">
      <c r="A90" s="1">
        <v>19900907</v>
      </c>
      <c r="B90">
        <v>323.40000000000003</v>
      </c>
      <c r="D90">
        <f t="shared" si="4"/>
        <v>2.6007817000568423E-3</v>
      </c>
      <c r="E90">
        <f t="shared" si="6"/>
        <v>2.9898890540662601E-4</v>
      </c>
      <c r="F90">
        <f t="shared" si="7"/>
        <v>1.0121731646279134E-3</v>
      </c>
      <c r="G90">
        <f t="shared" si="5"/>
        <v>3.4477836461107145</v>
      </c>
    </row>
    <row r="91" spans="1:7" x14ac:dyDescent="0.2">
      <c r="A91" s="1">
        <v>19900914</v>
      </c>
      <c r="B91">
        <v>316.83</v>
      </c>
      <c r="D91">
        <f t="shared" si="4"/>
        <v>-2.0524594716513356E-2</v>
      </c>
      <c r="E91">
        <f t="shared" si="6"/>
        <v>-2.2826387511163573E-2</v>
      </c>
      <c r="F91">
        <f t="shared" si="7"/>
        <v>8.1497658655706716E-4</v>
      </c>
      <c r="G91">
        <f t="shared" si="5"/>
        <v>3.2365075278278055</v>
      </c>
    </row>
    <row r="92" spans="1:7" x14ac:dyDescent="0.2">
      <c r="A92" s="1">
        <v>19900921</v>
      </c>
      <c r="B92">
        <v>311.32</v>
      </c>
      <c r="D92">
        <f t="shared" si="4"/>
        <v>-1.7544030335305827E-2</v>
      </c>
      <c r="E92">
        <f t="shared" si="6"/>
        <v>-1.9845823129956044E-2</v>
      </c>
      <c r="F92">
        <f t="shared" si="7"/>
        <v>7.5761175674919894E-4</v>
      </c>
      <c r="G92">
        <f t="shared" si="5"/>
        <v>3.3327366814703643</v>
      </c>
    </row>
    <row r="93" spans="1:7" x14ac:dyDescent="0.2">
      <c r="A93" s="1">
        <v>19900928</v>
      </c>
      <c r="B93">
        <v>306.05</v>
      </c>
      <c r="D93">
        <f t="shared" si="4"/>
        <v>-1.707283479410826E-2</v>
      </c>
      <c r="E93">
        <f t="shared" si="6"/>
        <v>-1.9374627588758478E-2</v>
      </c>
      <c r="F93">
        <f t="shared" si="7"/>
        <v>6.8902854294986189E-4</v>
      </c>
      <c r="G93">
        <f t="shared" si="5"/>
        <v>3.3677186880077921</v>
      </c>
    </row>
    <row r="94" spans="1:7" x14ac:dyDescent="0.2">
      <c r="A94" s="1">
        <v>19901005</v>
      </c>
      <c r="B94">
        <v>311.5</v>
      </c>
      <c r="D94">
        <f t="shared" si="4"/>
        <v>1.7650850930428952E-2</v>
      </c>
      <c r="E94">
        <f t="shared" si="6"/>
        <v>1.5349058135778736E-2</v>
      </c>
      <c r="F94">
        <f t="shared" si="7"/>
        <v>6.3190342255848978E-4</v>
      </c>
      <c r="G94">
        <f t="shared" si="5"/>
        <v>3.4969711768774761</v>
      </c>
    </row>
    <row r="95" spans="1:7" x14ac:dyDescent="0.2">
      <c r="A95" s="1">
        <v>19901012</v>
      </c>
      <c r="B95">
        <v>300.03000000000003</v>
      </c>
      <c r="D95">
        <f t="shared" si="4"/>
        <v>-3.7516868570973472E-2</v>
      </c>
      <c r="E95">
        <f t="shared" si="6"/>
        <v>-3.9818661365623689E-2</v>
      </c>
      <c r="F95">
        <f t="shared" si="7"/>
        <v>5.6116279856076616E-4</v>
      </c>
      <c r="G95">
        <f t="shared" si="5"/>
        <v>2.3300351184879275</v>
      </c>
    </row>
    <row r="96" spans="1:7" x14ac:dyDescent="0.2">
      <c r="A96" s="1">
        <v>19901019</v>
      </c>
      <c r="B96">
        <v>312.48</v>
      </c>
      <c r="D96">
        <f t="shared" si="4"/>
        <v>4.0657997471834406E-2</v>
      </c>
      <c r="E96">
        <f t="shared" si="6"/>
        <v>3.8356204677184189E-2</v>
      </c>
      <c r="F96">
        <f t="shared" si="7"/>
        <v>7.5712498904971894E-4</v>
      </c>
      <c r="G96">
        <f t="shared" si="5"/>
        <v>2.6214220373481414</v>
      </c>
    </row>
    <row r="97" spans="1:7" x14ac:dyDescent="0.2">
      <c r="A97" s="1">
        <v>19901026</v>
      </c>
      <c r="B97">
        <v>304.70999999999998</v>
      </c>
      <c r="D97">
        <f t="shared" si="4"/>
        <v>-2.517996250884913E-2</v>
      </c>
      <c r="E97">
        <f t="shared" si="6"/>
        <v>-2.7481755303499347E-2</v>
      </c>
      <c r="F97">
        <f t="shared" si="7"/>
        <v>8.8923091949149181E-4</v>
      </c>
      <c r="G97">
        <f t="shared" si="5"/>
        <v>3.087913838865147</v>
      </c>
    </row>
    <row r="98" spans="1:7" x14ac:dyDescent="0.2">
      <c r="A98" s="1">
        <v>19901102</v>
      </c>
      <c r="B98">
        <v>311.85000000000002</v>
      </c>
      <c r="D98">
        <f t="shared" si="4"/>
        <v>2.316179835261245E-2</v>
      </c>
      <c r="E98">
        <f t="shared" si="6"/>
        <v>2.0860005557962233E-2</v>
      </c>
      <c r="F98">
        <f t="shared" si="7"/>
        <v>8.5933999675930333E-4</v>
      </c>
      <c r="G98">
        <f t="shared" si="5"/>
        <v>3.2764903762805799</v>
      </c>
    </row>
    <row r="99" spans="1:7" x14ac:dyDescent="0.2">
      <c r="A99" s="1">
        <v>19901109</v>
      </c>
      <c r="B99">
        <v>313.74</v>
      </c>
      <c r="D99">
        <f t="shared" si="4"/>
        <v>6.0423144559624831E-3</v>
      </c>
      <c r="E99">
        <f t="shared" si="6"/>
        <v>3.7405216613122668E-3</v>
      </c>
      <c r="F99">
        <f t="shared" si="7"/>
        <v>7.7634381732821225E-4</v>
      </c>
      <c r="G99">
        <f t="shared" si="5"/>
        <v>3.5714463854475813</v>
      </c>
    </row>
    <row r="100" spans="1:7" x14ac:dyDescent="0.2">
      <c r="A100" s="1">
        <v>19901116</v>
      </c>
      <c r="B100">
        <v>317.12</v>
      </c>
      <c r="D100">
        <f t="shared" si="4"/>
        <v>1.0715633713529016E-2</v>
      </c>
      <c r="E100">
        <f t="shared" si="6"/>
        <v>8.4138409188788E-3</v>
      </c>
      <c r="F100">
        <f t="shared" si="7"/>
        <v>6.3296661163880611E-4</v>
      </c>
      <c r="G100">
        <f t="shared" si="5"/>
        <v>3.626625072639782</v>
      </c>
    </row>
    <row r="101" spans="1:7" x14ac:dyDescent="0.2">
      <c r="A101" s="1">
        <v>19901123</v>
      </c>
      <c r="B101">
        <v>315.10000000000002</v>
      </c>
      <c r="D101">
        <f t="shared" si="4"/>
        <v>-6.3902023783946049E-3</v>
      </c>
      <c r="E101">
        <f t="shared" si="6"/>
        <v>-8.6919951730448208E-3</v>
      </c>
      <c r="F101">
        <f t="shared" si="7"/>
        <v>5.3131179872630246E-4</v>
      </c>
      <c r="G101">
        <f t="shared" si="5"/>
        <v>3.6989824128431081</v>
      </c>
    </row>
    <row r="102" spans="1:7" x14ac:dyDescent="0.2">
      <c r="A102" s="1">
        <v>19901130</v>
      </c>
      <c r="B102">
        <v>322.22000000000003</v>
      </c>
      <c r="D102">
        <f t="shared" si="4"/>
        <v>2.2344493299612189E-2</v>
      </c>
      <c r="E102">
        <f t="shared" si="6"/>
        <v>2.0042700504961972E-2</v>
      </c>
      <c r="F102">
        <f t="shared" si="7"/>
        <v>4.5262611770539271E-4</v>
      </c>
      <c r="G102">
        <f t="shared" si="5"/>
        <v>3.4064674603501186</v>
      </c>
    </row>
    <row r="103" spans="1:7" x14ac:dyDescent="0.2">
      <c r="A103" s="1">
        <v>19901207</v>
      </c>
      <c r="B103">
        <v>327.75</v>
      </c>
      <c r="D103">
        <f t="shared" si="4"/>
        <v>1.701658058096811E-2</v>
      </c>
      <c r="E103">
        <f t="shared" si="6"/>
        <v>1.4714787786317894E-2</v>
      </c>
      <c r="F103">
        <f t="shared" si="7"/>
        <v>4.5175941338273606E-4</v>
      </c>
      <c r="G103">
        <f t="shared" si="5"/>
        <v>3.6115340559553211</v>
      </c>
    </row>
    <row r="104" spans="1:7" x14ac:dyDescent="0.2">
      <c r="A104" s="1">
        <v>19901214</v>
      </c>
      <c r="B104">
        <v>326.82</v>
      </c>
      <c r="D104">
        <f t="shared" si="4"/>
        <v>-2.8415620201709402E-3</v>
      </c>
      <c r="E104">
        <f t="shared" si="6"/>
        <v>-5.143354814821156E-3</v>
      </c>
      <c r="F104">
        <f t="shared" si="7"/>
        <v>4.1660259908919976E-4</v>
      </c>
      <c r="G104">
        <f t="shared" si="5"/>
        <v>3.8599390947521992</v>
      </c>
    </row>
    <row r="105" spans="1:7" x14ac:dyDescent="0.2">
      <c r="A105" s="1">
        <v>19901221</v>
      </c>
      <c r="B105">
        <v>331.75</v>
      </c>
      <c r="D105">
        <f t="shared" si="4"/>
        <v>1.4972112588679032E-2</v>
      </c>
      <c r="E105">
        <f t="shared" si="6"/>
        <v>1.2670319794028816E-2</v>
      </c>
      <c r="F105">
        <f t="shared" si="7"/>
        <v>3.5369508341697272E-4</v>
      </c>
      <c r="G105">
        <f t="shared" si="5"/>
        <v>3.7465950245849493</v>
      </c>
    </row>
    <row r="106" spans="1:7" x14ac:dyDescent="0.2">
      <c r="A106" s="1">
        <v>19901228</v>
      </c>
      <c r="B106">
        <v>328.72</v>
      </c>
      <c r="D106">
        <f t="shared" si="4"/>
        <v>-9.1753486371626281E-3</v>
      </c>
      <c r="E106">
        <f t="shared" si="6"/>
        <v>-1.1477141431812844E-2</v>
      </c>
      <c r="F106">
        <f t="shared" si="7"/>
        <v>3.2941749483395694E-4</v>
      </c>
      <c r="G106">
        <f t="shared" si="5"/>
        <v>3.8091564017982722</v>
      </c>
    </row>
    <row r="107" spans="1:7" x14ac:dyDescent="0.2">
      <c r="A107" s="1">
        <v>19910104</v>
      </c>
      <c r="B107">
        <v>321</v>
      </c>
      <c r="D107">
        <f t="shared" si="4"/>
        <v>-2.3765201445138828E-2</v>
      </c>
      <c r="E107">
        <f t="shared" si="6"/>
        <v>-2.6066994239789046E-2</v>
      </c>
      <c r="F107">
        <f t="shared" si="7"/>
        <v>3.0504954866281126E-4</v>
      </c>
      <c r="G107">
        <f t="shared" si="5"/>
        <v>2.9337840377902591</v>
      </c>
    </row>
    <row r="108" spans="1:7" x14ac:dyDescent="0.2">
      <c r="A108" s="1">
        <v>19910111</v>
      </c>
      <c r="B108">
        <v>315.23</v>
      </c>
      <c r="D108">
        <f t="shared" si="4"/>
        <v>-1.8138592010423338E-2</v>
      </c>
      <c r="E108">
        <f t="shared" si="6"/>
        <v>-2.0440384805073555E-2</v>
      </c>
      <c r="F108">
        <f t="shared" si="7"/>
        <v>3.8795982188878652E-4</v>
      </c>
      <c r="G108">
        <f t="shared" si="5"/>
        <v>3.3888345419146111</v>
      </c>
    </row>
    <row r="109" spans="1:7" x14ac:dyDescent="0.2">
      <c r="A109" s="1">
        <v>19910118</v>
      </c>
      <c r="B109">
        <v>332.23</v>
      </c>
      <c r="D109">
        <f t="shared" si="4"/>
        <v>5.2524969026116253E-2</v>
      </c>
      <c r="E109">
        <f t="shared" si="6"/>
        <v>5.0223176231466035E-2</v>
      </c>
      <c r="F109">
        <f t="shared" si="7"/>
        <v>4.0413853666889515E-4</v>
      </c>
      <c r="G109">
        <f t="shared" si="5"/>
        <v>0.78620466084353335</v>
      </c>
    </row>
    <row r="110" spans="1:7" x14ac:dyDescent="0.2">
      <c r="A110" s="1">
        <v>19910125</v>
      </c>
      <c r="B110">
        <v>336.07</v>
      </c>
      <c r="D110">
        <f t="shared" si="4"/>
        <v>1.1491971452453953E-2</v>
      </c>
      <c r="E110">
        <f t="shared" si="6"/>
        <v>9.1901786578037371E-3</v>
      </c>
      <c r="F110">
        <f t="shared" si="7"/>
        <v>8.0863689839049215E-4</v>
      </c>
      <c r="G110">
        <f t="shared" si="5"/>
        <v>3.5078569790585323</v>
      </c>
    </row>
    <row r="111" spans="1:7" x14ac:dyDescent="0.2">
      <c r="A111" s="1">
        <v>19910201</v>
      </c>
      <c r="B111">
        <v>343.05</v>
      </c>
      <c r="D111">
        <f t="shared" si="4"/>
        <v>2.0556737538737657E-2</v>
      </c>
      <c r="E111">
        <f t="shared" si="6"/>
        <v>1.825494474408744E-2</v>
      </c>
      <c r="F111">
        <f t="shared" si="7"/>
        <v>6.7136438392940674E-4</v>
      </c>
      <c r="G111">
        <f t="shared" si="5"/>
        <v>3.404915848691398</v>
      </c>
    </row>
    <row r="112" spans="1:7" x14ac:dyDescent="0.2">
      <c r="A112" s="1">
        <v>19910208</v>
      </c>
      <c r="B112">
        <v>359.35</v>
      </c>
      <c r="D112">
        <f t="shared" si="4"/>
        <v>4.6420634777551761E-2</v>
      </c>
      <c r="E112">
        <f t="shared" si="6"/>
        <v>4.4118841982901544E-2</v>
      </c>
      <c r="F112">
        <f t="shared" si="7"/>
        <v>6.1023207522670306E-4</v>
      </c>
      <c r="G112">
        <f t="shared" si="5"/>
        <v>2.1059733471520579</v>
      </c>
    </row>
    <row r="113" spans="1:7" x14ac:dyDescent="0.2">
      <c r="A113" s="1">
        <v>19910215</v>
      </c>
      <c r="B113">
        <v>369.06</v>
      </c>
      <c r="D113">
        <f t="shared" si="4"/>
        <v>2.66623885338797E-2</v>
      </c>
      <c r="E113">
        <f t="shared" si="6"/>
        <v>2.4360595739229482E-2</v>
      </c>
      <c r="F113">
        <f t="shared" si="7"/>
        <v>8.6273688530177613E-4</v>
      </c>
      <c r="G113">
        <f t="shared" si="5"/>
        <v>3.183772467077794</v>
      </c>
    </row>
    <row r="114" spans="1:7" x14ac:dyDescent="0.2">
      <c r="A114" s="1">
        <v>19910222</v>
      </c>
      <c r="B114">
        <v>365.65000000000003</v>
      </c>
      <c r="D114">
        <f t="shared" si="4"/>
        <v>-9.2826407313717496E-3</v>
      </c>
      <c r="E114">
        <f t="shared" si="6"/>
        <v>-1.1584433526021965E-2</v>
      </c>
      <c r="F114">
        <f t="shared" si="7"/>
        <v>8.0847541801828049E-4</v>
      </c>
      <c r="G114">
        <f t="shared" si="5"/>
        <v>3.4771849777329185</v>
      </c>
    </row>
    <row r="115" spans="1:7" x14ac:dyDescent="0.2">
      <c r="A115" s="1">
        <v>19910301</v>
      </c>
      <c r="B115">
        <v>370.47</v>
      </c>
      <c r="D115">
        <f t="shared" si="4"/>
        <v>1.3095878080880752E-2</v>
      </c>
      <c r="E115">
        <f t="shared" si="6"/>
        <v>1.0794085286230536E-2</v>
      </c>
      <c r="F115">
        <f t="shared" si="7"/>
        <v>6.8049870430312784E-4</v>
      </c>
      <c r="G115">
        <f t="shared" si="5"/>
        <v>3.5607343118655685</v>
      </c>
    </row>
    <row r="116" spans="1:7" x14ac:dyDescent="0.2">
      <c r="A116" s="1">
        <v>19910308</v>
      </c>
      <c r="B116">
        <v>374.95</v>
      </c>
      <c r="D116">
        <f t="shared" si="4"/>
        <v>1.2020213949557323E-2</v>
      </c>
      <c r="E116">
        <f t="shared" si="6"/>
        <v>9.7184211549071076E-3</v>
      </c>
      <c r="F116">
        <f t="shared" si="7"/>
        <v>5.7703036187669633E-4</v>
      </c>
      <c r="G116">
        <f t="shared" si="5"/>
        <v>3.6469683734380656</v>
      </c>
    </row>
    <row r="117" spans="1:7" x14ac:dyDescent="0.2">
      <c r="A117" s="1">
        <v>19910315</v>
      </c>
      <c r="B117">
        <v>373.59000000000003</v>
      </c>
      <c r="D117">
        <f t="shared" si="4"/>
        <v>-3.6337443462315377E-3</v>
      </c>
      <c r="E117">
        <f t="shared" si="6"/>
        <v>-5.9355371408817536E-3</v>
      </c>
      <c r="F117">
        <f t="shared" si="7"/>
        <v>4.9193118390680117E-4</v>
      </c>
      <c r="G117">
        <f t="shared" si="5"/>
        <v>3.7727773956934936</v>
      </c>
    </row>
    <row r="118" spans="1:7" x14ac:dyDescent="0.2">
      <c r="A118" s="1">
        <v>19910322</v>
      </c>
      <c r="B118">
        <v>367.48</v>
      </c>
      <c r="D118">
        <f t="shared" si="4"/>
        <v>-1.649004399790055E-2</v>
      </c>
      <c r="E118">
        <f t="shared" si="6"/>
        <v>-1.8791836792550767E-2</v>
      </c>
      <c r="F118">
        <f t="shared" si="7"/>
        <v>4.1429350005965887E-4</v>
      </c>
      <c r="G118">
        <f t="shared" si="5"/>
        <v>3.4682808014853537</v>
      </c>
    </row>
    <row r="119" spans="1:7" x14ac:dyDescent="0.2">
      <c r="A119" s="1">
        <v>19910329</v>
      </c>
      <c r="B119">
        <v>375.22</v>
      </c>
      <c r="D119">
        <f t="shared" si="4"/>
        <v>2.0843625212198624E-2</v>
      </c>
      <c r="E119">
        <f t="shared" si="6"/>
        <v>1.8541832417548407E-2</v>
      </c>
      <c r="F119">
        <f t="shared" si="7"/>
        <v>4.1270989680074655E-4</v>
      </c>
      <c r="G119">
        <f t="shared" si="5"/>
        <v>3.47986803357982</v>
      </c>
    </row>
    <row r="120" spans="1:7" x14ac:dyDescent="0.2">
      <c r="A120" s="1">
        <v>19910405</v>
      </c>
      <c r="B120">
        <v>375.36</v>
      </c>
      <c r="D120">
        <f t="shared" si="4"/>
        <v>3.7304484964639784E-4</v>
      </c>
      <c r="E120">
        <f t="shared" si="6"/>
        <v>-1.9287479450038184E-3</v>
      </c>
      <c r="F120">
        <f t="shared" si="7"/>
        <v>4.0973255193124561E-4</v>
      </c>
      <c r="G120">
        <f t="shared" si="5"/>
        <v>3.8954633314140152</v>
      </c>
    </row>
    <row r="121" spans="1:7" x14ac:dyDescent="0.2">
      <c r="A121" s="1">
        <v>19910412</v>
      </c>
      <c r="B121">
        <v>380.40000000000003</v>
      </c>
      <c r="D121">
        <f t="shared" si="4"/>
        <v>1.3337765206124175E-2</v>
      </c>
      <c r="E121">
        <f t="shared" si="6"/>
        <v>1.1035972411473959E-2</v>
      </c>
      <c r="F121">
        <f t="shared" si="7"/>
        <v>3.4408476524215944E-4</v>
      </c>
      <c r="G121">
        <f t="shared" si="5"/>
        <v>3.8103306156257051</v>
      </c>
    </row>
    <row r="122" spans="1:7" x14ac:dyDescent="0.2">
      <c r="A122" s="1">
        <v>19910419</v>
      </c>
      <c r="B122">
        <v>384.2</v>
      </c>
      <c r="D122">
        <f t="shared" si="4"/>
        <v>9.939919663221275E-3</v>
      </c>
      <c r="E122">
        <f t="shared" si="6"/>
        <v>7.6381268685710591E-3</v>
      </c>
      <c r="F122">
        <f t="shared" si="7"/>
        <v>3.1468134252967908E-4</v>
      </c>
      <c r="G122">
        <f t="shared" si="5"/>
        <v>3.9392765128282567</v>
      </c>
    </row>
    <row r="123" spans="1:7" x14ac:dyDescent="0.2">
      <c r="A123" s="1">
        <v>19910426</v>
      </c>
      <c r="B123">
        <v>379.02</v>
      </c>
      <c r="D123">
        <f t="shared" si="4"/>
        <v>-1.3574276195792656E-2</v>
      </c>
      <c r="E123">
        <f t="shared" si="6"/>
        <v>-1.5876068990442874E-2</v>
      </c>
      <c r="F123">
        <f t="shared" si="7"/>
        <v>2.798517830515591E-4</v>
      </c>
      <c r="G123">
        <f t="shared" si="5"/>
        <v>3.6402983299813969</v>
      </c>
    </row>
    <row r="124" spans="1:7" x14ac:dyDescent="0.2">
      <c r="A124" s="1">
        <v>19910503</v>
      </c>
      <c r="B124">
        <v>380.8</v>
      </c>
      <c r="D124">
        <f t="shared" si="4"/>
        <v>4.6853287785468822E-3</v>
      </c>
      <c r="E124">
        <f t="shared" si="6"/>
        <v>2.383535983896666E-3</v>
      </c>
      <c r="F124">
        <f t="shared" si="7"/>
        <v>2.8865388542722935E-4</v>
      </c>
      <c r="G124">
        <f t="shared" si="5"/>
        <v>4.0653001806586051</v>
      </c>
    </row>
    <row r="125" spans="1:7" x14ac:dyDescent="0.2">
      <c r="A125" s="1">
        <v>19910510</v>
      </c>
      <c r="B125">
        <v>375.74</v>
      </c>
      <c r="D125">
        <f t="shared" si="4"/>
        <v>-1.337688807805737E-2</v>
      </c>
      <c r="E125">
        <f t="shared" si="6"/>
        <v>-1.5678680872707587E-2</v>
      </c>
      <c r="F125">
        <f t="shared" si="7"/>
        <v>2.4967408972320773E-4</v>
      </c>
      <c r="G125">
        <f t="shared" si="5"/>
        <v>3.6553932365916237</v>
      </c>
    </row>
    <row r="126" spans="1:7" x14ac:dyDescent="0.2">
      <c r="A126" s="1">
        <v>19910517</v>
      </c>
      <c r="B126">
        <v>372.39</v>
      </c>
      <c r="D126">
        <f t="shared" si="4"/>
        <v>-8.955722643187336E-3</v>
      </c>
      <c r="E126">
        <f t="shared" si="6"/>
        <v>-1.1257515437837552E-2</v>
      </c>
      <c r="F126">
        <f t="shared" si="7"/>
        <v>2.6387227425184482E-4</v>
      </c>
      <c r="G126">
        <f t="shared" si="5"/>
        <v>3.8798844379135895</v>
      </c>
    </row>
    <row r="127" spans="1:7" x14ac:dyDescent="0.2">
      <c r="A127" s="1">
        <v>19910524</v>
      </c>
      <c r="B127">
        <v>377.49</v>
      </c>
      <c r="D127">
        <f t="shared" si="4"/>
        <v>1.3602386076020601E-2</v>
      </c>
      <c r="E127">
        <f t="shared" si="6"/>
        <v>1.1300593281370385E-2</v>
      </c>
      <c r="F127">
        <f t="shared" si="7"/>
        <v>2.5281358419247397E-4</v>
      </c>
      <c r="G127">
        <f t="shared" si="5"/>
        <v>3.8888647085808121</v>
      </c>
    </row>
    <row r="128" spans="1:7" x14ac:dyDescent="0.2">
      <c r="A128" s="1">
        <v>19910531</v>
      </c>
      <c r="B128">
        <v>389.83</v>
      </c>
      <c r="D128">
        <f t="shared" si="4"/>
        <v>3.2166668384904007E-2</v>
      </c>
      <c r="E128">
        <f t="shared" si="6"/>
        <v>2.9864875590253789E-2</v>
      </c>
      <c r="F128">
        <f t="shared" si="7"/>
        <v>2.4433818345655553E-4</v>
      </c>
      <c r="G128">
        <f t="shared" si="5"/>
        <v>2.3333222566232772</v>
      </c>
    </row>
    <row r="129" spans="1:7" x14ac:dyDescent="0.2">
      <c r="A129" s="1">
        <v>19910607</v>
      </c>
      <c r="B129">
        <v>379.43</v>
      </c>
      <c r="D129">
        <f t="shared" si="4"/>
        <v>-2.7040620062726006E-2</v>
      </c>
      <c r="E129">
        <f t="shared" si="6"/>
        <v>-2.9342412857376224E-2</v>
      </c>
      <c r="F129">
        <f t="shared" si="7"/>
        <v>3.7998686713814191E-4</v>
      </c>
      <c r="G129">
        <f t="shared" si="5"/>
        <v>2.8047830529584639</v>
      </c>
    </row>
    <row r="130" spans="1:7" x14ac:dyDescent="0.2">
      <c r="A130" s="1">
        <v>19910614</v>
      </c>
      <c r="B130">
        <v>382.29</v>
      </c>
      <c r="D130">
        <f t="shared" si="4"/>
        <v>7.5093562981329853E-3</v>
      </c>
      <c r="E130">
        <f t="shared" si="6"/>
        <v>5.2075635034827695E-3</v>
      </c>
      <c r="F130">
        <f t="shared" si="7"/>
        <v>4.8040821101395038E-4</v>
      </c>
      <c r="G130">
        <f t="shared" si="5"/>
        <v>3.7922125270927767</v>
      </c>
    </row>
    <row r="131" spans="1:7" x14ac:dyDescent="0.2">
      <c r="A131" s="1">
        <v>19910621</v>
      </c>
      <c r="B131">
        <v>377.75</v>
      </c>
      <c r="D131">
        <f t="shared" si="4"/>
        <v>-1.1946881739448578E-2</v>
      </c>
      <c r="E131">
        <f t="shared" si="6"/>
        <v>-1.4248674534098794E-2</v>
      </c>
      <c r="F131">
        <f t="shared" si="7"/>
        <v>4.037634514672391E-4</v>
      </c>
      <c r="G131">
        <f t="shared" si="5"/>
        <v>3.655925250804823</v>
      </c>
    </row>
    <row r="132" spans="1:7" x14ac:dyDescent="0.2">
      <c r="A132" s="1">
        <v>19910628</v>
      </c>
      <c r="B132">
        <v>371.16</v>
      </c>
      <c r="D132">
        <f t="shared" ref="D132:D195" si="8">LN(B132)-LN(B131)</f>
        <v>-1.7599364667870709E-2</v>
      </c>
      <c r="E132">
        <f t="shared" si="6"/>
        <v>-1.9901157462520927E-2</v>
      </c>
      <c r="F132">
        <f t="shared" si="7"/>
        <v>3.7651964376923092E-4</v>
      </c>
      <c r="G132">
        <f t="shared" ref="G132:G195" si="9">-0.5*LN(F132)-E132^2/(2*F132)</f>
        <v>3.4163267353329729</v>
      </c>
    </row>
    <row r="133" spans="1:7" x14ac:dyDescent="0.2">
      <c r="A133" s="1">
        <v>19910705</v>
      </c>
      <c r="B133">
        <v>374.08</v>
      </c>
      <c r="D133">
        <f t="shared" si="8"/>
        <v>7.8364417987248913E-3</v>
      </c>
      <c r="E133">
        <f t="shared" ref="E133:E196" si="10">D133-$O$3</f>
        <v>5.5346490040746755E-3</v>
      </c>
      <c r="F133">
        <f t="shared" si="7"/>
        <v>3.9113349517188754E-4</v>
      </c>
      <c r="G133">
        <f t="shared" si="9"/>
        <v>3.8840723978816198</v>
      </c>
    </row>
    <row r="134" spans="1:7" x14ac:dyDescent="0.2">
      <c r="A134" s="1">
        <v>19910712</v>
      </c>
      <c r="B134">
        <v>380.25</v>
      </c>
      <c r="D134">
        <f t="shared" si="8"/>
        <v>1.6359252855698614E-2</v>
      </c>
      <c r="E134">
        <f t="shared" si="10"/>
        <v>1.4057460061048398E-2</v>
      </c>
      <c r="F134">
        <f t="shared" ref="F134:F197" si="11">$O$4+$O$5*(E133^2)+$O$6*(F133)</f>
        <v>3.3453674937885874E-4</v>
      </c>
      <c r="G134">
        <f t="shared" si="9"/>
        <v>3.7060299292958039</v>
      </c>
    </row>
    <row r="135" spans="1:7" x14ac:dyDescent="0.2">
      <c r="A135" s="1">
        <v>19910719</v>
      </c>
      <c r="B135">
        <v>384.22</v>
      </c>
      <c r="D135">
        <f t="shared" si="8"/>
        <v>1.038637406089471E-2</v>
      </c>
      <c r="E135">
        <f t="shared" si="10"/>
        <v>8.0845812662444939E-3</v>
      </c>
      <c r="F135">
        <f t="shared" si="11"/>
        <v>3.2132386507994592E-4</v>
      </c>
      <c r="G135">
        <f t="shared" si="9"/>
        <v>3.91982556056371</v>
      </c>
    </row>
    <row r="136" spans="1:7" x14ac:dyDescent="0.2">
      <c r="A136" s="1">
        <v>19910726</v>
      </c>
      <c r="B136">
        <v>380.93</v>
      </c>
      <c r="D136">
        <f t="shared" si="8"/>
        <v>-8.5996739875957573E-3</v>
      </c>
      <c r="E136">
        <f t="shared" si="10"/>
        <v>-1.0901466782245973E-2</v>
      </c>
      <c r="F136">
        <f t="shared" si="11"/>
        <v>2.863582100503132E-4</v>
      </c>
      <c r="G136">
        <f t="shared" si="9"/>
        <v>3.8716277256859319</v>
      </c>
    </row>
    <row r="137" spans="1:7" x14ac:dyDescent="0.2">
      <c r="A137" s="1">
        <v>19910802</v>
      </c>
      <c r="B137">
        <v>387.18</v>
      </c>
      <c r="D137">
        <f t="shared" si="8"/>
        <v>1.6274069963102988E-2</v>
      </c>
      <c r="E137">
        <f t="shared" si="10"/>
        <v>1.3972277168452773E-2</v>
      </c>
      <c r="F137">
        <f t="shared" si="11"/>
        <v>2.6894579827282158E-4</v>
      </c>
      <c r="G137">
        <f t="shared" si="9"/>
        <v>3.7475563429596921</v>
      </c>
    </row>
    <row r="138" spans="1:7" x14ac:dyDescent="0.2">
      <c r="A138" s="1">
        <v>19910809</v>
      </c>
      <c r="B138">
        <v>387.12</v>
      </c>
      <c r="D138">
        <f t="shared" si="8"/>
        <v>-1.5497869074021509E-4</v>
      </c>
      <c r="E138">
        <f t="shared" si="10"/>
        <v>-2.4567714853904314E-3</v>
      </c>
      <c r="F138">
        <f t="shared" si="11"/>
        <v>2.6953719988918304E-4</v>
      </c>
      <c r="G138">
        <f t="shared" si="9"/>
        <v>4.0982056098945572</v>
      </c>
    </row>
    <row r="139" spans="1:7" x14ac:dyDescent="0.2">
      <c r="A139" s="1">
        <v>19910816</v>
      </c>
      <c r="B139">
        <v>385.58</v>
      </c>
      <c r="D139">
        <f t="shared" si="8"/>
        <v>-3.9860283137409525E-3</v>
      </c>
      <c r="E139">
        <f t="shared" si="10"/>
        <v>-6.2878211083911683E-3</v>
      </c>
      <c r="F139">
        <f t="shared" si="11"/>
        <v>2.347762679896891E-4</v>
      </c>
      <c r="G139">
        <f t="shared" si="9"/>
        <v>4.0942379846018113</v>
      </c>
    </row>
    <row r="140" spans="1:7" x14ac:dyDescent="0.2">
      <c r="A140" s="1">
        <v>19910823</v>
      </c>
      <c r="B140">
        <v>394.17</v>
      </c>
      <c r="D140">
        <f t="shared" si="8"/>
        <v>2.2033594150517644E-2</v>
      </c>
      <c r="E140">
        <f t="shared" si="10"/>
        <v>1.9731801355867426E-2</v>
      </c>
      <c r="F140">
        <f t="shared" si="11"/>
        <v>2.1380405331879028E-4</v>
      </c>
      <c r="G140">
        <f t="shared" si="9"/>
        <v>3.3147093895901296</v>
      </c>
    </row>
    <row r="141" spans="1:7" x14ac:dyDescent="0.2">
      <c r="A141" s="1">
        <v>19910830</v>
      </c>
      <c r="B141">
        <v>395.43</v>
      </c>
      <c r="D141">
        <f t="shared" si="8"/>
        <v>3.1914920706439531E-3</v>
      </c>
      <c r="E141">
        <f t="shared" si="10"/>
        <v>8.8969927599373685E-4</v>
      </c>
      <c r="F141">
        <f t="shared" si="11"/>
        <v>2.6251618689727681E-4</v>
      </c>
      <c r="G141">
        <f t="shared" si="9"/>
        <v>4.1210912572204155</v>
      </c>
    </row>
    <row r="142" spans="1:7" x14ac:dyDescent="0.2">
      <c r="A142" s="1">
        <v>19910906</v>
      </c>
      <c r="B142">
        <v>389.1</v>
      </c>
      <c r="D142">
        <f t="shared" si="8"/>
        <v>-1.6137400401976087E-2</v>
      </c>
      <c r="E142">
        <f t="shared" si="10"/>
        <v>-1.8439193196626305E-2</v>
      </c>
      <c r="F142">
        <f t="shared" si="11"/>
        <v>2.283041067727328E-4</v>
      </c>
      <c r="G142">
        <f t="shared" si="9"/>
        <v>3.4477867270678506</v>
      </c>
    </row>
    <row r="143" spans="1:7" x14ac:dyDescent="0.2">
      <c r="A143" s="1">
        <v>19910913</v>
      </c>
      <c r="B143">
        <v>383.59000000000003</v>
      </c>
      <c r="D143">
        <f t="shared" si="8"/>
        <v>-1.426210614271195E-2</v>
      </c>
      <c r="E143">
        <f t="shared" si="10"/>
        <v>-1.6563898937362168E-2</v>
      </c>
      <c r="F143">
        <f t="shared" si="11"/>
        <v>2.6467995558416017E-4</v>
      </c>
      <c r="G143">
        <f t="shared" si="9"/>
        <v>3.6002030777213578</v>
      </c>
    </row>
    <row r="144" spans="1:7" x14ac:dyDescent="0.2">
      <c r="A144" s="1">
        <v>19910920</v>
      </c>
      <c r="B144">
        <v>387.92</v>
      </c>
      <c r="D144">
        <f t="shared" si="8"/>
        <v>1.1224858949300476E-2</v>
      </c>
      <c r="E144">
        <f t="shared" si="10"/>
        <v>8.9230661546502599E-3</v>
      </c>
      <c r="F144">
        <f t="shared" si="11"/>
        <v>2.8093230020983801E-4</v>
      </c>
      <c r="G144">
        <f t="shared" si="9"/>
        <v>3.9469897077425977</v>
      </c>
    </row>
    <row r="145" spans="1:7" x14ac:dyDescent="0.2">
      <c r="A145" s="1">
        <v>19910927</v>
      </c>
      <c r="B145">
        <v>385.90000000000003</v>
      </c>
      <c r="D145">
        <f t="shared" si="8"/>
        <v>-5.2208642535234162E-3</v>
      </c>
      <c r="E145">
        <f t="shared" si="10"/>
        <v>-7.5226570481736321E-3</v>
      </c>
      <c r="F145">
        <f t="shared" si="11"/>
        <v>2.5739631687421297E-4</v>
      </c>
      <c r="G145">
        <f t="shared" si="9"/>
        <v>4.0225183111348093</v>
      </c>
    </row>
    <row r="146" spans="1:7" x14ac:dyDescent="0.2">
      <c r="A146" s="1">
        <v>19911004</v>
      </c>
      <c r="B146">
        <v>381.24</v>
      </c>
      <c r="D146">
        <f t="shared" si="8"/>
        <v>-1.2149170474147652E-2</v>
      </c>
      <c r="E146">
        <f t="shared" si="10"/>
        <v>-1.4450963268797868E-2</v>
      </c>
      <c r="F146">
        <f t="shared" si="11"/>
        <v>2.3468528971177746E-4</v>
      </c>
      <c r="G146">
        <f t="shared" si="9"/>
        <v>3.7337168681091724</v>
      </c>
    </row>
    <row r="147" spans="1:7" x14ac:dyDescent="0.2">
      <c r="A147" s="1">
        <v>19911011</v>
      </c>
      <c r="B147">
        <v>381.45</v>
      </c>
      <c r="D147">
        <f t="shared" si="8"/>
        <v>5.5068246681244659E-4</v>
      </c>
      <c r="E147">
        <f t="shared" si="10"/>
        <v>-1.7511103278377697E-3</v>
      </c>
      <c r="F147">
        <f t="shared" si="11"/>
        <v>2.4525254492476487E-4</v>
      </c>
      <c r="G147">
        <f t="shared" si="9"/>
        <v>4.1503595519353835</v>
      </c>
    </row>
    <row r="148" spans="1:7" x14ac:dyDescent="0.2">
      <c r="A148" s="1">
        <v>19911018</v>
      </c>
      <c r="B148">
        <v>392.5</v>
      </c>
      <c r="D148">
        <f t="shared" si="8"/>
        <v>2.8556756686224816E-2</v>
      </c>
      <c r="E148">
        <f t="shared" si="10"/>
        <v>2.6254963891574598E-2</v>
      </c>
      <c r="F148">
        <f t="shared" si="11"/>
        <v>2.1521431358583284E-4</v>
      </c>
      <c r="G148">
        <f t="shared" si="9"/>
        <v>2.620457433157374</v>
      </c>
    </row>
    <row r="149" spans="1:7" x14ac:dyDescent="0.2">
      <c r="A149" s="1">
        <v>19911025</v>
      </c>
      <c r="B149">
        <v>384.2</v>
      </c>
      <c r="D149">
        <f t="shared" si="8"/>
        <v>-2.1373286888006326E-2</v>
      </c>
      <c r="E149">
        <f t="shared" si="10"/>
        <v>-2.3675079682656544E-2</v>
      </c>
      <c r="F149">
        <f t="shared" si="11"/>
        <v>3.1947129248922267E-4</v>
      </c>
      <c r="G149">
        <f t="shared" si="9"/>
        <v>3.1471762410732893</v>
      </c>
    </row>
    <row r="150" spans="1:7" x14ac:dyDescent="0.2">
      <c r="A150" s="1">
        <v>19911101</v>
      </c>
      <c r="B150">
        <v>391.32</v>
      </c>
      <c r="D150">
        <f t="shared" si="8"/>
        <v>1.8362389254771294E-2</v>
      </c>
      <c r="E150">
        <f t="shared" si="10"/>
        <v>1.6060596460121077E-2</v>
      </c>
      <c r="F150">
        <f t="shared" si="11"/>
        <v>3.7709671554573648E-4</v>
      </c>
      <c r="G150">
        <f t="shared" si="9"/>
        <v>3.5994930219203169</v>
      </c>
    </row>
    <row r="151" spans="1:7" x14ac:dyDescent="0.2">
      <c r="A151" s="1">
        <v>19911108</v>
      </c>
      <c r="B151">
        <v>392.89</v>
      </c>
      <c r="D151">
        <f t="shared" si="8"/>
        <v>4.0040348823868754E-3</v>
      </c>
      <c r="E151">
        <f t="shared" si="10"/>
        <v>1.7022420877366592E-3</v>
      </c>
      <c r="F151">
        <f t="shared" si="11"/>
        <v>3.6587076736608096E-4</v>
      </c>
      <c r="G151">
        <f t="shared" si="9"/>
        <v>3.9526552841822546</v>
      </c>
    </row>
    <row r="152" spans="1:7" x14ac:dyDescent="0.2">
      <c r="A152" s="1">
        <v>19911115</v>
      </c>
      <c r="B152">
        <v>382.62</v>
      </c>
      <c r="D152">
        <f t="shared" si="8"/>
        <v>-2.6487344916379385E-2</v>
      </c>
      <c r="E152">
        <f t="shared" si="10"/>
        <v>-2.8789137711029603E-2</v>
      </c>
      <c r="F152">
        <f t="shared" si="11"/>
        <v>3.0959828936021766E-4</v>
      </c>
      <c r="G152">
        <f t="shared" si="9"/>
        <v>2.7015854461857511</v>
      </c>
    </row>
    <row r="153" spans="1:7" x14ac:dyDescent="0.2">
      <c r="A153" s="1">
        <v>19911122</v>
      </c>
      <c r="B153">
        <v>376.14</v>
      </c>
      <c r="D153">
        <f t="shared" si="8"/>
        <v>-1.7080915041303157E-2</v>
      </c>
      <c r="E153">
        <f t="shared" si="10"/>
        <v>-1.9382707835953375E-2</v>
      </c>
      <c r="F153">
        <f t="shared" si="11"/>
        <v>4.1932251050324793E-4</v>
      </c>
      <c r="G153">
        <f t="shared" si="9"/>
        <v>3.4404632578688559</v>
      </c>
    </row>
    <row r="154" spans="1:7" x14ac:dyDescent="0.2">
      <c r="A154" s="1">
        <v>19911129</v>
      </c>
      <c r="B154">
        <v>375.22</v>
      </c>
      <c r="D154">
        <f t="shared" si="8"/>
        <v>-2.4488938984674746E-3</v>
      </c>
      <c r="E154">
        <f t="shared" si="10"/>
        <v>-4.7506866931176905E-3</v>
      </c>
      <c r="F154">
        <f t="shared" si="11"/>
        <v>4.2084601795143098E-4</v>
      </c>
      <c r="G154">
        <f t="shared" si="9"/>
        <v>3.8598078983030972</v>
      </c>
    </row>
    <row r="155" spans="1:7" x14ac:dyDescent="0.2">
      <c r="A155" s="1">
        <v>19911206</v>
      </c>
      <c r="B155">
        <v>379.09000000000003</v>
      </c>
      <c r="D155">
        <f t="shared" si="8"/>
        <v>1.0261123294601937E-2</v>
      </c>
      <c r="E155">
        <f t="shared" si="10"/>
        <v>7.9593304999517212E-3</v>
      </c>
      <c r="F155">
        <f t="shared" si="11"/>
        <v>3.5629333435894763E-4</v>
      </c>
      <c r="G155">
        <f t="shared" si="9"/>
        <v>3.8809753080814988</v>
      </c>
    </row>
    <row r="156" spans="1:7" x14ac:dyDescent="0.2">
      <c r="A156" s="1">
        <v>19911213</v>
      </c>
      <c r="B156">
        <v>384.47</v>
      </c>
      <c r="D156">
        <f t="shared" si="8"/>
        <v>1.4092118584625446E-2</v>
      </c>
      <c r="E156">
        <f t="shared" si="10"/>
        <v>1.179032578997523E-2</v>
      </c>
      <c r="F156">
        <f t="shared" si="11"/>
        <v>3.1335685360410671E-4</v>
      </c>
      <c r="G156">
        <f t="shared" si="9"/>
        <v>3.812273292820108</v>
      </c>
    </row>
    <row r="157" spans="1:7" x14ac:dyDescent="0.2">
      <c r="A157" s="1">
        <v>19911220</v>
      </c>
      <c r="B157">
        <v>387.04</v>
      </c>
      <c r="D157">
        <f t="shared" si="8"/>
        <v>6.6622843670254284E-3</v>
      </c>
      <c r="E157">
        <f t="shared" si="10"/>
        <v>4.3604915723752125E-3</v>
      </c>
      <c r="F157">
        <f t="shared" si="11"/>
        <v>2.9383460575960912E-4</v>
      </c>
      <c r="G157">
        <f t="shared" si="9"/>
        <v>4.0338920134269109</v>
      </c>
    </row>
    <row r="158" spans="1:7" x14ac:dyDescent="0.2">
      <c r="A158" s="1">
        <v>19911227</v>
      </c>
      <c r="B158">
        <v>406.46000000000004</v>
      </c>
      <c r="D158">
        <f t="shared" si="8"/>
        <v>4.8957476300443226E-2</v>
      </c>
      <c r="E158">
        <f t="shared" si="10"/>
        <v>4.6655683505793008E-2</v>
      </c>
      <c r="F158">
        <f t="shared" si="11"/>
        <v>2.5621168214459206E-4</v>
      </c>
      <c r="G158">
        <f t="shared" si="9"/>
        <v>-0.11320446757898495</v>
      </c>
    </row>
    <row r="159" spans="1:7" x14ac:dyDescent="0.2">
      <c r="A159" s="1">
        <v>19920103</v>
      </c>
      <c r="B159">
        <v>419.34000000000003</v>
      </c>
      <c r="D159">
        <f t="shared" si="8"/>
        <v>3.1196523554932298E-2</v>
      </c>
      <c r="E159">
        <f t="shared" si="10"/>
        <v>2.8894730760282081E-2</v>
      </c>
      <c r="F159">
        <f t="shared" si="11"/>
        <v>6.2849754791416358E-4</v>
      </c>
      <c r="G159">
        <f t="shared" si="9"/>
        <v>3.0218817987730553</v>
      </c>
    </row>
    <row r="160" spans="1:7" x14ac:dyDescent="0.2">
      <c r="A160" s="1">
        <v>19920110</v>
      </c>
      <c r="B160">
        <v>415.1</v>
      </c>
      <c r="D160">
        <f t="shared" si="8"/>
        <v>-1.0162591658099629E-2</v>
      </c>
      <c r="E160">
        <f t="shared" si="10"/>
        <v>-1.2464384452749845E-2</v>
      </c>
      <c r="F160">
        <f t="shared" si="11"/>
        <v>6.7007887174300835E-4</v>
      </c>
      <c r="G160">
        <f t="shared" si="9"/>
        <v>3.5381302585289967</v>
      </c>
    </row>
    <row r="161" spans="1:7" x14ac:dyDescent="0.2">
      <c r="A161" s="1">
        <v>19920117</v>
      </c>
      <c r="B161">
        <v>418.86</v>
      </c>
      <c r="D161">
        <f t="shared" si="8"/>
        <v>9.0172801513714873E-3</v>
      </c>
      <c r="E161">
        <f t="shared" si="10"/>
        <v>6.7154873567212715E-3</v>
      </c>
      <c r="F161">
        <f t="shared" si="11"/>
        <v>5.7610708387437334E-4</v>
      </c>
      <c r="G161">
        <f t="shared" si="9"/>
        <v>3.6904684088649282</v>
      </c>
    </row>
    <row r="162" spans="1:7" x14ac:dyDescent="0.2">
      <c r="A162" s="1">
        <v>19920124</v>
      </c>
      <c r="B162">
        <v>415.48</v>
      </c>
      <c r="D162">
        <f t="shared" si="8"/>
        <v>-8.1022568507540527E-3</v>
      </c>
      <c r="E162">
        <f t="shared" si="10"/>
        <v>-1.0404049645404269E-2</v>
      </c>
      <c r="F162">
        <f t="shared" si="11"/>
        <v>4.8202032569151672E-4</v>
      </c>
      <c r="G162">
        <f t="shared" si="9"/>
        <v>3.7064803071484302</v>
      </c>
    </row>
    <row r="163" spans="1:7" x14ac:dyDescent="0.2">
      <c r="A163" s="1">
        <v>19920131</v>
      </c>
      <c r="B163">
        <v>408.79</v>
      </c>
      <c r="D163">
        <f t="shared" si="8"/>
        <v>-1.6232901608842276E-2</v>
      </c>
      <c r="E163">
        <f t="shared" si="10"/>
        <v>-1.8534694403492494E-2</v>
      </c>
      <c r="F163">
        <f t="shared" si="11"/>
        <v>4.2012960024435464E-4</v>
      </c>
      <c r="G163">
        <f t="shared" si="9"/>
        <v>3.4786297039025991</v>
      </c>
    </row>
    <row r="164" spans="1:7" x14ac:dyDescent="0.2">
      <c r="A164" s="1">
        <v>19920207</v>
      </c>
      <c r="B164">
        <v>411.09000000000003</v>
      </c>
      <c r="D164">
        <f t="shared" si="8"/>
        <v>5.6105918754507655E-3</v>
      </c>
      <c r="E164">
        <f t="shared" si="10"/>
        <v>3.3087990808005493E-3</v>
      </c>
      <c r="F164">
        <f t="shared" si="11"/>
        <v>4.1549114197389459E-4</v>
      </c>
      <c r="G164">
        <f t="shared" si="9"/>
        <v>3.8798496798431605</v>
      </c>
    </row>
    <row r="165" spans="1:7" x14ac:dyDescent="0.2">
      <c r="A165" s="1">
        <v>19920214</v>
      </c>
      <c r="B165">
        <v>412.48</v>
      </c>
      <c r="D165">
        <f t="shared" si="8"/>
        <v>3.3755511246029712E-3</v>
      </c>
      <c r="E165">
        <f t="shared" si="10"/>
        <v>1.073758329952755E-3</v>
      </c>
      <c r="F165">
        <f t="shared" si="11"/>
        <v>3.4993812307401273E-4</v>
      </c>
      <c r="G165">
        <f t="shared" si="9"/>
        <v>3.9772297325638823</v>
      </c>
    </row>
    <row r="166" spans="1:7" x14ac:dyDescent="0.2">
      <c r="A166" s="1">
        <v>19920221</v>
      </c>
      <c r="B166">
        <v>411.46000000000004</v>
      </c>
      <c r="D166">
        <f t="shared" si="8"/>
        <v>-2.4759097047377665E-3</v>
      </c>
      <c r="E166">
        <f t="shared" si="10"/>
        <v>-4.7777024993879823E-3</v>
      </c>
      <c r="F166">
        <f t="shared" si="11"/>
        <v>2.9680198701370251E-4</v>
      </c>
      <c r="G166">
        <f t="shared" si="9"/>
        <v>4.0227686861345466</v>
      </c>
    </row>
    <row r="167" spans="1:7" x14ac:dyDescent="0.2">
      <c r="A167" s="1">
        <v>19920228</v>
      </c>
      <c r="B167">
        <v>412.7</v>
      </c>
      <c r="D167">
        <f t="shared" si="8"/>
        <v>3.0091267124516818E-3</v>
      </c>
      <c r="E167">
        <f t="shared" si="10"/>
        <v>7.0733391780146556E-4</v>
      </c>
      <c r="F167">
        <f t="shared" si="11"/>
        <v>2.5924427152440127E-4</v>
      </c>
      <c r="G167">
        <f t="shared" si="9"/>
        <v>4.1279049426252064</v>
      </c>
    </row>
    <row r="168" spans="1:7" x14ac:dyDescent="0.2">
      <c r="A168" s="1">
        <v>19920306</v>
      </c>
      <c r="B168">
        <v>404.44</v>
      </c>
      <c r="D168">
        <f t="shared" si="8"/>
        <v>-2.021754253533814E-2</v>
      </c>
      <c r="E168">
        <f t="shared" si="10"/>
        <v>-2.2519335329988358E-2</v>
      </c>
      <c r="F168">
        <f t="shared" si="11"/>
        <v>2.2568875002481638E-4</v>
      </c>
      <c r="G168">
        <f t="shared" si="9"/>
        <v>3.0746816401373409</v>
      </c>
    </row>
    <row r="169" spans="1:7" x14ac:dyDescent="0.2">
      <c r="A169" s="1">
        <v>19920313</v>
      </c>
      <c r="B169">
        <v>405.84000000000003</v>
      </c>
      <c r="D169">
        <f t="shared" si="8"/>
        <v>3.4555990352362898E-3</v>
      </c>
      <c r="E169">
        <f t="shared" si="10"/>
        <v>1.1538062405860735E-3</v>
      </c>
      <c r="F169">
        <f t="shared" si="11"/>
        <v>2.9374713209503285E-4</v>
      </c>
      <c r="G169">
        <f t="shared" si="9"/>
        <v>4.0641296161776159</v>
      </c>
    </row>
    <row r="170" spans="1:7" x14ac:dyDescent="0.2">
      <c r="A170" s="1">
        <v>19920320</v>
      </c>
      <c r="B170">
        <v>411.3</v>
      </c>
      <c r="D170">
        <f t="shared" si="8"/>
        <v>1.3363881977944025E-2</v>
      </c>
      <c r="E170">
        <f t="shared" si="10"/>
        <v>1.106208918329381E-2</v>
      </c>
      <c r="F170">
        <f t="shared" si="11"/>
        <v>2.5285099700629029E-4</v>
      </c>
      <c r="G170">
        <f t="shared" si="9"/>
        <v>3.8993749976057051</v>
      </c>
    </row>
    <row r="171" spans="1:7" x14ac:dyDescent="0.2">
      <c r="A171" s="1">
        <v>19920327</v>
      </c>
      <c r="B171">
        <v>403.5</v>
      </c>
      <c r="D171">
        <f t="shared" si="8"/>
        <v>-1.9146387526374653E-2</v>
      </c>
      <c r="E171">
        <f t="shared" si="10"/>
        <v>-2.1448180321024871E-2</v>
      </c>
      <c r="F171">
        <f t="shared" si="11"/>
        <v>2.4337444136780478E-4</v>
      </c>
      <c r="G171">
        <f t="shared" si="9"/>
        <v>3.2153586598786208</v>
      </c>
    </row>
    <row r="172" spans="1:7" x14ac:dyDescent="0.2">
      <c r="A172" s="1">
        <v>19920403</v>
      </c>
      <c r="B172">
        <v>401.55</v>
      </c>
      <c r="D172">
        <f t="shared" si="8"/>
        <v>-4.8444290755327302E-3</v>
      </c>
      <c r="E172">
        <f t="shared" si="10"/>
        <v>-7.146221870182946E-3</v>
      </c>
      <c r="F172">
        <f t="shared" si="11"/>
        <v>2.9882231536020661E-4</v>
      </c>
      <c r="G172">
        <f t="shared" si="9"/>
        <v>3.9723811248625127</v>
      </c>
    </row>
    <row r="173" spans="1:7" x14ac:dyDescent="0.2">
      <c r="A173" s="1">
        <v>19920410</v>
      </c>
      <c r="B173">
        <v>404.29</v>
      </c>
      <c r="D173">
        <f t="shared" si="8"/>
        <v>6.8003835980254834E-3</v>
      </c>
      <c r="E173">
        <f t="shared" si="10"/>
        <v>4.4985908033752676E-3</v>
      </c>
      <c r="F173">
        <f t="shared" si="11"/>
        <v>2.660839150794267E-4</v>
      </c>
      <c r="G173">
        <f t="shared" si="9"/>
        <v>4.0778213373659753</v>
      </c>
    </row>
    <row r="174" spans="1:7" x14ac:dyDescent="0.2">
      <c r="A174" s="1">
        <v>19920417</v>
      </c>
      <c r="B174">
        <v>416.05</v>
      </c>
      <c r="D174">
        <f t="shared" si="8"/>
        <v>2.8673003113942386E-2</v>
      </c>
      <c r="E174">
        <f t="shared" si="10"/>
        <v>2.6371210319292168E-2</v>
      </c>
      <c r="F174">
        <f t="shared" si="11"/>
        <v>2.3471727106655235E-4</v>
      </c>
      <c r="G174">
        <f t="shared" si="9"/>
        <v>2.6971209720824678</v>
      </c>
    </row>
    <row r="175" spans="1:7" x14ac:dyDescent="0.2">
      <c r="A175" s="1">
        <v>19920424</v>
      </c>
      <c r="B175">
        <v>409.02</v>
      </c>
      <c r="D175">
        <f t="shared" si="8"/>
        <v>-1.7041390743689711E-2</v>
      </c>
      <c r="E175">
        <f t="shared" si="10"/>
        <v>-1.9343183538339928E-2</v>
      </c>
      <c r="F175">
        <f t="shared" si="11"/>
        <v>3.3587647002580423E-4</v>
      </c>
      <c r="G175">
        <f t="shared" si="9"/>
        <v>3.442394927732134</v>
      </c>
    </row>
    <row r="176" spans="1:7" x14ac:dyDescent="0.2">
      <c r="A176" s="1">
        <v>19920501</v>
      </c>
      <c r="B176">
        <v>412.53000000000003</v>
      </c>
      <c r="D176">
        <f t="shared" si="8"/>
        <v>8.5448758002142355E-3</v>
      </c>
      <c r="E176">
        <f t="shared" si="10"/>
        <v>6.2430830055640197E-3</v>
      </c>
      <c r="F176">
        <f t="shared" si="11"/>
        <v>3.5524262902346832E-4</v>
      </c>
      <c r="G176">
        <f t="shared" si="9"/>
        <v>3.9164963686373215</v>
      </c>
    </row>
    <row r="177" spans="1:7" x14ac:dyDescent="0.2">
      <c r="A177" s="1">
        <v>19920508</v>
      </c>
      <c r="B177">
        <v>416.05</v>
      </c>
      <c r="D177">
        <f t="shared" si="8"/>
        <v>8.496514943475475E-3</v>
      </c>
      <c r="E177">
        <f t="shared" si="10"/>
        <v>6.1947221488252591E-3</v>
      </c>
      <c r="F177">
        <f t="shared" si="11"/>
        <v>3.079962017237248E-4</v>
      </c>
      <c r="G177">
        <f t="shared" si="9"/>
        <v>3.9804143851493037</v>
      </c>
    </row>
    <row r="178" spans="1:7" x14ac:dyDescent="0.2">
      <c r="A178" s="1">
        <v>19920515</v>
      </c>
      <c r="B178">
        <v>410.09000000000003</v>
      </c>
      <c r="D178">
        <f t="shared" si="8"/>
        <v>-1.4428797542239913E-2</v>
      </c>
      <c r="E178">
        <f t="shared" si="10"/>
        <v>-1.673059033689013E-2</v>
      </c>
      <c r="F178">
        <f t="shared" si="11"/>
        <v>2.70901490109384E-4</v>
      </c>
      <c r="G178">
        <f t="shared" si="9"/>
        <v>3.5902458465733456</v>
      </c>
    </row>
    <row r="179" spans="1:7" x14ac:dyDescent="0.2">
      <c r="A179" s="1">
        <v>19920522</v>
      </c>
      <c r="B179">
        <v>414.02</v>
      </c>
      <c r="D179">
        <f t="shared" si="8"/>
        <v>9.5376340330082243E-3</v>
      </c>
      <c r="E179">
        <f t="shared" si="10"/>
        <v>7.2358412383580085E-3</v>
      </c>
      <c r="F179">
        <f t="shared" si="11"/>
        <v>2.868355843015912E-4</v>
      </c>
      <c r="G179">
        <f t="shared" si="9"/>
        <v>3.987033426925521</v>
      </c>
    </row>
    <row r="180" spans="1:7" x14ac:dyDescent="0.2">
      <c r="A180" s="1">
        <v>19920529</v>
      </c>
      <c r="B180">
        <v>415.35</v>
      </c>
      <c r="D180">
        <f t="shared" si="8"/>
        <v>3.2072564478733412E-3</v>
      </c>
      <c r="E180">
        <f t="shared" si="10"/>
        <v>9.0546365322312491E-4</v>
      </c>
      <c r="F180">
        <f t="shared" si="11"/>
        <v>2.5694112823851102E-4</v>
      </c>
      <c r="G180">
        <f t="shared" si="9"/>
        <v>4.1317363537063931</v>
      </c>
    </row>
    <row r="181" spans="1:7" x14ac:dyDescent="0.2">
      <c r="A181" s="1">
        <v>19920605</v>
      </c>
      <c r="B181">
        <v>413.48</v>
      </c>
      <c r="D181">
        <f t="shared" si="8"/>
        <v>-4.5123925847967428E-3</v>
      </c>
      <c r="E181">
        <f t="shared" si="10"/>
        <v>-6.8141853794469586E-3</v>
      </c>
      <c r="F181">
        <f t="shared" si="11"/>
        <v>2.2394543001853898E-4</v>
      </c>
      <c r="G181">
        <f t="shared" si="9"/>
        <v>4.0983834576008134</v>
      </c>
    </row>
    <row r="182" spans="1:7" x14ac:dyDescent="0.2">
      <c r="A182" s="1">
        <v>19920612</v>
      </c>
      <c r="B182">
        <v>409.76</v>
      </c>
      <c r="D182">
        <f t="shared" si="8"/>
        <v>-9.0375232490682578E-3</v>
      </c>
      <c r="E182">
        <f t="shared" si="10"/>
        <v>-1.1339316043718474E-2</v>
      </c>
      <c r="F182">
        <f t="shared" si="11"/>
        <v>2.066100838290621E-4</v>
      </c>
      <c r="G182">
        <f t="shared" si="9"/>
        <v>3.9311725446089985</v>
      </c>
    </row>
    <row r="183" spans="1:7" x14ac:dyDescent="0.2">
      <c r="A183" s="1">
        <v>19920619</v>
      </c>
      <c r="B183">
        <v>403.67</v>
      </c>
      <c r="D183">
        <f t="shared" si="8"/>
        <v>-1.4973909962011867E-2</v>
      </c>
      <c r="E183">
        <f t="shared" si="10"/>
        <v>-1.7275702756662084E-2</v>
      </c>
      <c r="F183">
        <f t="shared" si="11"/>
        <v>2.0833504915273703E-4</v>
      </c>
      <c r="G183">
        <f t="shared" si="9"/>
        <v>3.5219076059144188</v>
      </c>
    </row>
    <row r="184" spans="1:7" x14ac:dyDescent="0.2">
      <c r="A184" s="1">
        <v>19920626</v>
      </c>
      <c r="B184">
        <v>403.45</v>
      </c>
      <c r="D184">
        <f t="shared" si="8"/>
        <v>-5.4514819468831632E-4</v>
      </c>
      <c r="E184">
        <f t="shared" si="10"/>
        <v>-2.8469409893385326E-3</v>
      </c>
      <c r="F184">
        <f t="shared" si="11"/>
        <v>2.4131226678124809E-4</v>
      </c>
      <c r="G184">
        <f t="shared" si="9"/>
        <v>4.1479156309263594</v>
      </c>
    </row>
    <row r="185" spans="1:7" x14ac:dyDescent="0.2">
      <c r="A185" s="1">
        <v>19920703</v>
      </c>
      <c r="B185">
        <v>411.77</v>
      </c>
      <c r="D185">
        <f t="shared" si="8"/>
        <v>2.0412376746923755E-2</v>
      </c>
      <c r="E185">
        <f t="shared" si="10"/>
        <v>1.8110583952273537E-2</v>
      </c>
      <c r="F185">
        <f t="shared" si="11"/>
        <v>2.1306813323995671E-4</v>
      </c>
      <c r="G185">
        <f t="shared" si="9"/>
        <v>3.4572582798040541</v>
      </c>
    </row>
    <row r="186" spans="1:7" x14ac:dyDescent="0.2">
      <c r="A186" s="1">
        <v>19920710</v>
      </c>
      <c r="B186">
        <v>414.62</v>
      </c>
      <c r="D186">
        <f t="shared" si="8"/>
        <v>6.8974970635276023E-3</v>
      </c>
      <c r="E186">
        <f t="shared" si="10"/>
        <v>4.5957042688773864E-3</v>
      </c>
      <c r="F186">
        <f t="shared" si="11"/>
        <v>2.5051763390258083E-4</v>
      </c>
      <c r="G186">
        <f t="shared" si="9"/>
        <v>4.1038369078615462</v>
      </c>
    </row>
    <row r="187" spans="1:7" x14ac:dyDescent="0.2">
      <c r="A187" s="1">
        <v>19920717</v>
      </c>
      <c r="B187">
        <v>415.62</v>
      </c>
      <c r="D187">
        <f t="shared" si="8"/>
        <v>2.4089431576017617E-3</v>
      </c>
      <c r="E187">
        <f t="shared" si="10"/>
        <v>1.0715036295154542E-4</v>
      </c>
      <c r="F187">
        <f t="shared" si="11"/>
        <v>2.2269700655357151E-4</v>
      </c>
      <c r="G187">
        <f t="shared" si="9"/>
        <v>4.204823435074406</v>
      </c>
    </row>
    <row r="188" spans="1:7" x14ac:dyDescent="0.2">
      <c r="A188" s="1">
        <v>19920724</v>
      </c>
      <c r="B188">
        <v>411.6</v>
      </c>
      <c r="D188">
        <f t="shared" si="8"/>
        <v>-9.719377302674026E-3</v>
      </c>
      <c r="E188">
        <f t="shared" si="10"/>
        <v>-1.2021170097324242E-2</v>
      </c>
      <c r="F188">
        <f t="shared" si="11"/>
        <v>1.9698991519095756E-4</v>
      </c>
      <c r="G188">
        <f t="shared" si="9"/>
        <v>3.899387314384557</v>
      </c>
    </row>
    <row r="189" spans="1:7" x14ac:dyDescent="0.2">
      <c r="A189" s="1">
        <v>19920731</v>
      </c>
      <c r="B189">
        <v>424.21000000000004</v>
      </c>
      <c r="D189">
        <f t="shared" si="8"/>
        <v>3.0176611678780496E-2</v>
      </c>
      <c r="E189">
        <f t="shared" si="10"/>
        <v>2.7874818884130279E-2</v>
      </c>
      <c r="F189">
        <f t="shared" si="11"/>
        <v>2.0377035916046424E-4</v>
      </c>
      <c r="G189">
        <f t="shared" si="9"/>
        <v>2.3426869217552615</v>
      </c>
    </row>
    <row r="190" spans="1:7" x14ac:dyDescent="0.2">
      <c r="A190" s="1">
        <v>19920807</v>
      </c>
      <c r="B190">
        <v>418.88</v>
      </c>
      <c r="D190">
        <f t="shared" si="8"/>
        <v>-1.2644132917139395E-2</v>
      </c>
      <c r="E190">
        <f t="shared" si="10"/>
        <v>-1.494592571178961E-2</v>
      </c>
      <c r="F190">
        <f t="shared" si="11"/>
        <v>3.2683842413426761E-4</v>
      </c>
      <c r="G190">
        <f t="shared" si="9"/>
        <v>3.6712927622174303</v>
      </c>
    </row>
    <row r="191" spans="1:7" x14ac:dyDescent="0.2">
      <c r="A191" s="1">
        <v>19920814</v>
      </c>
      <c r="B191">
        <v>419.91</v>
      </c>
      <c r="D191">
        <f t="shared" si="8"/>
        <v>2.4559198791287429E-3</v>
      </c>
      <c r="E191">
        <f t="shared" si="10"/>
        <v>1.541270844785266E-4</v>
      </c>
      <c r="F191">
        <f t="shared" si="11"/>
        <v>3.2009558158039263E-4</v>
      </c>
      <c r="G191">
        <f t="shared" si="9"/>
        <v>4.0234083508144867</v>
      </c>
    </row>
    <row r="192" spans="1:7" x14ac:dyDescent="0.2">
      <c r="A192" s="1">
        <v>19920821</v>
      </c>
      <c r="B192">
        <v>414.85</v>
      </c>
      <c r="D192">
        <f t="shared" si="8"/>
        <v>-1.2123393490369949E-2</v>
      </c>
      <c r="E192">
        <f t="shared" si="10"/>
        <v>-1.4425186285020165E-2</v>
      </c>
      <c r="F192">
        <f t="shared" si="11"/>
        <v>2.7323213200897048E-4</v>
      </c>
      <c r="G192">
        <f t="shared" si="9"/>
        <v>3.7218083054853879</v>
      </c>
    </row>
    <row r="193" spans="1:7" x14ac:dyDescent="0.2">
      <c r="A193" s="1">
        <v>19920828</v>
      </c>
      <c r="B193">
        <v>414.84000000000003</v>
      </c>
      <c r="D193">
        <f t="shared" si="8"/>
        <v>-2.4105388760631286E-5</v>
      </c>
      <c r="E193">
        <f t="shared" si="10"/>
        <v>-2.3258981834108476E-3</v>
      </c>
      <c r="F193">
        <f t="shared" si="11"/>
        <v>2.7528697553162794E-4</v>
      </c>
      <c r="G193">
        <f t="shared" si="9"/>
        <v>4.0890224778597721</v>
      </c>
    </row>
    <row r="194" spans="1:7" x14ac:dyDescent="0.2">
      <c r="A194" s="1">
        <v>19920904</v>
      </c>
      <c r="B194">
        <v>417.08</v>
      </c>
      <c r="D194">
        <f t="shared" si="8"/>
        <v>5.385146199858859E-3</v>
      </c>
      <c r="E194">
        <f t="shared" si="10"/>
        <v>3.0833534052086427E-3</v>
      </c>
      <c r="F194">
        <f t="shared" si="11"/>
        <v>2.3916043877508688E-4</v>
      </c>
      <c r="G194">
        <f t="shared" si="9"/>
        <v>4.1493120481357249</v>
      </c>
    </row>
    <row r="195" spans="1:7" x14ac:dyDescent="0.2">
      <c r="A195" s="1">
        <v>19920911</v>
      </c>
      <c r="B195">
        <v>419.58</v>
      </c>
      <c r="D195">
        <f t="shared" si="8"/>
        <v>5.9761610224375872E-3</v>
      </c>
      <c r="E195">
        <f t="shared" si="10"/>
        <v>3.6743682277873709E-3</v>
      </c>
      <c r="F195">
        <f t="shared" si="11"/>
        <v>2.1164479198771893E-4</v>
      </c>
      <c r="G195">
        <f t="shared" si="9"/>
        <v>4.1984052196185146</v>
      </c>
    </row>
    <row r="196" spans="1:7" x14ac:dyDescent="0.2">
      <c r="A196" s="1">
        <v>19920918</v>
      </c>
      <c r="B196">
        <v>422.93</v>
      </c>
      <c r="D196">
        <f t="shared" ref="D196:D259" si="12">LN(B196)-LN(B195)</f>
        <v>7.9524697747856976E-3</v>
      </c>
      <c r="E196">
        <f t="shared" si="10"/>
        <v>5.6506769801354818E-3</v>
      </c>
      <c r="F196">
        <f t="shared" si="11"/>
        <v>1.9085018265958421E-4</v>
      </c>
      <c r="G196">
        <f t="shared" ref="G196:G259" si="13">-0.5*LN(F196)-E196^2/(2*F196)</f>
        <v>4.1983585142659887</v>
      </c>
    </row>
    <row r="197" spans="1:7" x14ac:dyDescent="0.2">
      <c r="A197" s="1">
        <v>19920925</v>
      </c>
      <c r="B197">
        <v>414.35</v>
      </c>
      <c r="D197">
        <f t="shared" si="12"/>
        <v>-2.0495653423564519E-2</v>
      </c>
      <c r="E197">
        <f t="shared" ref="E197:E260" si="14">D197-$O$3</f>
        <v>-2.2797446218214737E-2</v>
      </c>
      <c r="F197">
        <f t="shared" si="11"/>
        <v>1.7800415619313042E-4</v>
      </c>
      <c r="G197">
        <f t="shared" si="13"/>
        <v>2.8569882924108256</v>
      </c>
    </row>
    <row r="198" spans="1:7" x14ac:dyDescent="0.2">
      <c r="A198" s="1">
        <v>19921002</v>
      </c>
      <c r="B198">
        <v>410.47</v>
      </c>
      <c r="D198">
        <f t="shared" si="12"/>
        <v>-9.4081826809544467E-3</v>
      </c>
      <c r="E198">
        <f t="shared" si="14"/>
        <v>-1.1709975475604662E-2</v>
      </c>
      <c r="F198">
        <f t="shared" ref="F198:F261" si="15">$O$4+$O$5*(E197^2)+$O$6*(F197)</f>
        <v>2.5876791939858973E-4</v>
      </c>
      <c r="G198">
        <f t="shared" si="13"/>
        <v>3.864834833723223</v>
      </c>
    </row>
    <row r="199" spans="1:7" x14ac:dyDescent="0.2">
      <c r="A199" s="1">
        <v>19921009</v>
      </c>
      <c r="B199">
        <v>402.66</v>
      </c>
      <c r="D199">
        <f t="shared" si="12"/>
        <v>-1.9210311215894116E-2</v>
      </c>
      <c r="E199">
        <f t="shared" si="14"/>
        <v>-2.1512104010544333E-2</v>
      </c>
      <c r="F199">
        <f t="shared" si="15"/>
        <v>2.5075288415130602E-4</v>
      </c>
      <c r="G199">
        <f t="shared" si="13"/>
        <v>3.2227590090845837</v>
      </c>
    </row>
    <row r="200" spans="1:7" x14ac:dyDescent="0.2">
      <c r="A200" s="1">
        <v>19921016</v>
      </c>
      <c r="B200">
        <v>411.73</v>
      </c>
      <c r="D200">
        <f t="shared" si="12"/>
        <v>2.2275261316505812E-2</v>
      </c>
      <c r="E200">
        <f t="shared" si="14"/>
        <v>1.9973468521855595E-2</v>
      </c>
      <c r="F200">
        <f t="shared" si="15"/>
        <v>3.0510917587607485E-4</v>
      </c>
      <c r="G200">
        <f t="shared" si="13"/>
        <v>3.3936553736533019</v>
      </c>
    </row>
    <row r="201" spans="1:7" x14ac:dyDescent="0.2">
      <c r="A201" s="1">
        <v>19921023</v>
      </c>
      <c r="B201">
        <v>414.1</v>
      </c>
      <c r="D201">
        <f t="shared" si="12"/>
        <v>5.7396958368132189E-3</v>
      </c>
      <c r="E201">
        <f t="shared" si="14"/>
        <v>3.4379030421630027E-3</v>
      </c>
      <c r="F201">
        <f t="shared" si="15"/>
        <v>3.3577291131390349E-4</v>
      </c>
      <c r="G201">
        <f t="shared" si="13"/>
        <v>3.9819377862495369</v>
      </c>
    </row>
    <row r="202" spans="1:7" x14ac:dyDescent="0.2">
      <c r="A202" s="1">
        <v>19921030</v>
      </c>
      <c r="B202">
        <v>418.68</v>
      </c>
      <c r="D202">
        <f t="shared" si="12"/>
        <v>1.0999414435161725E-2</v>
      </c>
      <c r="E202">
        <f t="shared" si="14"/>
        <v>8.6976216405115093E-3</v>
      </c>
      <c r="F202">
        <f t="shared" si="15"/>
        <v>2.8769986908649796E-4</v>
      </c>
      <c r="G202">
        <f t="shared" si="13"/>
        <v>3.9453249485161574</v>
      </c>
    </row>
    <row r="203" spans="1:7" x14ac:dyDescent="0.2">
      <c r="A203" s="1">
        <v>19921106</v>
      </c>
      <c r="B203">
        <v>417.58</v>
      </c>
      <c r="D203">
        <f t="shared" si="12"/>
        <v>-2.6307622854542245E-3</v>
      </c>
      <c r="E203">
        <f t="shared" si="14"/>
        <v>-4.9325550801044404E-3</v>
      </c>
      <c r="F203">
        <f t="shared" si="15"/>
        <v>2.6195410244639041E-4</v>
      </c>
      <c r="G203">
        <f t="shared" si="13"/>
        <v>4.0772310023417164</v>
      </c>
    </row>
    <row r="204" spans="1:7" x14ac:dyDescent="0.2">
      <c r="A204" s="1">
        <v>19921113</v>
      </c>
      <c r="B204">
        <v>422.43</v>
      </c>
      <c r="D204">
        <f t="shared" si="12"/>
        <v>1.154760989610093E-2</v>
      </c>
      <c r="E204">
        <f t="shared" si="14"/>
        <v>9.2458171014507141E-3</v>
      </c>
      <c r="F204">
        <f t="shared" si="15"/>
        <v>2.3224661819991153E-4</v>
      </c>
      <c r="G204">
        <f t="shared" si="13"/>
        <v>3.9998158041958454</v>
      </c>
    </row>
    <row r="205" spans="1:7" x14ac:dyDescent="0.2">
      <c r="A205" s="1">
        <v>19921120</v>
      </c>
      <c r="B205">
        <v>426.65000000000003</v>
      </c>
      <c r="D205">
        <f t="shared" si="12"/>
        <v>9.9402523852640812E-3</v>
      </c>
      <c r="E205">
        <f t="shared" si="14"/>
        <v>7.6384595906138653E-3</v>
      </c>
      <c r="F205">
        <f t="shared" si="15"/>
        <v>2.2037878629132084E-4</v>
      </c>
      <c r="G205">
        <f t="shared" si="13"/>
        <v>4.0777045956232651</v>
      </c>
    </row>
    <row r="206" spans="1:7" x14ac:dyDescent="0.2">
      <c r="A206" s="1">
        <v>19921127</v>
      </c>
      <c r="B206">
        <v>430.16</v>
      </c>
      <c r="D206">
        <f t="shared" si="12"/>
        <v>8.1932275188281167E-3</v>
      </c>
      <c r="E206">
        <f t="shared" si="14"/>
        <v>5.8914347241779009E-3</v>
      </c>
      <c r="F206">
        <f t="shared" si="15"/>
        <v>2.0603624454443363E-4</v>
      </c>
      <c r="G206">
        <f t="shared" si="13"/>
        <v>4.1594988968071833</v>
      </c>
    </row>
    <row r="207" spans="1:7" x14ac:dyDescent="0.2">
      <c r="A207" s="1">
        <v>19921204</v>
      </c>
      <c r="B207">
        <v>432.06</v>
      </c>
      <c r="D207">
        <f t="shared" si="12"/>
        <v>4.4072349874078043E-3</v>
      </c>
      <c r="E207">
        <f t="shared" si="14"/>
        <v>2.105442192757588E-3</v>
      </c>
      <c r="F207">
        <f t="shared" si="15"/>
        <v>1.9040860967328195E-4</v>
      </c>
      <c r="G207">
        <f t="shared" si="13"/>
        <v>4.2715286509322015</v>
      </c>
    </row>
    <row r="208" spans="1:7" x14ac:dyDescent="0.2">
      <c r="A208" s="1">
        <v>19921211</v>
      </c>
      <c r="B208">
        <v>433.73</v>
      </c>
      <c r="D208">
        <f t="shared" si="12"/>
        <v>3.8577531990764413E-3</v>
      </c>
      <c r="E208">
        <f t="shared" si="14"/>
        <v>1.555960404426225E-3</v>
      </c>
      <c r="F208">
        <f t="shared" si="15"/>
        <v>1.7253896908075991E-4</v>
      </c>
      <c r="G208">
        <f t="shared" si="13"/>
        <v>4.3254278762307203</v>
      </c>
    </row>
    <row r="209" spans="1:7" x14ac:dyDescent="0.2">
      <c r="A209" s="1">
        <v>19921218</v>
      </c>
      <c r="B209">
        <v>441.28000000000003</v>
      </c>
      <c r="D209">
        <f t="shared" si="12"/>
        <v>1.7257373917030527E-2</v>
      </c>
      <c r="E209">
        <f t="shared" si="14"/>
        <v>1.4955581122380312E-2</v>
      </c>
      <c r="F209">
        <f t="shared" si="15"/>
        <v>1.5817671027310183E-4</v>
      </c>
      <c r="G209">
        <f t="shared" si="13"/>
        <v>3.6688750362379725</v>
      </c>
    </row>
    <row r="210" spans="1:7" x14ac:dyDescent="0.2">
      <c r="A210" s="1">
        <v>19921225</v>
      </c>
      <c r="B210">
        <v>439.77</v>
      </c>
      <c r="D210">
        <f t="shared" si="12"/>
        <v>-3.427731634888076E-3</v>
      </c>
      <c r="E210">
        <f t="shared" si="14"/>
        <v>-5.7295244295382918E-3</v>
      </c>
      <c r="F210">
        <f t="shared" si="15"/>
        <v>1.8812730556623416E-4</v>
      </c>
      <c r="G210">
        <f t="shared" si="13"/>
        <v>4.2019478657386191</v>
      </c>
    </row>
    <row r="211" spans="1:7" x14ac:dyDescent="0.2">
      <c r="A211" s="1">
        <v>19930101</v>
      </c>
      <c r="B211">
        <v>435.71000000000004</v>
      </c>
      <c r="D211">
        <f t="shared" si="12"/>
        <v>-9.2749785378529737E-3</v>
      </c>
      <c r="E211">
        <f t="shared" si="14"/>
        <v>-1.157677133250319E-2</v>
      </c>
      <c r="F211">
        <f t="shared" si="15"/>
        <v>1.7603985323208626E-4</v>
      </c>
      <c r="G211">
        <f t="shared" si="13"/>
        <v>3.9417429906237773</v>
      </c>
    </row>
    <row r="212" spans="1:7" x14ac:dyDescent="0.2">
      <c r="A212" s="1">
        <v>19930108</v>
      </c>
      <c r="B212">
        <v>429.05</v>
      </c>
      <c r="D212">
        <f t="shared" si="12"/>
        <v>-1.5403422179065984E-2</v>
      </c>
      <c r="E212">
        <f t="shared" si="14"/>
        <v>-1.7705214973716202E-2</v>
      </c>
      <c r="F212">
        <f t="shared" si="15"/>
        <v>1.8541895228514963E-4</v>
      </c>
      <c r="G212">
        <f t="shared" si="13"/>
        <v>3.4511318987451425</v>
      </c>
    </row>
    <row r="213" spans="1:7" x14ac:dyDescent="0.2">
      <c r="A213" s="1">
        <v>19930115</v>
      </c>
      <c r="B213">
        <v>437.15000000000003</v>
      </c>
      <c r="D213">
        <f t="shared" si="12"/>
        <v>1.8702923373769664E-2</v>
      </c>
      <c r="E213">
        <f t="shared" si="14"/>
        <v>1.6401130579119447E-2</v>
      </c>
      <c r="F213">
        <f t="shared" si="15"/>
        <v>2.2617176943283494E-4</v>
      </c>
      <c r="G213">
        <f t="shared" si="13"/>
        <v>3.6024335874798123</v>
      </c>
    </row>
    <row r="214" spans="1:7" x14ac:dyDescent="0.2">
      <c r="A214" s="1">
        <v>19930122</v>
      </c>
      <c r="B214">
        <v>436.11</v>
      </c>
      <c r="D214">
        <f t="shared" si="12"/>
        <v>-2.3818805205566562E-3</v>
      </c>
      <c r="E214">
        <f t="shared" si="14"/>
        <v>-4.6836733152068721E-3</v>
      </c>
      <c r="F214">
        <f t="shared" si="15"/>
        <v>2.4979054547328617E-4</v>
      </c>
      <c r="G214">
        <f t="shared" si="13"/>
        <v>4.1035335243284088</v>
      </c>
    </row>
    <row r="215" spans="1:7" x14ac:dyDescent="0.2">
      <c r="A215" s="1">
        <v>19930129</v>
      </c>
      <c r="B215">
        <v>438.78000000000003</v>
      </c>
      <c r="D215">
        <f t="shared" si="12"/>
        <v>6.1036434045718124E-3</v>
      </c>
      <c r="E215">
        <f t="shared" si="14"/>
        <v>3.8018506099215961E-3</v>
      </c>
      <c r="F215">
        <f t="shared" si="15"/>
        <v>2.2227985047680636E-4</v>
      </c>
      <c r="G215">
        <f t="shared" si="13"/>
        <v>4.1732734695417113</v>
      </c>
    </row>
    <row r="216" spans="1:7" x14ac:dyDescent="0.2">
      <c r="A216" s="1">
        <v>19930205</v>
      </c>
      <c r="B216">
        <v>448.93</v>
      </c>
      <c r="D216">
        <f t="shared" si="12"/>
        <v>2.2868825072904109E-2</v>
      </c>
      <c r="E216">
        <f t="shared" si="14"/>
        <v>2.0567032278253891E-2</v>
      </c>
      <c r="F216">
        <f t="shared" si="15"/>
        <v>1.9935235444357513E-4</v>
      </c>
      <c r="G216">
        <f t="shared" si="13"/>
        <v>3.1992757211119489</v>
      </c>
    </row>
    <row r="217" spans="1:7" x14ac:dyDescent="0.2">
      <c r="A217" s="1">
        <v>19930212</v>
      </c>
      <c r="B217">
        <v>444.58</v>
      </c>
      <c r="D217">
        <f t="shared" si="12"/>
        <v>-9.736957321055506E-3</v>
      </c>
      <c r="E217">
        <f t="shared" si="14"/>
        <v>-1.2038750115705722E-2</v>
      </c>
      <c r="F217">
        <f t="shared" si="15"/>
        <v>2.5747066563287525E-4</v>
      </c>
      <c r="G217">
        <f t="shared" si="13"/>
        <v>3.850849922289779</v>
      </c>
    </row>
    <row r="218" spans="1:7" x14ac:dyDescent="0.2">
      <c r="A218" s="1">
        <v>19930219</v>
      </c>
      <c r="B218">
        <v>434.22</v>
      </c>
      <c r="D218">
        <f t="shared" si="12"/>
        <v>-2.3578698156672573E-2</v>
      </c>
      <c r="E218">
        <f t="shared" si="14"/>
        <v>-2.588049095132279E-2</v>
      </c>
      <c r="F218">
        <f t="shared" si="15"/>
        <v>2.5119116066946818E-4</v>
      </c>
      <c r="G218">
        <f t="shared" si="13"/>
        <v>2.8114009788419487</v>
      </c>
    </row>
    <row r="219" spans="1:7" x14ac:dyDescent="0.2">
      <c r="A219" s="1">
        <v>19930226</v>
      </c>
      <c r="B219">
        <v>443.38</v>
      </c>
      <c r="D219">
        <f t="shared" si="12"/>
        <v>2.0875872059716194E-2</v>
      </c>
      <c r="E219">
        <f t="shared" si="14"/>
        <v>1.8574079265065976E-2</v>
      </c>
      <c r="F219">
        <f t="shared" si="15"/>
        <v>3.4399768958192256E-4</v>
      </c>
      <c r="G219">
        <f t="shared" si="13"/>
        <v>3.4859861548811231</v>
      </c>
    </row>
    <row r="220" spans="1:7" x14ac:dyDescent="0.2">
      <c r="A220" s="1">
        <v>19930305</v>
      </c>
      <c r="B220">
        <v>446.11</v>
      </c>
      <c r="D220">
        <f t="shared" si="12"/>
        <v>6.1383682157085673E-3</v>
      </c>
      <c r="E220">
        <f t="shared" si="14"/>
        <v>3.836575421058351E-3</v>
      </c>
      <c r="F220">
        <f t="shared" si="15"/>
        <v>3.5617006509225998E-4</v>
      </c>
      <c r="G220">
        <f t="shared" si="13"/>
        <v>3.9493877966637574</v>
      </c>
    </row>
    <row r="221" spans="1:7" x14ac:dyDescent="0.2">
      <c r="A221" s="1">
        <v>19930312</v>
      </c>
      <c r="B221">
        <v>449.83</v>
      </c>
      <c r="D221">
        <f t="shared" si="12"/>
        <v>8.304175229070232E-3</v>
      </c>
      <c r="E221">
        <f t="shared" si="14"/>
        <v>6.0023824344200161E-3</v>
      </c>
      <c r="F221">
        <f t="shared" si="15"/>
        <v>3.0420594930034389E-4</v>
      </c>
      <c r="G221">
        <f t="shared" si="13"/>
        <v>3.9896853709128441</v>
      </c>
    </row>
    <row r="222" spans="1:7" x14ac:dyDescent="0.2">
      <c r="A222" s="1">
        <v>19930319</v>
      </c>
      <c r="B222">
        <v>450.18</v>
      </c>
      <c r="D222">
        <f t="shared" si="12"/>
        <v>7.7776917510608001E-4</v>
      </c>
      <c r="E222">
        <f t="shared" si="14"/>
        <v>-1.5240236195441363E-3</v>
      </c>
      <c r="F222">
        <f t="shared" si="15"/>
        <v>2.674978389459399E-4</v>
      </c>
      <c r="G222">
        <f t="shared" si="13"/>
        <v>4.1088581019930173</v>
      </c>
    </row>
    <row r="223" spans="1:7" x14ac:dyDescent="0.2">
      <c r="A223" s="1">
        <v>19930326</v>
      </c>
      <c r="B223">
        <v>447.78000000000003</v>
      </c>
      <c r="D223">
        <f t="shared" si="12"/>
        <v>-5.3454624143407514E-3</v>
      </c>
      <c r="E223">
        <f t="shared" si="14"/>
        <v>-7.6472552089909673E-3</v>
      </c>
      <c r="F223">
        <f t="shared" si="15"/>
        <v>2.3248861876886746E-4</v>
      </c>
      <c r="G223">
        <f t="shared" si="13"/>
        <v>4.0575639437318163</v>
      </c>
    </row>
    <row r="224" spans="1:7" x14ac:dyDescent="0.2">
      <c r="A224" s="1">
        <v>19930402</v>
      </c>
      <c r="B224">
        <v>441.39</v>
      </c>
      <c r="D224">
        <f t="shared" si="12"/>
        <v>-1.4373201993385543E-2</v>
      </c>
      <c r="E224">
        <f t="shared" si="14"/>
        <v>-1.667499478803576E-2</v>
      </c>
      <c r="F224">
        <f t="shared" si="15"/>
        <v>2.1554039663267236E-4</v>
      </c>
      <c r="G224">
        <f t="shared" si="13"/>
        <v>3.5761617596887993</v>
      </c>
    </row>
    <row r="225" spans="1:7" x14ac:dyDescent="0.2">
      <c r="A225" s="1">
        <v>19930409</v>
      </c>
      <c r="B225">
        <v>441.84000000000003</v>
      </c>
      <c r="D225">
        <f t="shared" si="12"/>
        <v>1.0189872149668489E-3</v>
      </c>
      <c r="E225">
        <f t="shared" si="14"/>
        <v>-1.2828055796833674E-3</v>
      </c>
      <c r="F225">
        <f t="shared" si="15"/>
        <v>2.4315522742116523E-4</v>
      </c>
      <c r="G225">
        <f t="shared" si="13"/>
        <v>4.1575214348984497</v>
      </c>
    </row>
    <row r="226" spans="1:7" x14ac:dyDescent="0.2">
      <c r="A226" s="1">
        <v>19930416</v>
      </c>
      <c r="B226">
        <v>448.94</v>
      </c>
      <c r="D226">
        <f t="shared" si="12"/>
        <v>1.5941422930466409E-2</v>
      </c>
      <c r="E226">
        <f t="shared" si="14"/>
        <v>1.3639630135816193E-2</v>
      </c>
      <c r="F226">
        <f t="shared" si="15"/>
        <v>2.1330808334455814E-4</v>
      </c>
      <c r="G226">
        <f t="shared" si="13"/>
        <v>3.7903048018371974</v>
      </c>
    </row>
    <row r="227" spans="1:7" x14ac:dyDescent="0.2">
      <c r="A227" s="1">
        <v>19930423</v>
      </c>
      <c r="B227">
        <v>437.03000000000003</v>
      </c>
      <c r="D227">
        <f t="shared" si="12"/>
        <v>-2.6887405898520456E-2</v>
      </c>
      <c r="E227">
        <f t="shared" si="14"/>
        <v>-2.9189198693170673E-2</v>
      </c>
      <c r="F227">
        <f t="shared" si="15"/>
        <v>2.2427599453794317E-4</v>
      </c>
      <c r="G227">
        <f t="shared" si="13"/>
        <v>2.3018504217323956</v>
      </c>
    </row>
    <row r="228" spans="1:7" x14ac:dyDescent="0.2">
      <c r="A228" s="1">
        <v>19930430</v>
      </c>
      <c r="B228">
        <v>440.19</v>
      </c>
      <c r="D228">
        <f t="shared" si="12"/>
        <v>7.204609262606354E-3</v>
      </c>
      <c r="E228">
        <f t="shared" si="14"/>
        <v>4.9028164679561382E-3</v>
      </c>
      <c r="F228">
        <f t="shared" si="15"/>
        <v>3.5685394085295226E-4</v>
      </c>
      <c r="G228">
        <f t="shared" si="13"/>
        <v>3.9354120956562588</v>
      </c>
    </row>
    <row r="229" spans="1:7" x14ac:dyDescent="0.2">
      <c r="A229" s="1">
        <v>19930507</v>
      </c>
      <c r="B229">
        <v>442.31</v>
      </c>
      <c r="D229">
        <f t="shared" si="12"/>
        <v>4.8045418200679535E-3</v>
      </c>
      <c r="E229">
        <f t="shared" si="14"/>
        <v>2.5027490254177372E-3</v>
      </c>
      <c r="F229">
        <f t="shared" si="15"/>
        <v>3.0647617610267571E-4</v>
      </c>
      <c r="G229">
        <f t="shared" si="13"/>
        <v>4.0349662793148964</v>
      </c>
    </row>
    <row r="230" spans="1:7" x14ac:dyDescent="0.2">
      <c r="A230" s="1">
        <v>19930514</v>
      </c>
      <c r="B230">
        <v>439.56</v>
      </c>
      <c r="D230">
        <f t="shared" si="12"/>
        <v>-6.236767128829257E-3</v>
      </c>
      <c r="E230">
        <f t="shared" si="14"/>
        <v>-8.5385599234794728E-3</v>
      </c>
      <c r="F230">
        <f t="shared" si="15"/>
        <v>2.6373316040430392E-4</v>
      </c>
      <c r="G230">
        <f t="shared" si="13"/>
        <v>3.9820652032023882</v>
      </c>
    </row>
    <row r="231" spans="1:7" x14ac:dyDescent="0.2">
      <c r="A231" s="1">
        <v>19930521</v>
      </c>
      <c r="B231">
        <v>445.84000000000003</v>
      </c>
      <c r="D231">
        <f t="shared" si="12"/>
        <v>1.4185916682557753E-2</v>
      </c>
      <c r="E231">
        <f t="shared" si="14"/>
        <v>1.1884123887907537E-2</v>
      </c>
      <c r="F231">
        <f t="shared" si="15"/>
        <v>2.4268342253350902E-4</v>
      </c>
      <c r="G231">
        <f t="shared" si="13"/>
        <v>3.8708956424815804</v>
      </c>
    </row>
    <row r="232" spans="1:7" x14ac:dyDescent="0.2">
      <c r="A232" s="1">
        <v>19930528</v>
      </c>
      <c r="B232">
        <v>450.19</v>
      </c>
      <c r="D232">
        <f t="shared" si="12"/>
        <v>9.7095726145859373E-3</v>
      </c>
      <c r="E232">
        <f t="shared" si="14"/>
        <v>7.4077798199357215E-3</v>
      </c>
      <c r="F232">
        <f t="shared" si="15"/>
        <v>2.389275518220365E-4</v>
      </c>
      <c r="G232">
        <f t="shared" si="13"/>
        <v>4.0548386032497001</v>
      </c>
    </row>
    <row r="233" spans="1:7" x14ac:dyDescent="0.2">
      <c r="A233" s="1">
        <v>19930604</v>
      </c>
      <c r="B233">
        <v>450.06</v>
      </c>
      <c r="D233">
        <f t="shared" si="12"/>
        <v>-2.888086662675704E-4</v>
      </c>
      <c r="E233">
        <f t="shared" si="14"/>
        <v>-2.5906014609177867E-3</v>
      </c>
      <c r="F233">
        <f t="shared" si="15"/>
        <v>2.1990930082835513E-4</v>
      </c>
      <c r="G233">
        <f t="shared" si="13"/>
        <v>4.1958886284798886</v>
      </c>
    </row>
    <row r="234" spans="1:7" x14ac:dyDescent="0.2">
      <c r="A234" s="1">
        <v>19930611</v>
      </c>
      <c r="B234">
        <v>447.26</v>
      </c>
      <c r="D234">
        <f t="shared" si="12"/>
        <v>-6.2408262110285051E-3</v>
      </c>
      <c r="E234">
        <f t="shared" si="14"/>
        <v>-8.5426190056787209E-3</v>
      </c>
      <c r="F234">
        <f t="shared" si="15"/>
        <v>1.9605518522951152E-4</v>
      </c>
      <c r="G234">
        <f t="shared" si="13"/>
        <v>4.08244546033331</v>
      </c>
    </row>
    <row r="235" spans="1:7" x14ac:dyDescent="0.2">
      <c r="A235" s="1">
        <v>19930618</v>
      </c>
      <c r="B235">
        <v>443.68</v>
      </c>
      <c r="D235">
        <f t="shared" si="12"/>
        <v>-8.0364991311032696E-3</v>
      </c>
      <c r="E235">
        <f t="shared" si="14"/>
        <v>-1.0338291925753485E-2</v>
      </c>
      <c r="F235">
        <f t="shared" si="15"/>
        <v>1.8972056455812816E-4</v>
      </c>
      <c r="G235">
        <f t="shared" si="13"/>
        <v>4.0033009783298716</v>
      </c>
    </row>
    <row r="236" spans="1:7" x14ac:dyDescent="0.2">
      <c r="A236" s="1">
        <v>19930625</v>
      </c>
      <c r="B236">
        <v>447.6</v>
      </c>
      <c r="D236">
        <f t="shared" si="12"/>
        <v>8.796394570302013E-3</v>
      </c>
      <c r="E236">
        <f t="shared" si="14"/>
        <v>6.4946017756517972E-3</v>
      </c>
      <c r="F236">
        <f t="shared" si="15"/>
        <v>1.9107442120190862E-4</v>
      </c>
      <c r="G236">
        <f t="shared" si="13"/>
        <v>4.1710483283534563</v>
      </c>
    </row>
    <row r="237" spans="1:7" x14ac:dyDescent="0.2">
      <c r="A237" s="1">
        <v>19930702</v>
      </c>
      <c r="B237">
        <v>445.84000000000003</v>
      </c>
      <c r="D237">
        <f t="shared" si="12"/>
        <v>-3.9398331764886052E-3</v>
      </c>
      <c r="E237">
        <f t="shared" si="14"/>
        <v>-6.241625971138821E-3</v>
      </c>
      <c r="F237">
        <f t="shared" si="15"/>
        <v>1.8008800840805129E-4</v>
      </c>
      <c r="G237">
        <f t="shared" si="13"/>
        <v>4.2028689561192039</v>
      </c>
    </row>
    <row r="238" spans="1:7" x14ac:dyDescent="0.2">
      <c r="A238" s="1">
        <v>19930709</v>
      </c>
      <c r="B238">
        <v>448.13</v>
      </c>
      <c r="D238">
        <f t="shared" si="12"/>
        <v>5.1232256314737157E-3</v>
      </c>
      <c r="E238">
        <f t="shared" si="14"/>
        <v>2.8214328368234994E-3</v>
      </c>
      <c r="F238">
        <f t="shared" si="15"/>
        <v>1.7088838302625815E-4</v>
      </c>
      <c r="G238">
        <f t="shared" si="13"/>
        <v>4.3139585028303733</v>
      </c>
    </row>
    <row r="239" spans="1:7" x14ac:dyDescent="0.2">
      <c r="A239" s="1">
        <v>19930716</v>
      </c>
      <c r="B239">
        <v>445.75</v>
      </c>
      <c r="D239">
        <f t="shared" si="12"/>
        <v>-5.3251121495048181E-3</v>
      </c>
      <c r="E239">
        <f t="shared" si="14"/>
        <v>-7.626904944155034E-3</v>
      </c>
      <c r="F239">
        <f t="shared" si="15"/>
        <v>1.5791605249377397E-4</v>
      </c>
      <c r="G239">
        <f t="shared" si="13"/>
        <v>4.1925443701667344</v>
      </c>
    </row>
    <row r="240" spans="1:7" x14ac:dyDescent="0.2">
      <c r="A240" s="1">
        <v>19930723</v>
      </c>
      <c r="B240">
        <v>447.1</v>
      </c>
      <c r="D240">
        <f t="shared" si="12"/>
        <v>3.0240264966847619E-3</v>
      </c>
      <c r="E240">
        <f t="shared" si="14"/>
        <v>7.2223370203454559E-4</v>
      </c>
      <c r="F240">
        <f t="shared" si="15"/>
        <v>1.5710993184607998E-4</v>
      </c>
      <c r="G240">
        <f t="shared" si="13"/>
        <v>4.377622344741777</v>
      </c>
    </row>
    <row r="241" spans="1:7" x14ac:dyDescent="0.2">
      <c r="A241" s="1">
        <v>19930730</v>
      </c>
      <c r="B241">
        <v>448.13</v>
      </c>
      <c r="D241">
        <f t="shared" si="12"/>
        <v>2.3010856528200563E-3</v>
      </c>
      <c r="E241">
        <f t="shared" si="14"/>
        <v>-7.0714183015999424E-7</v>
      </c>
      <c r="F241">
        <f t="shared" si="15"/>
        <v>1.457458061922478E-4</v>
      </c>
      <c r="G241">
        <f t="shared" si="13"/>
        <v>4.4168232518489141</v>
      </c>
    </row>
    <row r="242" spans="1:7" x14ac:dyDescent="0.2">
      <c r="A242" s="1">
        <v>19930806</v>
      </c>
      <c r="B242">
        <v>448.68</v>
      </c>
      <c r="D242">
        <f t="shared" si="12"/>
        <v>1.2265698842677253E-3</v>
      </c>
      <c r="E242">
        <f t="shared" si="14"/>
        <v>-1.075222910382491E-3</v>
      </c>
      <c r="F242">
        <f t="shared" si="15"/>
        <v>1.3675327987740493E-4</v>
      </c>
      <c r="G242">
        <f t="shared" si="13"/>
        <v>4.444439095196941</v>
      </c>
    </row>
    <row r="243" spans="1:7" x14ac:dyDescent="0.2">
      <c r="A243" s="1">
        <v>19930813</v>
      </c>
      <c r="B243">
        <v>450.14</v>
      </c>
      <c r="D243">
        <f t="shared" si="12"/>
        <v>3.2487067134274739E-3</v>
      </c>
      <c r="E243">
        <f t="shared" si="14"/>
        <v>9.4691391877725758E-4</v>
      </c>
      <c r="F243">
        <f t="shared" si="15"/>
        <v>1.2992951699588077E-4</v>
      </c>
      <c r="G243">
        <f t="shared" si="13"/>
        <v>4.4708087066162143</v>
      </c>
    </row>
    <row r="244" spans="1:7" x14ac:dyDescent="0.2">
      <c r="A244" s="1">
        <v>19930820</v>
      </c>
      <c r="B244">
        <v>456.16</v>
      </c>
      <c r="D244">
        <f t="shared" si="12"/>
        <v>1.3284979673911401E-2</v>
      </c>
      <c r="E244">
        <f t="shared" si="14"/>
        <v>1.0983186879261185E-2</v>
      </c>
      <c r="F244">
        <f t="shared" si="15"/>
        <v>1.2453982584191762E-4</v>
      </c>
      <c r="G244">
        <f t="shared" si="13"/>
        <v>4.0111380120741247</v>
      </c>
    </row>
    <row r="245" spans="1:7" x14ac:dyDescent="0.2">
      <c r="A245" s="1">
        <v>19930827</v>
      </c>
      <c r="B245">
        <v>460.54</v>
      </c>
      <c r="D245">
        <f t="shared" si="12"/>
        <v>9.5560888651116116E-3</v>
      </c>
      <c r="E245">
        <f t="shared" si="14"/>
        <v>7.2542960704613958E-3</v>
      </c>
      <c r="F245">
        <f t="shared" si="15"/>
        <v>1.426134431164795E-4</v>
      </c>
      <c r="G245">
        <f t="shared" si="13"/>
        <v>4.2431848103767189</v>
      </c>
    </row>
    <row r="246" spans="1:7" x14ac:dyDescent="0.2">
      <c r="A246" s="1">
        <v>19930903</v>
      </c>
      <c r="B246">
        <v>461.34000000000003</v>
      </c>
      <c r="D246">
        <f t="shared" si="12"/>
        <v>1.7355842426711732E-3</v>
      </c>
      <c r="E246">
        <f t="shared" si="14"/>
        <v>-5.662085519790431E-4</v>
      </c>
      <c r="F246">
        <f t="shared" si="15"/>
        <v>1.4409926270301485E-4</v>
      </c>
      <c r="G246">
        <f t="shared" si="13"/>
        <v>4.4213916854745356</v>
      </c>
    </row>
    <row r="247" spans="1:7" x14ac:dyDescent="0.2">
      <c r="A247" s="1">
        <v>19930910</v>
      </c>
      <c r="B247">
        <v>461.72</v>
      </c>
      <c r="D247">
        <f t="shared" si="12"/>
        <v>8.2334847456699833E-4</v>
      </c>
      <c r="E247">
        <f t="shared" si="14"/>
        <v>-1.4784443200832179E-3</v>
      </c>
      <c r="F247">
        <f t="shared" si="15"/>
        <v>1.3552411663904704E-4</v>
      </c>
      <c r="G247">
        <f t="shared" si="13"/>
        <v>4.4451162369179889</v>
      </c>
    </row>
    <row r="248" spans="1:7" x14ac:dyDescent="0.2">
      <c r="A248" s="1">
        <v>19930917</v>
      </c>
      <c r="B248">
        <v>458.83</v>
      </c>
      <c r="D248">
        <f t="shared" si="12"/>
        <v>-6.2788756605822726E-3</v>
      </c>
      <c r="E248">
        <f t="shared" si="14"/>
        <v>-8.5806684552324885E-3</v>
      </c>
      <c r="F248">
        <f t="shared" si="15"/>
        <v>1.2915908640500099E-4</v>
      </c>
      <c r="G248">
        <f t="shared" si="13"/>
        <v>4.192205001529465</v>
      </c>
    </row>
    <row r="249" spans="1:7" x14ac:dyDescent="0.2">
      <c r="A249" s="1">
        <v>19930924</v>
      </c>
      <c r="B249">
        <v>457.63</v>
      </c>
      <c r="D249">
        <f t="shared" si="12"/>
        <v>-2.6187737289076196E-3</v>
      </c>
      <c r="E249">
        <f t="shared" si="14"/>
        <v>-4.9205665235578355E-3</v>
      </c>
      <c r="F249">
        <f t="shared" si="15"/>
        <v>1.3747812559808612E-4</v>
      </c>
      <c r="G249">
        <f t="shared" si="13"/>
        <v>4.3579653161257346</v>
      </c>
    </row>
    <row r="250" spans="1:7" x14ac:dyDescent="0.2">
      <c r="A250" s="1">
        <v>19931001</v>
      </c>
      <c r="B250">
        <v>461.29</v>
      </c>
      <c r="D250">
        <f t="shared" si="12"/>
        <v>7.9659151046866938E-3</v>
      </c>
      <c r="E250">
        <f t="shared" si="14"/>
        <v>5.664122310036478E-3</v>
      </c>
      <c r="F250">
        <f t="shared" si="15"/>
        <v>1.3478952465440346E-4</v>
      </c>
      <c r="G250">
        <f t="shared" si="13"/>
        <v>4.336889227564928</v>
      </c>
    </row>
    <row r="251" spans="1:7" x14ac:dyDescent="0.2">
      <c r="A251" s="1">
        <v>19931008</v>
      </c>
      <c r="B251">
        <v>460.31</v>
      </c>
      <c r="D251">
        <f t="shared" si="12"/>
        <v>-2.1267369127144775E-3</v>
      </c>
      <c r="E251">
        <f t="shared" si="14"/>
        <v>-4.4285297073646934E-3</v>
      </c>
      <c r="F251">
        <f t="shared" si="15"/>
        <v>1.3415031150850753E-4</v>
      </c>
      <c r="G251">
        <f t="shared" si="13"/>
        <v>4.385178184595131</v>
      </c>
    </row>
    <row r="252" spans="1:7" x14ac:dyDescent="0.2">
      <c r="A252" s="1">
        <v>19931015</v>
      </c>
      <c r="B252">
        <v>469.5</v>
      </c>
      <c r="D252">
        <f t="shared" si="12"/>
        <v>1.9768123099123791E-2</v>
      </c>
      <c r="E252">
        <f t="shared" si="14"/>
        <v>1.7466330304473573E-2</v>
      </c>
      <c r="F252">
        <f t="shared" si="15"/>
        <v>1.3132817403029462E-4</v>
      </c>
      <c r="G252">
        <f t="shared" si="13"/>
        <v>3.3074157154034394</v>
      </c>
    </row>
    <row r="253" spans="1:7" x14ac:dyDescent="0.2">
      <c r="A253" s="1">
        <v>19931022</v>
      </c>
      <c r="B253">
        <v>463.27</v>
      </c>
      <c r="D253">
        <f t="shared" si="12"/>
        <v>-1.3358261182189857E-2</v>
      </c>
      <c r="E253">
        <f t="shared" si="14"/>
        <v>-1.5660053976840074E-2</v>
      </c>
      <c r="F253">
        <f t="shared" si="15"/>
        <v>1.8226724372213919E-4</v>
      </c>
      <c r="G253">
        <f t="shared" si="13"/>
        <v>3.632277301777262</v>
      </c>
    </row>
    <row r="254" spans="1:7" x14ac:dyDescent="0.2">
      <c r="A254" s="1">
        <v>19931029</v>
      </c>
      <c r="B254">
        <v>467.83</v>
      </c>
      <c r="D254">
        <f t="shared" si="12"/>
        <v>9.7949445977851823E-3</v>
      </c>
      <c r="E254">
        <f t="shared" si="14"/>
        <v>7.4931518031349665E-3</v>
      </c>
      <c r="F254">
        <f t="shared" si="15"/>
        <v>2.1100005367209976E-4</v>
      </c>
      <c r="G254">
        <f t="shared" si="13"/>
        <v>4.0987755882281824</v>
      </c>
    </row>
    <row r="255" spans="1:7" x14ac:dyDescent="0.2">
      <c r="A255" s="1">
        <v>19931105</v>
      </c>
      <c r="B255">
        <v>459.57</v>
      </c>
      <c r="D255">
        <f t="shared" si="12"/>
        <v>-1.7813712371198775E-2</v>
      </c>
      <c r="E255">
        <f t="shared" si="14"/>
        <v>-2.0115505165848993E-2</v>
      </c>
      <c r="F255">
        <f t="shared" si="15"/>
        <v>1.9828555674094144E-4</v>
      </c>
      <c r="G255">
        <f t="shared" si="13"/>
        <v>3.2425708174882168</v>
      </c>
    </row>
    <row r="256" spans="1:7" x14ac:dyDescent="0.2">
      <c r="A256" s="1">
        <v>19931112</v>
      </c>
      <c r="B256">
        <v>465.39</v>
      </c>
      <c r="D256">
        <f t="shared" si="12"/>
        <v>1.2584494051635531E-2</v>
      </c>
      <c r="E256">
        <f t="shared" si="14"/>
        <v>1.0282701256985315E-2</v>
      </c>
      <c r="F256">
        <f t="shared" si="15"/>
        <v>2.5321555943739029E-4</v>
      </c>
      <c r="G256">
        <f t="shared" si="13"/>
        <v>3.931852228823665</v>
      </c>
    </row>
    <row r="257" spans="1:7" x14ac:dyDescent="0.2">
      <c r="A257" s="1">
        <v>19931119</v>
      </c>
      <c r="B257">
        <v>462.6</v>
      </c>
      <c r="D257">
        <f t="shared" si="12"/>
        <v>-6.0130139470109256E-3</v>
      </c>
      <c r="E257">
        <f t="shared" si="14"/>
        <v>-8.3148067416611415E-3</v>
      </c>
      <c r="F257">
        <f t="shared" si="15"/>
        <v>2.405624800037113E-4</v>
      </c>
      <c r="G257">
        <f t="shared" si="13"/>
        <v>4.0225687753428661</v>
      </c>
    </row>
    <row r="258" spans="1:7" x14ac:dyDescent="0.2">
      <c r="A258" s="1">
        <v>19931126</v>
      </c>
      <c r="B258">
        <v>463.06</v>
      </c>
      <c r="D258">
        <f t="shared" si="12"/>
        <v>9.9388552571344491E-4</v>
      </c>
      <c r="E258">
        <f t="shared" si="14"/>
        <v>-1.3079072689367714E-3</v>
      </c>
      <c r="F258">
        <f t="shared" si="15"/>
        <v>2.2384419024555394E-4</v>
      </c>
      <c r="G258">
        <f t="shared" si="13"/>
        <v>4.198459154490898</v>
      </c>
    </row>
    <row r="259" spans="1:7" x14ac:dyDescent="0.2">
      <c r="A259" s="1">
        <v>19931203</v>
      </c>
      <c r="B259">
        <v>464.89</v>
      </c>
      <c r="D259">
        <f t="shared" si="12"/>
        <v>3.9441831399926741E-3</v>
      </c>
      <c r="E259">
        <f t="shared" si="14"/>
        <v>1.6423903453424578E-3</v>
      </c>
      <c r="F259">
        <f t="shared" si="15"/>
        <v>1.9820423942514947E-4</v>
      </c>
      <c r="G259">
        <f t="shared" si="13"/>
        <v>4.2563015600368699</v>
      </c>
    </row>
    <row r="260" spans="1:7" x14ac:dyDescent="0.2">
      <c r="A260" s="1">
        <v>19931210</v>
      </c>
      <c r="B260">
        <v>463.93</v>
      </c>
      <c r="D260">
        <f t="shared" ref="D260:D323" si="16">LN(B260)-LN(B259)</f>
        <v>-2.067139686581676E-3</v>
      </c>
      <c r="E260">
        <f t="shared" si="14"/>
        <v>-4.3689324812318919E-3</v>
      </c>
      <c r="F260">
        <f t="shared" si="15"/>
        <v>1.7831798340527954E-4</v>
      </c>
      <c r="G260">
        <f t="shared" ref="G260:G323" si="17">-0.5*LN(F260)-E260^2/(2*F260)</f>
        <v>4.2624499278248313</v>
      </c>
    </row>
    <row r="261" spans="1:7" x14ac:dyDescent="0.2">
      <c r="A261" s="1">
        <v>19931217</v>
      </c>
      <c r="B261">
        <v>466.38</v>
      </c>
      <c r="D261">
        <f t="shared" si="16"/>
        <v>5.2670736937203699E-3</v>
      </c>
      <c r="E261">
        <f t="shared" ref="E261:E324" si="18">D261-$O$3</f>
        <v>2.9652808990701537E-3</v>
      </c>
      <c r="F261">
        <f t="shared" si="15"/>
        <v>1.6580334513012959E-4</v>
      </c>
      <c r="G261">
        <f t="shared" si="17"/>
        <v>4.3258380463297401</v>
      </c>
    </row>
    <row r="262" spans="1:7" x14ac:dyDescent="0.2">
      <c r="A262" s="1">
        <v>19931224</v>
      </c>
      <c r="B262">
        <v>467.38</v>
      </c>
      <c r="D262">
        <f t="shared" si="16"/>
        <v>2.1418788174765169E-3</v>
      </c>
      <c r="E262">
        <f t="shared" si="18"/>
        <v>-1.599139771736994E-4</v>
      </c>
      <c r="F262">
        <f t="shared" ref="F262:F325" si="19">$O$4+$O$5*(E261^2)+$O$6*(F261)</f>
        <v>1.540906572502815E-4</v>
      </c>
      <c r="G262">
        <f t="shared" si="17"/>
        <v>4.3889017439720925</v>
      </c>
    </row>
    <row r="263" spans="1:7" x14ac:dyDescent="0.2">
      <c r="A263" s="1">
        <v>19931231</v>
      </c>
      <c r="B263">
        <v>466.45</v>
      </c>
      <c r="D263">
        <f t="shared" si="16"/>
        <v>-1.9917978806898162E-3</v>
      </c>
      <c r="E263">
        <f t="shared" si="18"/>
        <v>-4.2935906753400321E-3</v>
      </c>
      <c r="F263">
        <f t="shared" si="19"/>
        <v>1.4329007568350755E-4</v>
      </c>
      <c r="G263">
        <f t="shared" si="17"/>
        <v>4.3609924631501356</v>
      </c>
    </row>
    <row r="264" spans="1:7" x14ac:dyDescent="0.2">
      <c r="A264" s="1">
        <v>19940107</v>
      </c>
      <c r="B264">
        <v>469.90000000000003</v>
      </c>
      <c r="D264">
        <f t="shared" si="16"/>
        <v>7.3690727017998725E-3</v>
      </c>
      <c r="E264">
        <f t="shared" si="18"/>
        <v>5.0672799071496567E-3</v>
      </c>
      <c r="F264">
        <f t="shared" si="19"/>
        <v>1.3826330710200264E-4</v>
      </c>
      <c r="G264">
        <f t="shared" si="17"/>
        <v>4.3503187180427885</v>
      </c>
    </row>
    <row r="265" spans="1:7" x14ac:dyDescent="0.2">
      <c r="A265" s="1">
        <v>19940114</v>
      </c>
      <c r="B265">
        <v>474.91</v>
      </c>
      <c r="D265">
        <f t="shared" si="16"/>
        <v>1.060540628925466E-2</v>
      </c>
      <c r="E265">
        <f t="shared" si="18"/>
        <v>8.3036134946044438E-3</v>
      </c>
      <c r="F265">
        <f t="shared" si="19"/>
        <v>1.3567695945225494E-4</v>
      </c>
      <c r="G265">
        <f t="shared" si="17"/>
        <v>4.1985207074460398</v>
      </c>
    </row>
    <row r="266" spans="1:7" x14ac:dyDescent="0.2">
      <c r="A266" s="1">
        <v>19940121</v>
      </c>
      <c r="B266">
        <v>474.72</v>
      </c>
      <c r="D266">
        <f t="shared" si="16"/>
        <v>-4.0015585551333999E-4</v>
      </c>
      <c r="E266">
        <f t="shared" si="18"/>
        <v>-2.7019486501635563E-3</v>
      </c>
      <c r="F266">
        <f t="shared" si="19"/>
        <v>1.4170912723747599E-4</v>
      </c>
      <c r="G266">
        <f t="shared" si="17"/>
        <v>4.4051081568071115</v>
      </c>
    </row>
    <row r="267" spans="1:7" x14ac:dyDescent="0.2">
      <c r="A267" s="1">
        <v>19940128</v>
      </c>
      <c r="B267">
        <v>478.7</v>
      </c>
      <c r="D267">
        <f t="shared" si="16"/>
        <v>8.3489398559519756E-3</v>
      </c>
      <c r="E267">
        <f t="shared" si="18"/>
        <v>6.0471470613017598E-3</v>
      </c>
      <c r="F267">
        <f t="shared" si="19"/>
        <v>1.3495275827423228E-4</v>
      </c>
      <c r="G267">
        <f t="shared" si="17"/>
        <v>4.3198084874613807</v>
      </c>
    </row>
    <row r="268" spans="1:7" x14ac:dyDescent="0.2">
      <c r="A268" s="1">
        <v>19940204</v>
      </c>
      <c r="B268">
        <v>469.81</v>
      </c>
      <c r="D268">
        <f t="shared" si="16"/>
        <v>-1.8745738746718033E-2</v>
      </c>
      <c r="E268">
        <f t="shared" si="18"/>
        <v>-2.104753154136825E-2</v>
      </c>
      <c r="F268">
        <f t="shared" si="19"/>
        <v>1.3511324967941188E-4</v>
      </c>
      <c r="G268">
        <f t="shared" si="17"/>
        <v>2.8153383633129705</v>
      </c>
    </row>
    <row r="269" spans="1:7" x14ac:dyDescent="0.2">
      <c r="A269" s="1">
        <v>19940211</v>
      </c>
      <c r="B269">
        <v>470.18</v>
      </c>
      <c r="D269">
        <f t="shared" si="16"/>
        <v>7.8724245813077687E-4</v>
      </c>
      <c r="E269">
        <f t="shared" si="18"/>
        <v>-1.5145503365194394E-3</v>
      </c>
      <c r="F269">
        <f t="shared" si="19"/>
        <v>2.1090960149606331E-4</v>
      </c>
      <c r="G269">
        <f t="shared" si="17"/>
        <v>4.2266024491491159</v>
      </c>
    </row>
    <row r="270" spans="1:7" x14ac:dyDescent="0.2">
      <c r="A270" s="1">
        <v>19940218</v>
      </c>
      <c r="B270">
        <v>467.69</v>
      </c>
      <c r="D270">
        <f t="shared" si="16"/>
        <v>-5.3099168338999192E-3</v>
      </c>
      <c r="E270">
        <f t="shared" si="18"/>
        <v>-7.611709628550135E-3</v>
      </c>
      <c r="F270">
        <f t="shared" si="19"/>
        <v>1.8818812110242244E-4</v>
      </c>
      <c r="G270">
        <f t="shared" si="17"/>
        <v>4.1350975076118797</v>
      </c>
    </row>
    <row r="271" spans="1:7" x14ac:dyDescent="0.2">
      <c r="A271" s="1">
        <v>19940225</v>
      </c>
      <c r="B271">
        <v>466.07</v>
      </c>
      <c r="D271">
        <f t="shared" si="16"/>
        <v>-3.4698458391382303E-3</v>
      </c>
      <c r="E271">
        <f t="shared" si="18"/>
        <v>-5.7716386337884461E-3</v>
      </c>
      <c r="F271">
        <f t="shared" si="19"/>
        <v>1.8076265373103106E-4</v>
      </c>
      <c r="G271">
        <f t="shared" si="17"/>
        <v>4.2170204379048499</v>
      </c>
    </row>
    <row r="272" spans="1:7" x14ac:dyDescent="0.2">
      <c r="A272" s="1">
        <v>19940304</v>
      </c>
      <c r="B272">
        <v>464.74</v>
      </c>
      <c r="D272">
        <f t="shared" si="16"/>
        <v>-2.8577280113708525E-3</v>
      </c>
      <c r="E272">
        <f t="shared" si="18"/>
        <v>-5.1595208060210684E-3</v>
      </c>
      <c r="F272">
        <f t="shared" si="19"/>
        <v>1.7036526183682261E-4</v>
      </c>
      <c r="G272">
        <f t="shared" si="17"/>
        <v>4.2606547355697915</v>
      </c>
    </row>
    <row r="273" spans="1:7" x14ac:dyDescent="0.2">
      <c r="A273" s="1">
        <v>19940311</v>
      </c>
      <c r="B273">
        <v>466.44</v>
      </c>
      <c r="D273">
        <f t="shared" si="16"/>
        <v>3.6512852266650242E-3</v>
      </c>
      <c r="E273">
        <f t="shared" si="18"/>
        <v>1.3494924320148079E-3</v>
      </c>
      <c r="F273">
        <f t="shared" si="19"/>
        <v>1.6098079152129552E-4</v>
      </c>
      <c r="G273">
        <f t="shared" si="17"/>
        <v>4.3614563961810235</v>
      </c>
    </row>
    <row r="274" spans="1:7" x14ac:dyDescent="0.2">
      <c r="A274" s="1">
        <v>19940318</v>
      </c>
      <c r="B274">
        <v>471.06</v>
      </c>
      <c r="D274">
        <f t="shared" si="16"/>
        <v>9.8560797860871574E-3</v>
      </c>
      <c r="E274">
        <f t="shared" si="18"/>
        <v>7.5542869914369416E-3</v>
      </c>
      <c r="F274">
        <f t="shared" si="19"/>
        <v>1.4901771635270747E-4</v>
      </c>
      <c r="G274">
        <f t="shared" si="17"/>
        <v>4.2142446002973717</v>
      </c>
    </row>
    <row r="275" spans="1:7" x14ac:dyDescent="0.2">
      <c r="A275" s="1">
        <v>19940325</v>
      </c>
      <c r="B275">
        <v>460.58</v>
      </c>
      <c r="D275">
        <f t="shared" si="16"/>
        <v>-2.2498909618349217E-2</v>
      </c>
      <c r="E275">
        <f t="shared" si="18"/>
        <v>-2.4800702412999434E-2</v>
      </c>
      <c r="F275">
        <f t="shared" si="19"/>
        <v>1.4993939599412622E-4</v>
      </c>
      <c r="G275">
        <f t="shared" si="17"/>
        <v>2.3515615284953824</v>
      </c>
    </row>
    <row r="276" spans="1:7" x14ac:dyDescent="0.2">
      <c r="A276" s="1">
        <v>19940401</v>
      </c>
      <c r="B276">
        <v>445.77</v>
      </c>
      <c r="D276">
        <f t="shared" si="16"/>
        <v>-3.2683440883504389E-2</v>
      </c>
      <c r="E276">
        <f t="shared" si="18"/>
        <v>-3.4985233678154606E-2</v>
      </c>
      <c r="F276">
        <f t="shared" si="19"/>
        <v>2.5455273234786422E-4</v>
      </c>
      <c r="G276">
        <f t="shared" si="17"/>
        <v>1.7338499507450527</v>
      </c>
    </row>
    <row r="277" spans="1:7" x14ac:dyDescent="0.2">
      <c r="A277" s="1">
        <v>19940408</v>
      </c>
      <c r="B277">
        <v>447.1</v>
      </c>
      <c r="D277">
        <f t="shared" si="16"/>
        <v>2.9791593035692898E-3</v>
      </c>
      <c r="E277">
        <f t="shared" si="18"/>
        <v>6.7736650891907354E-4</v>
      </c>
      <c r="F277">
        <f t="shared" si="19"/>
        <v>4.4980578273453334E-4</v>
      </c>
      <c r="G277">
        <f t="shared" si="17"/>
        <v>3.8528373050331406</v>
      </c>
    </row>
    <row r="278" spans="1:7" x14ac:dyDescent="0.2">
      <c r="A278" s="1">
        <v>19940415</v>
      </c>
      <c r="B278">
        <v>446.18</v>
      </c>
      <c r="D278">
        <f t="shared" si="16"/>
        <v>-2.0598251954311309E-3</v>
      </c>
      <c r="E278">
        <f t="shared" si="18"/>
        <v>-4.3616179900813467E-3</v>
      </c>
      <c r="F278">
        <f t="shared" si="19"/>
        <v>3.7484538902648752E-4</v>
      </c>
      <c r="G278">
        <f t="shared" si="17"/>
        <v>3.9191230456364883</v>
      </c>
    </row>
    <row r="279" spans="1:7" x14ac:dyDescent="0.2">
      <c r="A279" s="1">
        <v>19940422</v>
      </c>
      <c r="B279">
        <v>447.63</v>
      </c>
      <c r="D279">
        <f t="shared" si="16"/>
        <v>3.2445402759364583E-3</v>
      </c>
      <c r="E279">
        <f t="shared" si="18"/>
        <v>9.4274748128624205E-4</v>
      </c>
      <c r="F279">
        <f t="shared" si="19"/>
        <v>3.1962569755584661E-4</v>
      </c>
      <c r="G279">
        <f t="shared" si="17"/>
        <v>4.0227896371801597</v>
      </c>
    </row>
    <row r="280" spans="1:7" x14ac:dyDescent="0.2">
      <c r="A280" s="1">
        <v>19940429</v>
      </c>
      <c r="B280">
        <v>450.91</v>
      </c>
      <c r="D280">
        <f t="shared" si="16"/>
        <v>7.3007647271623455E-3</v>
      </c>
      <c r="E280">
        <f t="shared" si="18"/>
        <v>4.9989719325121296E-3</v>
      </c>
      <c r="F280">
        <f t="shared" si="19"/>
        <v>2.7302537664408277E-4</v>
      </c>
      <c r="G280">
        <f t="shared" si="17"/>
        <v>4.0572084415550425</v>
      </c>
    </row>
    <row r="281" spans="1:7" x14ac:dyDescent="0.2">
      <c r="A281" s="1">
        <v>19940506</v>
      </c>
      <c r="B281">
        <v>447.82</v>
      </c>
      <c r="D281">
        <f t="shared" si="16"/>
        <v>-6.876397084409902E-3</v>
      </c>
      <c r="E281">
        <f t="shared" si="18"/>
        <v>-9.1781898790601179E-3</v>
      </c>
      <c r="F281">
        <f t="shared" si="19"/>
        <v>2.4103560473204486E-4</v>
      </c>
      <c r="G281">
        <f t="shared" si="17"/>
        <v>3.9905387041158944</v>
      </c>
    </row>
    <row r="282" spans="1:7" x14ac:dyDescent="0.2">
      <c r="A282" s="1">
        <v>19940513</v>
      </c>
      <c r="B282">
        <v>444.14</v>
      </c>
      <c r="D282">
        <f t="shared" si="16"/>
        <v>-8.2515379170793324E-3</v>
      </c>
      <c r="E282">
        <f t="shared" si="18"/>
        <v>-1.0553330711729548E-2</v>
      </c>
      <c r="F282">
        <f t="shared" si="19"/>
        <v>2.2702649533151508E-4</v>
      </c>
      <c r="G282">
        <f t="shared" si="17"/>
        <v>3.9499360300764721</v>
      </c>
    </row>
    <row r="283" spans="1:7" x14ac:dyDescent="0.2">
      <c r="A283" s="1">
        <v>19940520</v>
      </c>
      <c r="B283">
        <v>454.92</v>
      </c>
      <c r="D283">
        <f t="shared" si="16"/>
        <v>2.398175127013058E-2</v>
      </c>
      <c r="E283">
        <f t="shared" si="18"/>
        <v>2.1679958475480363E-2</v>
      </c>
      <c r="F283">
        <f t="shared" si="19"/>
        <v>2.2111252867647855E-4</v>
      </c>
      <c r="G283">
        <f t="shared" si="17"/>
        <v>3.1455655651808923</v>
      </c>
    </row>
    <row r="284" spans="1:7" x14ac:dyDescent="0.2">
      <c r="A284" s="1">
        <v>19940527</v>
      </c>
      <c r="B284">
        <v>457.33</v>
      </c>
      <c r="D284">
        <f t="shared" si="16"/>
        <v>5.2836516451773008E-3</v>
      </c>
      <c r="E284">
        <f t="shared" si="18"/>
        <v>2.9818588505270845E-3</v>
      </c>
      <c r="F284">
        <f t="shared" si="19"/>
        <v>2.8325765107437668E-4</v>
      </c>
      <c r="G284">
        <f t="shared" si="17"/>
        <v>4.0688817800296269</v>
      </c>
    </row>
    <row r="285" spans="1:7" x14ac:dyDescent="0.2">
      <c r="A285" s="1">
        <v>19940603</v>
      </c>
      <c r="B285">
        <v>460.13</v>
      </c>
      <c r="D285">
        <f t="shared" si="16"/>
        <v>6.1038272910565183E-3</v>
      </c>
      <c r="E285">
        <f t="shared" si="18"/>
        <v>3.8020344964063021E-3</v>
      </c>
      <c r="F285">
        <f t="shared" si="19"/>
        <v>2.4604781481805081E-4</v>
      </c>
      <c r="G285">
        <f t="shared" si="17"/>
        <v>4.1256170164376114</v>
      </c>
    </row>
    <row r="286" spans="1:7" x14ac:dyDescent="0.2">
      <c r="A286" s="1">
        <v>19940610</v>
      </c>
      <c r="B286">
        <v>458.67</v>
      </c>
      <c r="D286">
        <f t="shared" si="16"/>
        <v>-3.1780610118454788E-3</v>
      </c>
      <c r="E286">
        <f t="shared" si="18"/>
        <v>-5.4798538064956947E-3</v>
      </c>
      <c r="F286">
        <f t="shared" si="19"/>
        <v>2.1795728096598571E-4</v>
      </c>
      <c r="G286">
        <f t="shared" si="17"/>
        <v>4.146718848314503</v>
      </c>
    </row>
    <row r="287" spans="1:7" x14ac:dyDescent="0.2">
      <c r="A287" s="1">
        <v>19940617</v>
      </c>
      <c r="B287">
        <v>458.45</v>
      </c>
      <c r="D287">
        <f t="shared" si="16"/>
        <v>-4.7976274472283365E-4</v>
      </c>
      <c r="E287">
        <f t="shared" si="18"/>
        <v>-2.7815555393730499E-3</v>
      </c>
      <c r="F287">
        <f t="shared" si="19"/>
        <v>1.9886856979801459E-4</v>
      </c>
      <c r="G287">
        <f t="shared" si="17"/>
        <v>4.2419805275904805</v>
      </c>
    </row>
    <row r="288" spans="1:7" x14ac:dyDescent="0.2">
      <c r="A288" s="1">
        <v>19940624</v>
      </c>
      <c r="B288">
        <v>442.8</v>
      </c>
      <c r="D288">
        <f t="shared" si="16"/>
        <v>-3.4733033661427548E-2</v>
      </c>
      <c r="E288">
        <f t="shared" si="18"/>
        <v>-3.7034826456077766E-2</v>
      </c>
      <c r="F288">
        <f t="shared" si="19"/>
        <v>1.7977628817137016E-4</v>
      </c>
      <c r="G288">
        <f t="shared" si="17"/>
        <v>0.4972176919279101</v>
      </c>
    </row>
    <row r="289" spans="1:7" x14ac:dyDescent="0.2">
      <c r="A289" s="1">
        <v>19940701</v>
      </c>
      <c r="B289">
        <v>446.2</v>
      </c>
      <c r="D289">
        <f t="shared" si="16"/>
        <v>7.6490811639500222E-3</v>
      </c>
      <c r="E289">
        <f t="shared" si="18"/>
        <v>5.3472883692998064E-3</v>
      </c>
      <c r="F289">
        <f t="shared" si="19"/>
        <v>4.187565024300566E-4</v>
      </c>
      <c r="G289">
        <f t="shared" si="17"/>
        <v>3.8549695194594351</v>
      </c>
    </row>
    <row r="290" spans="1:7" x14ac:dyDescent="0.2">
      <c r="A290" s="1">
        <v>19940708</v>
      </c>
      <c r="B290">
        <v>449.55</v>
      </c>
      <c r="D290">
        <f t="shared" si="16"/>
        <v>7.479800432349748E-3</v>
      </c>
      <c r="E290">
        <f t="shared" si="18"/>
        <v>5.1780076376995322E-3</v>
      </c>
      <c r="F290">
        <f t="shared" si="19"/>
        <v>3.557793979049094E-4</v>
      </c>
      <c r="G290">
        <f t="shared" si="17"/>
        <v>3.9329195240369228</v>
      </c>
    </row>
    <row r="291" spans="1:7" x14ac:dyDescent="0.2">
      <c r="A291" s="1">
        <v>19940715</v>
      </c>
      <c r="B291">
        <v>454.16</v>
      </c>
      <c r="D291">
        <f t="shared" si="16"/>
        <v>1.0202476431689256E-2</v>
      </c>
      <c r="E291">
        <f t="shared" si="18"/>
        <v>7.9006836370390399E-3</v>
      </c>
      <c r="F291">
        <f t="shared" si="19"/>
        <v>3.0615156643436833E-4</v>
      </c>
      <c r="G291">
        <f t="shared" si="17"/>
        <v>3.9437708518935999</v>
      </c>
    </row>
    <row r="292" spans="1:7" x14ac:dyDescent="0.2">
      <c r="A292" s="1">
        <v>19940722</v>
      </c>
      <c r="B292">
        <v>453.11</v>
      </c>
      <c r="D292">
        <f t="shared" si="16"/>
        <v>-2.3146372497384604E-3</v>
      </c>
      <c r="E292">
        <f t="shared" si="18"/>
        <v>-4.6164300443886763E-3</v>
      </c>
      <c r="F292">
        <f t="shared" si="19"/>
        <v>2.7393459167176018E-4</v>
      </c>
      <c r="G292">
        <f t="shared" si="17"/>
        <v>4.0624118483745359</v>
      </c>
    </row>
    <row r="293" spans="1:7" x14ac:dyDescent="0.2">
      <c r="A293" s="1">
        <v>19940729</v>
      </c>
      <c r="B293">
        <v>458.26</v>
      </c>
      <c r="D293">
        <f t="shared" si="16"/>
        <v>1.1301787018464182E-2</v>
      </c>
      <c r="E293">
        <f t="shared" si="18"/>
        <v>8.9999942238139664E-3</v>
      </c>
      <c r="F293">
        <f t="shared" si="19"/>
        <v>2.4106246582197857E-4</v>
      </c>
      <c r="G293">
        <f t="shared" si="17"/>
        <v>3.9972212012677848</v>
      </c>
    </row>
    <row r="294" spans="1:7" x14ac:dyDescent="0.2">
      <c r="A294" s="1">
        <v>19940805</v>
      </c>
      <c r="B294">
        <v>457.09000000000003</v>
      </c>
      <c r="D294">
        <f t="shared" si="16"/>
        <v>-2.5564005837779291E-3</v>
      </c>
      <c r="E294">
        <f t="shared" si="18"/>
        <v>-4.858193378428145E-3</v>
      </c>
      <c r="F294">
        <f t="shared" si="19"/>
        <v>2.2644442148322188E-4</v>
      </c>
      <c r="G294">
        <f t="shared" si="17"/>
        <v>4.1443910836716178</v>
      </c>
    </row>
    <row r="295" spans="1:7" x14ac:dyDescent="0.2">
      <c r="A295" s="1">
        <v>19940812</v>
      </c>
      <c r="B295">
        <v>461.94</v>
      </c>
      <c r="D295">
        <f t="shared" si="16"/>
        <v>1.05547044705947E-2</v>
      </c>
      <c r="E295">
        <f t="shared" si="18"/>
        <v>8.2529116759444843E-3</v>
      </c>
      <c r="F295">
        <f t="shared" si="19"/>
        <v>2.043154267755457E-4</v>
      </c>
      <c r="G295">
        <f t="shared" si="17"/>
        <v>4.0812428710533046</v>
      </c>
    </row>
    <row r="296" spans="1:7" x14ac:dyDescent="0.2">
      <c r="A296" s="1">
        <v>19940819</v>
      </c>
      <c r="B296">
        <v>463.68</v>
      </c>
      <c r="D296">
        <f t="shared" si="16"/>
        <v>3.7596466143039464E-3</v>
      </c>
      <c r="E296">
        <f t="shared" si="18"/>
        <v>1.4578538196537301E-3</v>
      </c>
      <c r="F296">
        <f t="shared" si="19"/>
        <v>1.9528043999084876E-4</v>
      </c>
      <c r="G296">
        <f t="shared" si="17"/>
        <v>4.2650951814631748</v>
      </c>
    </row>
    <row r="297" spans="1:7" x14ac:dyDescent="0.2">
      <c r="A297" s="1">
        <v>19940826</v>
      </c>
      <c r="B297">
        <v>473.8</v>
      </c>
      <c r="D297">
        <f t="shared" si="16"/>
        <v>2.1590632592367598E-2</v>
      </c>
      <c r="E297">
        <f t="shared" si="18"/>
        <v>1.928883979771738E-2</v>
      </c>
      <c r="F297">
        <f t="shared" si="19"/>
        <v>1.7592282626565183E-4</v>
      </c>
      <c r="G297">
        <f t="shared" si="17"/>
        <v>3.265282131230558</v>
      </c>
    </row>
    <row r="298" spans="1:7" x14ac:dyDescent="0.2">
      <c r="A298" s="1">
        <v>19940902</v>
      </c>
      <c r="B298">
        <v>470.99</v>
      </c>
      <c r="D298">
        <f t="shared" si="16"/>
        <v>-5.9484293561622437E-3</v>
      </c>
      <c r="E298">
        <f t="shared" si="18"/>
        <v>-8.2502221508124595E-3</v>
      </c>
      <c r="F298">
        <f t="shared" si="19"/>
        <v>2.2964607304564388E-4</v>
      </c>
      <c r="G298">
        <f t="shared" si="17"/>
        <v>4.0412876495091803</v>
      </c>
    </row>
    <row r="299" spans="1:7" x14ac:dyDescent="0.2">
      <c r="A299" s="1">
        <v>19940909</v>
      </c>
      <c r="B299">
        <v>468.18</v>
      </c>
      <c r="D299">
        <f t="shared" si="16"/>
        <v>-5.9840250117977334E-3</v>
      </c>
      <c r="E299">
        <f t="shared" si="18"/>
        <v>-8.2858178064479492E-3</v>
      </c>
      <c r="F299">
        <f t="shared" si="19"/>
        <v>2.1510005079546901E-4</v>
      </c>
      <c r="G299">
        <f t="shared" si="17"/>
        <v>4.0626156360093635</v>
      </c>
    </row>
    <row r="300" spans="1:7" x14ac:dyDescent="0.2">
      <c r="A300" s="1">
        <v>19940916</v>
      </c>
      <c r="B300">
        <v>471.19</v>
      </c>
      <c r="D300">
        <f t="shared" si="16"/>
        <v>6.4085723445872489E-3</v>
      </c>
      <c r="E300">
        <f t="shared" si="18"/>
        <v>4.106779549937033E-3</v>
      </c>
      <c r="F300">
        <f t="shared" si="19"/>
        <v>2.0382356288086115E-4</v>
      </c>
      <c r="G300">
        <f t="shared" si="17"/>
        <v>4.2077547812712091</v>
      </c>
    </row>
    <row r="301" spans="1:7" x14ac:dyDescent="0.2">
      <c r="A301" s="1">
        <v>19940923</v>
      </c>
      <c r="B301">
        <v>459.67</v>
      </c>
      <c r="D301">
        <f t="shared" si="16"/>
        <v>-2.475256897079614E-2</v>
      </c>
      <c r="E301">
        <f t="shared" si="18"/>
        <v>-2.7054361765446358E-2</v>
      </c>
      <c r="F301">
        <f t="shared" si="19"/>
        <v>1.8535446340879104E-4</v>
      </c>
      <c r="G301">
        <f t="shared" si="17"/>
        <v>2.3221911797830526</v>
      </c>
    </row>
    <row r="302" spans="1:7" x14ac:dyDescent="0.2">
      <c r="A302" s="1">
        <v>19940930</v>
      </c>
      <c r="B302">
        <v>462.69</v>
      </c>
      <c r="D302">
        <f t="shared" si="16"/>
        <v>6.5484426731163836E-3</v>
      </c>
      <c r="E302">
        <f t="shared" si="18"/>
        <v>4.2466498784661678E-3</v>
      </c>
      <c r="F302">
        <f t="shared" si="19"/>
        <v>3.0403241065514339E-4</v>
      </c>
      <c r="G302">
        <f t="shared" si="17"/>
        <v>4.0195300439990689</v>
      </c>
    </row>
    <row r="303" spans="1:7" x14ac:dyDescent="0.2">
      <c r="A303" s="1">
        <v>19941007</v>
      </c>
      <c r="B303">
        <v>455.1</v>
      </c>
      <c r="D303">
        <f t="shared" si="16"/>
        <v>-1.6540108381036589E-2</v>
      </c>
      <c r="E303">
        <f t="shared" si="18"/>
        <v>-1.8841901175686807E-2</v>
      </c>
      <c r="F303">
        <f t="shared" si="19"/>
        <v>2.6401170693103143E-4</v>
      </c>
      <c r="G303">
        <f t="shared" si="17"/>
        <v>3.4474072345212381</v>
      </c>
    </row>
    <row r="304" spans="1:7" x14ac:dyDescent="0.2">
      <c r="A304" s="1">
        <v>19941014</v>
      </c>
      <c r="B304">
        <v>469.1</v>
      </c>
      <c r="D304">
        <f t="shared" si="16"/>
        <v>3.0298790311816148E-2</v>
      </c>
      <c r="E304">
        <f t="shared" si="18"/>
        <v>2.7996997517165931E-2</v>
      </c>
      <c r="F304">
        <f t="shared" si="19"/>
        <v>2.9542576672393178E-4</v>
      </c>
      <c r="G304">
        <f t="shared" si="17"/>
        <v>2.7369325607800645</v>
      </c>
    </row>
    <row r="305" spans="1:7" x14ac:dyDescent="0.2">
      <c r="A305" s="1">
        <v>19941021</v>
      </c>
      <c r="B305">
        <v>464.89</v>
      </c>
      <c r="D305">
        <f t="shared" si="16"/>
        <v>-9.0151468713672855E-3</v>
      </c>
      <c r="E305">
        <f t="shared" si="18"/>
        <v>-1.1316939666017501E-2</v>
      </c>
      <c r="F305">
        <f t="shared" si="19"/>
        <v>3.9985377401354237E-4</v>
      </c>
      <c r="G305">
        <f t="shared" si="17"/>
        <v>3.7520558718625936</v>
      </c>
    </row>
    <row r="306" spans="1:7" x14ac:dyDescent="0.2">
      <c r="A306" s="1">
        <v>19941028</v>
      </c>
      <c r="B306">
        <v>473.77</v>
      </c>
      <c r="D306">
        <f t="shared" si="16"/>
        <v>1.8921153401344704E-2</v>
      </c>
      <c r="E306">
        <f t="shared" si="18"/>
        <v>1.6619360606694486E-2</v>
      </c>
      <c r="F306">
        <f t="shared" si="19"/>
        <v>3.5950453399070812E-4</v>
      </c>
      <c r="G306">
        <f t="shared" si="17"/>
        <v>3.5812477070563795</v>
      </c>
    </row>
    <row r="307" spans="1:7" x14ac:dyDescent="0.2">
      <c r="A307" s="1">
        <v>19941104</v>
      </c>
      <c r="B307">
        <v>462.28000000000003</v>
      </c>
      <c r="D307">
        <f t="shared" si="16"/>
        <v>-2.4551203757148699E-2</v>
      </c>
      <c r="E307">
        <f t="shared" si="18"/>
        <v>-2.6852996551798916E-2</v>
      </c>
      <c r="F307">
        <f t="shared" si="19"/>
        <v>3.5550005649639564E-4</v>
      </c>
      <c r="G307">
        <f t="shared" si="17"/>
        <v>2.9568107053983579</v>
      </c>
    </row>
    <row r="308" spans="1:7" x14ac:dyDescent="0.2">
      <c r="A308" s="1">
        <v>19941111</v>
      </c>
      <c r="B308">
        <v>462.35</v>
      </c>
      <c r="D308">
        <f t="shared" si="16"/>
        <v>1.5141191640655194E-4</v>
      </c>
      <c r="E308">
        <f t="shared" si="18"/>
        <v>-2.1503808782436643E-3</v>
      </c>
      <c r="F308">
        <f t="shared" si="19"/>
        <v>4.3519492892948235E-4</v>
      </c>
      <c r="G308">
        <f t="shared" si="17"/>
        <v>3.8645455370203097</v>
      </c>
    </row>
    <row r="309" spans="1:7" x14ac:dyDescent="0.2">
      <c r="A309" s="1">
        <v>19941118</v>
      </c>
      <c r="B309">
        <v>461.47</v>
      </c>
      <c r="D309">
        <f t="shared" si="16"/>
        <v>-1.9051336108022454E-3</v>
      </c>
      <c r="E309">
        <f t="shared" si="18"/>
        <v>-4.2069264054524613E-3</v>
      </c>
      <c r="F309">
        <f t="shared" si="19"/>
        <v>3.6418407666880014E-4</v>
      </c>
      <c r="G309">
        <f t="shared" si="17"/>
        <v>3.9346270891757538</v>
      </c>
    </row>
    <row r="310" spans="1:7" x14ac:dyDescent="0.2">
      <c r="A310" s="1">
        <v>19941125</v>
      </c>
      <c r="B310">
        <v>452.29</v>
      </c>
      <c r="D310">
        <f t="shared" si="16"/>
        <v>-2.0093479393004543E-2</v>
      </c>
      <c r="E310">
        <f t="shared" si="18"/>
        <v>-2.2395272187654761E-2</v>
      </c>
      <c r="F310">
        <f t="shared" si="19"/>
        <v>3.1103364128185645E-4</v>
      </c>
      <c r="G310">
        <f t="shared" si="17"/>
        <v>3.2315443396853563</v>
      </c>
    </row>
    <row r="311" spans="1:7" x14ac:dyDescent="0.2">
      <c r="A311" s="1">
        <v>19941202</v>
      </c>
      <c r="B311">
        <v>453.3</v>
      </c>
      <c r="D311">
        <f t="shared" si="16"/>
        <v>2.2305909269633162E-3</v>
      </c>
      <c r="E311">
        <f t="shared" si="18"/>
        <v>-7.1201867686900098E-5</v>
      </c>
      <c r="F311">
        <f t="shared" si="19"/>
        <v>3.5951443333780662E-4</v>
      </c>
      <c r="G311">
        <f t="shared" si="17"/>
        <v>3.965371065852898</v>
      </c>
    </row>
    <row r="312" spans="1:7" x14ac:dyDescent="0.2">
      <c r="A312" s="1">
        <v>19941209</v>
      </c>
      <c r="B312">
        <v>446.96000000000004</v>
      </c>
      <c r="D312">
        <f t="shared" si="16"/>
        <v>-1.4085052795910435E-2</v>
      </c>
      <c r="E312">
        <f t="shared" si="18"/>
        <v>-1.6386845590560653E-2</v>
      </c>
      <c r="F312">
        <f t="shared" si="19"/>
        <v>3.0408424374516331E-4</v>
      </c>
      <c r="G312">
        <f t="shared" si="17"/>
        <v>3.6075661863832575</v>
      </c>
    </row>
    <row r="313" spans="1:7" x14ac:dyDescent="0.2">
      <c r="A313" s="1">
        <v>19941216</v>
      </c>
      <c r="B313">
        <v>458.8</v>
      </c>
      <c r="D313">
        <f t="shared" si="16"/>
        <v>2.6145280104322488E-2</v>
      </c>
      <c r="E313">
        <f t="shared" si="18"/>
        <v>2.384348730967227E-2</v>
      </c>
      <c r="F313">
        <f t="shared" si="19"/>
        <v>3.1069028834705692E-4</v>
      </c>
      <c r="G313">
        <f t="shared" si="17"/>
        <v>3.1234396231131125</v>
      </c>
    </row>
    <row r="314" spans="1:7" x14ac:dyDescent="0.2">
      <c r="A314" s="1">
        <v>19941223</v>
      </c>
      <c r="B314">
        <v>459.83</v>
      </c>
      <c r="D314">
        <f t="shared" si="16"/>
        <v>2.242470704478805E-3</v>
      </c>
      <c r="E314">
        <f t="shared" si="18"/>
        <v>-5.9322090171411244E-5</v>
      </c>
      <c r="F314">
        <f t="shared" si="19"/>
        <v>3.7171320913569604E-4</v>
      </c>
      <c r="G314">
        <f t="shared" si="17"/>
        <v>3.9486892384656933</v>
      </c>
    </row>
    <row r="315" spans="1:7" x14ac:dyDescent="0.2">
      <c r="A315" s="1">
        <v>19941230</v>
      </c>
      <c r="B315">
        <v>459.27</v>
      </c>
      <c r="D315">
        <f t="shared" si="16"/>
        <v>-1.2185835475957418E-3</v>
      </c>
      <c r="E315">
        <f t="shared" si="18"/>
        <v>-3.5203763422459581E-3</v>
      </c>
      <c r="F315">
        <f t="shared" si="19"/>
        <v>3.1363269672554168E-4</v>
      </c>
      <c r="G315">
        <f t="shared" si="17"/>
        <v>4.013886739628675</v>
      </c>
    </row>
    <row r="316" spans="1:7" x14ac:dyDescent="0.2">
      <c r="A316" s="1">
        <v>19950106</v>
      </c>
      <c r="B316">
        <v>460.68</v>
      </c>
      <c r="D316">
        <f t="shared" si="16"/>
        <v>3.0653863886076493E-3</v>
      </c>
      <c r="E316">
        <f t="shared" si="18"/>
        <v>7.6359359395743306E-4</v>
      </c>
      <c r="F316">
        <f t="shared" si="19"/>
        <v>2.7047618964261847E-4</v>
      </c>
      <c r="G316">
        <f t="shared" si="17"/>
        <v>4.1065853756795496</v>
      </c>
    </row>
    <row r="317" spans="1:7" x14ac:dyDescent="0.2">
      <c r="A317" s="1">
        <v>19950113</v>
      </c>
      <c r="B317">
        <v>465.97</v>
      </c>
      <c r="D317">
        <f t="shared" si="16"/>
        <v>1.1417595570203609E-2</v>
      </c>
      <c r="E317">
        <f t="shared" si="18"/>
        <v>9.1158027755533933E-3</v>
      </c>
      <c r="F317">
        <f t="shared" si="19"/>
        <v>2.3449607939229932E-4</v>
      </c>
      <c r="G317">
        <f t="shared" si="17"/>
        <v>4.0018519435902595</v>
      </c>
    </row>
    <row r="318" spans="1:7" x14ac:dyDescent="0.2">
      <c r="A318" s="1">
        <v>19950120</v>
      </c>
      <c r="B318">
        <v>464.78000000000003</v>
      </c>
      <c r="D318">
        <f t="shared" si="16"/>
        <v>-2.5570790188904624E-3</v>
      </c>
      <c r="E318">
        <f t="shared" si="18"/>
        <v>-4.8588718135406783E-3</v>
      </c>
      <c r="F318">
        <f t="shared" si="19"/>
        <v>2.2169510840633539E-4</v>
      </c>
      <c r="G318">
        <f t="shared" si="17"/>
        <v>4.1538580238606047</v>
      </c>
    </row>
    <row r="319" spans="1:7" x14ac:dyDescent="0.2">
      <c r="A319" s="1">
        <v>19950127</v>
      </c>
      <c r="B319">
        <v>470.39</v>
      </c>
      <c r="D319">
        <f t="shared" si="16"/>
        <v>1.199796250303109E-2</v>
      </c>
      <c r="E319">
        <f t="shared" si="18"/>
        <v>9.6961697083808741E-3</v>
      </c>
      <c r="F319">
        <f t="shared" si="19"/>
        <v>2.0059907099332004E-4</v>
      </c>
      <c r="G319">
        <f t="shared" si="17"/>
        <v>4.0227638127864962</v>
      </c>
    </row>
    <row r="320" spans="1:7" x14ac:dyDescent="0.2">
      <c r="A320" s="1">
        <v>19950203</v>
      </c>
      <c r="B320">
        <v>478.64</v>
      </c>
      <c r="D320">
        <f t="shared" si="16"/>
        <v>1.7386611226725357E-2</v>
      </c>
      <c r="E320">
        <f t="shared" si="18"/>
        <v>1.5084818432075141E-2</v>
      </c>
      <c r="F320">
        <f t="shared" si="19"/>
        <v>1.9719453287735014E-4</v>
      </c>
      <c r="G320">
        <f t="shared" si="17"/>
        <v>3.6886871616202095</v>
      </c>
    </row>
    <row r="321" spans="1:7" x14ac:dyDescent="0.2">
      <c r="A321" s="1">
        <v>19950210</v>
      </c>
      <c r="B321">
        <v>481.46000000000004</v>
      </c>
      <c r="D321">
        <f t="shared" si="16"/>
        <v>5.8744049776571217E-3</v>
      </c>
      <c r="E321">
        <f t="shared" si="18"/>
        <v>3.5726121830069054E-3</v>
      </c>
      <c r="F321">
        <f t="shared" si="19"/>
        <v>2.1939181397553537E-4</v>
      </c>
      <c r="G321">
        <f t="shared" si="17"/>
        <v>4.1832371603228724</v>
      </c>
    </row>
    <row r="322" spans="1:7" x14ac:dyDescent="0.2">
      <c r="A322" s="1">
        <v>19950217</v>
      </c>
      <c r="B322">
        <v>481.97</v>
      </c>
      <c r="D322">
        <f t="shared" si="16"/>
        <v>1.0587173902356639E-3</v>
      </c>
      <c r="E322">
        <f t="shared" si="18"/>
        <v>-1.2430754044145524E-3</v>
      </c>
      <c r="F322">
        <f t="shared" si="19"/>
        <v>1.9677696303813005E-4</v>
      </c>
      <c r="G322">
        <f t="shared" si="17"/>
        <v>4.2627934537111418</v>
      </c>
    </row>
    <row r="323" spans="1:7" x14ac:dyDescent="0.2">
      <c r="A323" s="1">
        <v>19950224</v>
      </c>
      <c r="B323">
        <v>488.11</v>
      </c>
      <c r="D323">
        <f t="shared" si="16"/>
        <v>1.2658918838563515E-2</v>
      </c>
      <c r="E323">
        <f t="shared" si="18"/>
        <v>1.03571260439133E-2</v>
      </c>
      <c r="F323">
        <f t="shared" si="19"/>
        <v>1.7698624270530192E-4</v>
      </c>
      <c r="G323">
        <f t="shared" si="17"/>
        <v>4.0166729543470163</v>
      </c>
    </row>
    <row r="324" spans="1:7" x14ac:dyDescent="0.2">
      <c r="A324" s="1">
        <v>19950303</v>
      </c>
      <c r="B324">
        <v>485.42</v>
      </c>
      <c r="D324">
        <f t="shared" ref="D324:D387" si="20">LN(B324)-LN(B323)</f>
        <v>-5.526294713119384E-3</v>
      </c>
      <c r="E324">
        <f t="shared" si="18"/>
        <v>-7.8280875077695999E-3</v>
      </c>
      <c r="F324">
        <f t="shared" si="19"/>
        <v>1.8117904491664056E-4</v>
      </c>
      <c r="G324">
        <f t="shared" ref="G324:G387" si="21">-0.5*LN(F324)-E324^2/(2*F324)</f>
        <v>4.1389008149888449</v>
      </c>
    </row>
    <row r="325" spans="1:7" x14ac:dyDescent="0.2">
      <c r="A325" s="1">
        <v>19950310</v>
      </c>
      <c r="B325">
        <v>489.57</v>
      </c>
      <c r="D325">
        <f t="shared" si="20"/>
        <v>8.5129592358397232E-3</v>
      </c>
      <c r="E325">
        <f t="shared" ref="E325:E388" si="22">D325-$O$3</f>
        <v>6.2111664411895074E-3</v>
      </c>
      <c r="F325">
        <f t="shared" si="19"/>
        <v>1.7589822117920184E-4</v>
      </c>
      <c r="G325">
        <f t="shared" si="21"/>
        <v>4.2131408304062381</v>
      </c>
    </row>
    <row r="326" spans="1:7" x14ac:dyDescent="0.2">
      <c r="A326" s="1">
        <v>19950317</v>
      </c>
      <c r="B326">
        <v>495.52000000000004</v>
      </c>
      <c r="D326">
        <f t="shared" si="20"/>
        <v>1.2080261413939475E-2</v>
      </c>
      <c r="E326">
        <f t="shared" si="22"/>
        <v>9.778468619289259E-3</v>
      </c>
      <c r="F326">
        <f t="shared" ref="F326:F389" si="23">$O$4+$O$5*(E325^2)+$O$6*(F325)</f>
        <v>1.6753815497421375E-4</v>
      </c>
      <c r="G326">
        <f t="shared" si="21"/>
        <v>4.0617865194199219</v>
      </c>
    </row>
    <row r="327" spans="1:7" x14ac:dyDescent="0.2">
      <c r="A327" s="1">
        <v>19950324</v>
      </c>
      <c r="B327">
        <v>500.97</v>
      </c>
      <c r="D327">
        <f t="shared" si="20"/>
        <v>1.0938502827558594E-2</v>
      </c>
      <c r="E327">
        <f t="shared" si="22"/>
        <v>8.636710032908378E-3</v>
      </c>
      <c r="F327">
        <f t="shared" si="23"/>
        <v>1.7161409879307642E-4</v>
      </c>
      <c r="G327">
        <f t="shared" si="21"/>
        <v>4.1178040901487067</v>
      </c>
    </row>
    <row r="328" spans="1:7" x14ac:dyDescent="0.2">
      <c r="A328" s="1">
        <v>19950331</v>
      </c>
      <c r="B328">
        <v>500.71000000000004</v>
      </c>
      <c r="D328">
        <f t="shared" si="20"/>
        <v>-5.1912787684482709E-4</v>
      </c>
      <c r="E328">
        <f t="shared" si="22"/>
        <v>-2.8209206714950434E-3</v>
      </c>
      <c r="F328">
        <f t="shared" si="23"/>
        <v>1.7088995485698392E-4</v>
      </c>
      <c r="G328">
        <f t="shared" si="21"/>
        <v>4.3139625732872364</v>
      </c>
    </row>
    <row r="329" spans="1:7" x14ac:dyDescent="0.2">
      <c r="A329" s="1">
        <v>19950407</v>
      </c>
      <c r="B329">
        <v>506.42</v>
      </c>
      <c r="D329">
        <f t="shared" si="20"/>
        <v>1.1339273345248202E-2</v>
      </c>
      <c r="E329">
        <f t="shared" si="22"/>
        <v>9.0374805505979861E-3</v>
      </c>
      <c r="F329">
        <f t="shared" si="23"/>
        <v>1.5791674482680684E-4</v>
      </c>
      <c r="G329">
        <f t="shared" si="21"/>
        <v>4.1181165030997722</v>
      </c>
    </row>
    <row r="330" spans="1:7" x14ac:dyDescent="0.2">
      <c r="A330" s="1">
        <v>19950414</v>
      </c>
      <c r="B330">
        <v>509.23</v>
      </c>
      <c r="D330">
        <f t="shared" si="20"/>
        <v>5.5334163735034636E-3</v>
      </c>
      <c r="E330">
        <f t="shared" si="22"/>
        <v>3.2316235788532473E-3</v>
      </c>
      <c r="F330">
        <f t="shared" si="23"/>
        <v>1.6148697621148959E-4</v>
      </c>
      <c r="G330">
        <f t="shared" si="21"/>
        <v>4.3332079432780173</v>
      </c>
    </row>
    <row r="331" spans="1:7" x14ac:dyDescent="0.2">
      <c r="A331" s="1">
        <v>19950421</v>
      </c>
      <c r="B331">
        <v>508.49</v>
      </c>
      <c r="D331">
        <f t="shared" si="20"/>
        <v>-1.4542312824978865E-3</v>
      </c>
      <c r="E331">
        <f t="shared" si="22"/>
        <v>-3.7560240771481027E-3</v>
      </c>
      <c r="F331">
        <f t="shared" si="23"/>
        <v>1.5101926254611323E-4</v>
      </c>
      <c r="G331">
        <f t="shared" si="21"/>
        <v>4.352343245532424</v>
      </c>
    </row>
    <row r="332" spans="1:7" x14ac:dyDescent="0.2">
      <c r="A332" s="1">
        <v>19950428</v>
      </c>
      <c r="B332">
        <v>514.71</v>
      </c>
      <c r="D332">
        <f t="shared" si="20"/>
        <v>1.2158085651583939E-2</v>
      </c>
      <c r="E332">
        <f t="shared" si="22"/>
        <v>9.8562928569337228E-3</v>
      </c>
      <c r="F332">
        <f t="shared" si="23"/>
        <v>1.4350776854148159E-4</v>
      </c>
      <c r="G332">
        <f t="shared" si="21"/>
        <v>4.0860894395812837</v>
      </c>
    </row>
    <row r="333" spans="1:7" x14ac:dyDescent="0.2">
      <c r="A333" s="1">
        <v>19950505</v>
      </c>
      <c r="B333">
        <v>520.12</v>
      </c>
      <c r="D333">
        <f t="shared" si="20"/>
        <v>1.04559189196749E-2</v>
      </c>
      <c r="E333">
        <f t="shared" si="22"/>
        <v>8.1541261250246844E-3</v>
      </c>
      <c r="F333">
        <f t="shared" si="23"/>
        <v>1.5308851831191071E-4</v>
      </c>
      <c r="G333">
        <f t="shared" si="21"/>
        <v>4.1750859258263251</v>
      </c>
    </row>
    <row r="334" spans="1:7" x14ac:dyDescent="0.2">
      <c r="A334" s="1">
        <v>19950512</v>
      </c>
      <c r="B334">
        <v>525.54999999999995</v>
      </c>
      <c r="D334">
        <f t="shared" si="20"/>
        <v>1.0385779086244717E-2</v>
      </c>
      <c r="E334">
        <f t="shared" si="22"/>
        <v>8.0839862915945016E-3</v>
      </c>
      <c r="F334">
        <f t="shared" si="23"/>
        <v>1.5488018543719306E-4</v>
      </c>
      <c r="G334">
        <f t="shared" si="21"/>
        <v>4.1754571445308404</v>
      </c>
    </row>
    <row r="335" spans="1:7" x14ac:dyDescent="0.2">
      <c r="A335" s="1">
        <v>19950519</v>
      </c>
      <c r="B335">
        <v>519.19000000000005</v>
      </c>
      <c r="D335">
        <f t="shared" si="20"/>
        <v>-1.217542846558306E-2</v>
      </c>
      <c r="E335">
        <f t="shared" si="22"/>
        <v>-1.4477221260233276E-2</v>
      </c>
      <c r="F335">
        <f t="shared" si="23"/>
        <v>1.5607058319041186E-4</v>
      </c>
      <c r="G335">
        <f t="shared" si="21"/>
        <v>3.7111422906288016</v>
      </c>
    </row>
    <row r="336" spans="1:7" x14ac:dyDescent="0.2">
      <c r="A336" s="1">
        <v>19950526</v>
      </c>
      <c r="B336">
        <v>523.65</v>
      </c>
      <c r="D336">
        <f t="shared" si="20"/>
        <v>8.5536174153739708E-3</v>
      </c>
      <c r="E336">
        <f t="shared" si="22"/>
        <v>6.251824620723755E-3</v>
      </c>
      <c r="F336">
        <f t="shared" si="23"/>
        <v>1.8385734158610321E-4</v>
      </c>
      <c r="G336">
        <f t="shared" si="21"/>
        <v>4.1943827143611365</v>
      </c>
    </row>
    <row r="337" spans="1:7" x14ac:dyDescent="0.2">
      <c r="A337" s="1">
        <v>19950602</v>
      </c>
      <c r="B337">
        <v>532.51</v>
      </c>
      <c r="D337">
        <f t="shared" si="20"/>
        <v>1.6778154530818767E-2</v>
      </c>
      <c r="E337">
        <f t="shared" si="22"/>
        <v>1.4476361736168552E-2</v>
      </c>
      <c r="F337">
        <f t="shared" si="23"/>
        <v>1.738625977298972E-4</v>
      </c>
      <c r="G337">
        <f t="shared" si="21"/>
        <v>3.7259482896946796</v>
      </c>
    </row>
    <row r="338" spans="1:7" x14ac:dyDescent="0.2">
      <c r="A338" s="1">
        <v>19950609</v>
      </c>
      <c r="B338">
        <v>527.94000000000005</v>
      </c>
      <c r="D338">
        <f t="shared" si="20"/>
        <v>-8.6190358644486764E-3</v>
      </c>
      <c r="E338">
        <f t="shared" si="22"/>
        <v>-1.0920828659098892E-2</v>
      </c>
      <c r="F338">
        <f t="shared" si="23"/>
        <v>1.9777962620457152E-4</v>
      </c>
      <c r="G338">
        <f t="shared" si="21"/>
        <v>3.962670018063609</v>
      </c>
    </row>
    <row r="339" spans="1:7" x14ac:dyDescent="0.2">
      <c r="A339" s="1">
        <v>19950616</v>
      </c>
      <c r="B339">
        <v>539.83000000000004</v>
      </c>
      <c r="D339">
        <f t="shared" si="20"/>
        <v>2.2271634293394627E-2</v>
      </c>
      <c r="E339">
        <f t="shared" si="22"/>
        <v>1.9969841498744409E-2</v>
      </c>
      <c r="F339">
        <f t="shared" si="23"/>
        <v>1.9968848957747047E-4</v>
      </c>
      <c r="G339">
        <f t="shared" si="21"/>
        <v>3.2608342744333125</v>
      </c>
    </row>
    <row r="340" spans="1:7" x14ac:dyDescent="0.2">
      <c r="A340" s="1">
        <v>19950623</v>
      </c>
      <c r="B340">
        <v>549.71</v>
      </c>
      <c r="D340">
        <f t="shared" si="20"/>
        <v>1.8136591263177237E-2</v>
      </c>
      <c r="E340">
        <f t="shared" si="22"/>
        <v>1.583479846852702E-2</v>
      </c>
      <c r="F340">
        <f t="shared" si="23"/>
        <v>2.5322660010675563E-4</v>
      </c>
      <c r="G340">
        <f t="shared" si="21"/>
        <v>3.645521077098862</v>
      </c>
    </row>
    <row r="341" spans="1:7" x14ac:dyDescent="0.2">
      <c r="A341" s="1">
        <v>19950630</v>
      </c>
      <c r="B341">
        <v>544.75</v>
      </c>
      <c r="D341">
        <f t="shared" si="20"/>
        <v>-9.0638926173669532E-3</v>
      </c>
      <c r="E341">
        <f t="shared" si="22"/>
        <v>-1.1365685412017169E-2</v>
      </c>
      <c r="F341">
        <f t="shared" si="23"/>
        <v>2.675690332609817E-4</v>
      </c>
      <c r="G341">
        <f t="shared" si="21"/>
        <v>3.8716730642427066</v>
      </c>
    </row>
    <row r="342" spans="1:7" x14ac:dyDescent="0.2">
      <c r="A342" s="1">
        <v>19950707</v>
      </c>
      <c r="B342">
        <v>556.37</v>
      </c>
      <c r="D342">
        <f t="shared" si="20"/>
        <v>2.1106566726356135E-2</v>
      </c>
      <c r="E342">
        <f t="shared" si="22"/>
        <v>1.8804773931705918E-2</v>
      </c>
      <c r="F342">
        <f t="shared" si="23"/>
        <v>2.5616288721368099E-4</v>
      </c>
      <c r="G342">
        <f t="shared" si="21"/>
        <v>3.44462456314174</v>
      </c>
    </row>
    <row r="343" spans="1:7" x14ac:dyDescent="0.2">
      <c r="A343" s="1">
        <v>19950714</v>
      </c>
      <c r="B343">
        <v>559.89</v>
      </c>
      <c r="D343">
        <f t="shared" si="20"/>
        <v>6.306795312061908E-3</v>
      </c>
      <c r="E343">
        <f t="shared" si="22"/>
        <v>4.0050025174116922E-3</v>
      </c>
      <c r="F343">
        <f t="shared" si="23"/>
        <v>2.8902177454605347E-4</v>
      </c>
      <c r="G343">
        <f t="shared" si="21"/>
        <v>4.0467554116509366</v>
      </c>
    </row>
    <row r="344" spans="1:7" x14ac:dyDescent="0.2">
      <c r="A344" s="1">
        <v>19950721</v>
      </c>
      <c r="B344">
        <v>553.62</v>
      </c>
      <c r="D344">
        <f t="shared" si="20"/>
        <v>-1.1261805044627593E-2</v>
      </c>
      <c r="E344">
        <f t="shared" si="22"/>
        <v>-1.3563597839277809E-2</v>
      </c>
      <c r="F344">
        <f t="shared" si="23"/>
        <v>2.5189069873130529E-4</v>
      </c>
      <c r="G344">
        <f t="shared" si="21"/>
        <v>3.7780770630655374</v>
      </c>
    </row>
    <row r="345" spans="1:7" x14ac:dyDescent="0.2">
      <c r="A345" s="1">
        <v>19950728</v>
      </c>
      <c r="B345">
        <v>562.93000000000006</v>
      </c>
      <c r="D345">
        <f t="shared" si="20"/>
        <v>1.6676755665668175E-2</v>
      </c>
      <c r="E345">
        <f t="shared" si="22"/>
        <v>1.4374962871017959E-2</v>
      </c>
      <c r="F345">
        <f t="shared" si="23"/>
        <v>2.5409192284501917E-4</v>
      </c>
      <c r="G345">
        <f t="shared" si="21"/>
        <v>3.7322836026426449</v>
      </c>
    </row>
    <row r="346" spans="1:7" x14ac:dyDescent="0.2">
      <c r="A346" s="1">
        <v>19950804</v>
      </c>
      <c r="B346">
        <v>558.94000000000005</v>
      </c>
      <c r="D346">
        <f t="shared" si="20"/>
        <v>-7.1131536157906794E-3</v>
      </c>
      <c r="E346">
        <f t="shared" si="22"/>
        <v>-9.4149464104408952E-3</v>
      </c>
      <c r="F346">
        <f t="shared" si="23"/>
        <v>2.6003543778723044E-4</v>
      </c>
      <c r="G346">
        <f t="shared" si="21"/>
        <v>3.9569056726952034</v>
      </c>
    </row>
    <row r="347" spans="1:7" x14ac:dyDescent="0.2">
      <c r="A347" s="1">
        <v>19950811</v>
      </c>
      <c r="B347">
        <v>555.11</v>
      </c>
      <c r="D347">
        <f t="shared" si="20"/>
        <v>-6.8758405624329555E-3</v>
      </c>
      <c r="E347">
        <f t="shared" si="22"/>
        <v>-9.1776333570831713E-3</v>
      </c>
      <c r="F347">
        <f t="shared" si="23"/>
        <v>2.4271843716278585E-4</v>
      </c>
      <c r="G347">
        <f t="shared" si="21"/>
        <v>3.9882925885523828</v>
      </c>
    </row>
    <row r="348" spans="1:7" x14ac:dyDescent="0.2">
      <c r="A348" s="1">
        <v>19950818</v>
      </c>
      <c r="B348">
        <v>559.21</v>
      </c>
      <c r="D348">
        <f t="shared" si="20"/>
        <v>7.3587811432993533E-3</v>
      </c>
      <c r="E348">
        <f t="shared" si="22"/>
        <v>5.0569883486491374E-3</v>
      </c>
      <c r="F348">
        <f t="shared" si="23"/>
        <v>2.2834185115446068E-4</v>
      </c>
      <c r="G348">
        <f t="shared" si="21"/>
        <v>4.1363358840366322</v>
      </c>
    </row>
    <row r="349" spans="1:7" x14ac:dyDescent="0.2">
      <c r="A349" s="1">
        <v>19950825</v>
      </c>
      <c r="B349">
        <v>560.1</v>
      </c>
      <c r="D349">
        <f t="shared" si="20"/>
        <v>1.5902657665227693E-3</v>
      </c>
      <c r="E349">
        <f t="shared" si="22"/>
        <v>-7.1152702812744698E-4</v>
      </c>
      <c r="F349">
        <f t="shared" si="23"/>
        <v>2.0616764754312244E-4</v>
      </c>
      <c r="G349">
        <f t="shared" si="21"/>
        <v>4.2421826353775787</v>
      </c>
    </row>
    <row r="350" spans="1:7" x14ac:dyDescent="0.2">
      <c r="A350" s="1">
        <v>19950901</v>
      </c>
      <c r="B350">
        <v>563.84</v>
      </c>
      <c r="D350">
        <f t="shared" si="20"/>
        <v>6.6551840919739647E-3</v>
      </c>
      <c r="E350">
        <f t="shared" si="22"/>
        <v>4.3533912973237488E-3</v>
      </c>
      <c r="F350">
        <f t="shared" si="23"/>
        <v>1.8414347799263029E-4</v>
      </c>
      <c r="G350">
        <f t="shared" si="21"/>
        <v>4.2484377503450466</v>
      </c>
    </row>
    <row r="351" spans="1:7" x14ac:dyDescent="0.2">
      <c r="A351" s="1">
        <v>19950908</v>
      </c>
      <c r="B351">
        <v>572.68000000000006</v>
      </c>
      <c r="D351">
        <f t="shared" si="20"/>
        <v>1.5556573184366762E-2</v>
      </c>
      <c r="E351">
        <f t="shared" si="22"/>
        <v>1.3254780389716546E-2</v>
      </c>
      <c r="F351">
        <f t="shared" si="23"/>
        <v>1.7033808444560458E-4</v>
      </c>
      <c r="G351">
        <f t="shared" si="21"/>
        <v>3.8231553350872818</v>
      </c>
    </row>
    <row r="352" spans="1:7" x14ac:dyDescent="0.2">
      <c r="A352" s="1">
        <v>19950915</v>
      </c>
      <c r="B352">
        <v>583.35</v>
      </c>
      <c r="D352">
        <f t="shared" si="20"/>
        <v>1.846025277773844E-2</v>
      </c>
      <c r="E352">
        <f t="shared" si="22"/>
        <v>1.6158459983088222E-2</v>
      </c>
      <c r="F352">
        <f t="shared" si="23"/>
        <v>1.8871364203205043E-4</v>
      </c>
      <c r="G352">
        <f t="shared" si="21"/>
        <v>3.5958620727915731</v>
      </c>
    </row>
    <row r="353" spans="1:7" x14ac:dyDescent="0.2">
      <c r="A353" s="1">
        <v>19950922</v>
      </c>
      <c r="B353">
        <v>581.73</v>
      </c>
      <c r="D353">
        <f t="shared" si="20"/>
        <v>-2.7809267072296251E-3</v>
      </c>
      <c r="E353">
        <f t="shared" si="22"/>
        <v>-5.0827195018798409E-3</v>
      </c>
      <c r="F353">
        <f t="shared" si="23"/>
        <v>2.1899865148751046E-4</v>
      </c>
      <c r="G353">
        <f t="shared" si="21"/>
        <v>4.1542403088351385</v>
      </c>
    </row>
    <row r="354" spans="1:7" x14ac:dyDescent="0.2">
      <c r="A354" s="1">
        <v>19950929</v>
      </c>
      <c r="B354">
        <v>584.41</v>
      </c>
      <c r="D354">
        <f t="shared" si="20"/>
        <v>4.5963687349264148E-3</v>
      </c>
      <c r="E354">
        <f t="shared" si="22"/>
        <v>2.2945759402761986E-3</v>
      </c>
      <c r="F354">
        <f t="shared" si="23"/>
        <v>1.9890271967523988E-4</v>
      </c>
      <c r="G354">
        <f t="shared" si="21"/>
        <v>4.2481120382119411</v>
      </c>
    </row>
    <row r="355" spans="1:7" x14ac:dyDescent="0.2">
      <c r="A355" s="1">
        <v>19951006</v>
      </c>
      <c r="B355">
        <v>582.49</v>
      </c>
      <c r="D355">
        <f t="shared" si="20"/>
        <v>-3.2907733870422007E-3</v>
      </c>
      <c r="E355">
        <f t="shared" si="22"/>
        <v>-5.5925661816924165E-3</v>
      </c>
      <c r="F355">
        <f t="shared" si="23"/>
        <v>1.7934277859058535E-4</v>
      </c>
      <c r="G355">
        <f t="shared" si="21"/>
        <v>4.2259074379852084</v>
      </c>
    </row>
    <row r="356" spans="1:7" x14ac:dyDescent="0.2">
      <c r="A356" s="1">
        <v>19951013</v>
      </c>
      <c r="B356">
        <v>584.5</v>
      </c>
      <c r="D356">
        <f t="shared" si="20"/>
        <v>3.4447630016032349E-3</v>
      </c>
      <c r="E356">
        <f t="shared" si="22"/>
        <v>1.1429702069530186E-3</v>
      </c>
      <c r="F356">
        <f t="shared" si="23"/>
        <v>1.6887495044345493E-4</v>
      </c>
      <c r="G356">
        <f t="shared" si="21"/>
        <v>4.3393081333340682</v>
      </c>
    </row>
    <row r="357" spans="1:7" x14ac:dyDescent="0.2">
      <c r="A357" s="1">
        <v>19951020</v>
      </c>
      <c r="B357">
        <v>587.46</v>
      </c>
      <c r="D357">
        <f t="shared" si="20"/>
        <v>5.0513776819114398E-3</v>
      </c>
      <c r="E357">
        <f t="shared" si="22"/>
        <v>2.7495848872612235E-3</v>
      </c>
      <c r="F357">
        <f t="shared" si="23"/>
        <v>1.5510112844025934E-4</v>
      </c>
      <c r="G357">
        <f t="shared" si="21"/>
        <v>4.3613447104158638</v>
      </c>
    </row>
    <row r="358" spans="1:7" x14ac:dyDescent="0.2">
      <c r="A358" s="1">
        <v>19951027</v>
      </c>
      <c r="B358">
        <v>579.70000000000005</v>
      </c>
      <c r="D358">
        <f t="shared" si="20"/>
        <v>-1.329743024834773E-2</v>
      </c>
      <c r="E358">
        <f t="shared" si="22"/>
        <v>-1.5599223042997946E-2</v>
      </c>
      <c r="F358">
        <f t="shared" si="23"/>
        <v>1.4548386192935942E-4</v>
      </c>
      <c r="G358">
        <f t="shared" si="21"/>
        <v>3.5814245791275923</v>
      </c>
    </row>
    <row r="359" spans="1:7" x14ac:dyDescent="0.2">
      <c r="A359" s="1">
        <v>19951103</v>
      </c>
      <c r="B359">
        <v>590.57000000000005</v>
      </c>
      <c r="D359">
        <f t="shared" si="20"/>
        <v>1.8577443873104116E-2</v>
      </c>
      <c r="E359">
        <f t="shared" si="22"/>
        <v>1.6275651078453898E-2</v>
      </c>
      <c r="F359">
        <f t="shared" si="23"/>
        <v>1.8185337556159012E-4</v>
      </c>
      <c r="G359">
        <f t="shared" si="21"/>
        <v>3.5778296413156241</v>
      </c>
    </row>
    <row r="360" spans="1:7" x14ac:dyDescent="0.2">
      <c r="A360" s="1">
        <v>19951110</v>
      </c>
      <c r="B360">
        <v>592.72</v>
      </c>
      <c r="D360">
        <f t="shared" si="20"/>
        <v>3.6339398896103603E-3</v>
      </c>
      <c r="E360">
        <f t="shared" si="22"/>
        <v>1.332147094960144E-3</v>
      </c>
      <c r="F360">
        <f t="shared" si="23"/>
        <v>2.1433637554000261E-4</v>
      </c>
      <c r="G360">
        <f t="shared" si="21"/>
        <v>4.2198421726760298</v>
      </c>
    </row>
    <row r="361" spans="1:7" x14ac:dyDescent="0.2">
      <c r="A361" s="1">
        <v>19951117</v>
      </c>
      <c r="B361">
        <v>600.07000000000005</v>
      </c>
      <c r="D361">
        <f t="shared" si="20"/>
        <v>1.2324202969384856E-2</v>
      </c>
      <c r="E361">
        <f t="shared" si="22"/>
        <v>1.0022410174734641E-2</v>
      </c>
      <c r="F361">
        <f t="shared" si="23"/>
        <v>1.9077379533636294E-4</v>
      </c>
      <c r="G361">
        <f t="shared" si="21"/>
        <v>4.0189445565283819</v>
      </c>
    </row>
    <row r="362" spans="1:7" x14ac:dyDescent="0.2">
      <c r="A362" s="1">
        <v>19951124</v>
      </c>
      <c r="B362">
        <v>599.97</v>
      </c>
      <c r="D362">
        <f t="shared" si="20"/>
        <v>-1.6666111168195386E-4</v>
      </c>
      <c r="E362">
        <f t="shared" si="22"/>
        <v>-2.4684539063321701E-3</v>
      </c>
      <c r="F362">
        <f t="shared" si="23"/>
        <v>1.9070139667810461E-4</v>
      </c>
      <c r="G362">
        <f t="shared" si="21"/>
        <v>4.2664249297733114</v>
      </c>
    </row>
    <row r="363" spans="1:7" x14ac:dyDescent="0.2">
      <c r="A363" s="1">
        <v>19951201</v>
      </c>
      <c r="B363">
        <v>606.98</v>
      </c>
      <c r="D363">
        <f t="shared" si="20"/>
        <v>1.1616187621405594E-2</v>
      </c>
      <c r="E363">
        <f t="shared" si="22"/>
        <v>9.3143948267553778E-3</v>
      </c>
      <c r="F363">
        <f t="shared" si="23"/>
        <v>1.7307728689011659E-4</v>
      </c>
      <c r="G363">
        <f t="shared" si="21"/>
        <v>4.0802526053045955</v>
      </c>
    </row>
    <row r="364" spans="1:7" x14ac:dyDescent="0.2">
      <c r="A364" s="1">
        <v>19951208</v>
      </c>
      <c r="B364">
        <v>617.48</v>
      </c>
      <c r="D364">
        <f t="shared" si="20"/>
        <v>1.7150837726130241E-2</v>
      </c>
      <c r="E364">
        <f t="shared" si="22"/>
        <v>1.4849044931480026E-2</v>
      </c>
      <c r="F364">
        <f t="shared" si="23"/>
        <v>1.7430024274661324E-4</v>
      </c>
      <c r="G364">
        <f t="shared" si="21"/>
        <v>3.6948531901458188</v>
      </c>
    </row>
    <row r="365" spans="1:7" x14ac:dyDescent="0.2">
      <c r="A365" s="1">
        <v>19951215</v>
      </c>
      <c r="B365">
        <v>616.34</v>
      </c>
      <c r="D365">
        <f t="shared" si="20"/>
        <v>-1.8479199954724024E-3</v>
      </c>
      <c r="E365">
        <f t="shared" si="22"/>
        <v>-4.1497127901226182E-3</v>
      </c>
      <c r="F365">
        <f t="shared" si="23"/>
        <v>2.001570152106207E-4</v>
      </c>
      <c r="G365">
        <f t="shared" si="21"/>
        <v>4.2151876923250411</v>
      </c>
    </row>
    <row r="366" spans="1:7" x14ac:dyDescent="0.2">
      <c r="A366" s="1">
        <v>19951222</v>
      </c>
      <c r="B366">
        <v>611.96</v>
      </c>
      <c r="D366">
        <f t="shared" si="20"/>
        <v>-7.1318384189895667E-3</v>
      </c>
      <c r="E366">
        <f t="shared" si="22"/>
        <v>-9.4336312136397826E-3</v>
      </c>
      <c r="F366">
        <f t="shared" si="23"/>
        <v>1.8255042615510444E-4</v>
      </c>
      <c r="G366">
        <f t="shared" si="21"/>
        <v>4.0604918793306553</v>
      </c>
    </row>
    <row r="367" spans="1:7" x14ac:dyDescent="0.2">
      <c r="A367" s="1">
        <v>19951229</v>
      </c>
      <c r="B367">
        <v>615.93000000000006</v>
      </c>
      <c r="D367">
        <f t="shared" si="20"/>
        <v>6.4663998136040846E-3</v>
      </c>
      <c r="E367">
        <f t="shared" si="22"/>
        <v>4.1646070189538687E-3</v>
      </c>
      <c r="F367">
        <f t="shared" si="23"/>
        <v>1.8213166255268961E-4</v>
      </c>
      <c r="G367">
        <f t="shared" si="21"/>
        <v>4.2577765819486357</v>
      </c>
    </row>
    <row r="368" spans="1:7" x14ac:dyDescent="0.2">
      <c r="A368" s="1">
        <v>19960105</v>
      </c>
      <c r="B368">
        <v>616.71</v>
      </c>
      <c r="D368">
        <f t="shared" si="20"/>
        <v>1.2655764929085933E-3</v>
      </c>
      <c r="E368">
        <f t="shared" si="22"/>
        <v>-1.036216301741623E-3</v>
      </c>
      <c r="F368">
        <f t="shared" si="23"/>
        <v>1.6846391595608294E-4</v>
      </c>
      <c r="G368">
        <f t="shared" si="21"/>
        <v>4.3412076227626137</v>
      </c>
    </row>
    <row r="369" spans="1:7" x14ac:dyDescent="0.2">
      <c r="A369" s="1">
        <v>19960112</v>
      </c>
      <c r="B369">
        <v>601.81000000000006</v>
      </c>
      <c r="D369">
        <f t="shared" si="20"/>
        <v>-2.4457116331586093E-2</v>
      </c>
      <c r="E369">
        <f t="shared" si="22"/>
        <v>-2.675890912623631E-2</v>
      </c>
      <c r="F369">
        <f t="shared" si="23"/>
        <v>1.5473607300325184E-4</v>
      </c>
      <c r="G369">
        <f t="shared" si="21"/>
        <v>2.0731511575981045</v>
      </c>
    </row>
    <row r="370" spans="1:7" x14ac:dyDescent="0.2">
      <c r="A370" s="1">
        <v>19960119</v>
      </c>
      <c r="B370">
        <v>611.83000000000004</v>
      </c>
      <c r="D370">
        <f t="shared" si="20"/>
        <v>1.6512685273050387E-2</v>
      </c>
      <c r="E370">
        <f t="shared" si="22"/>
        <v>1.4210892478400171E-2</v>
      </c>
      <c r="F370">
        <f t="shared" si="23"/>
        <v>2.7710530487234345E-4</v>
      </c>
      <c r="G370">
        <f t="shared" si="21"/>
        <v>3.731165288419926</v>
      </c>
    </row>
    <row r="371" spans="1:7" x14ac:dyDescent="0.2">
      <c r="A371" s="1">
        <v>19960126</v>
      </c>
      <c r="B371">
        <v>621.62</v>
      </c>
      <c r="D371">
        <f t="shared" si="20"/>
        <v>1.5874507420852169E-2</v>
      </c>
      <c r="E371">
        <f t="shared" si="22"/>
        <v>1.3572714626201953E-2</v>
      </c>
      <c r="F371">
        <f t="shared" si="23"/>
        <v>2.7717622693322565E-4</v>
      </c>
      <c r="G371">
        <f t="shared" si="21"/>
        <v>3.7631154280784105</v>
      </c>
    </row>
    <row r="372" spans="1:7" x14ac:dyDescent="0.2">
      <c r="A372" s="1">
        <v>19960202</v>
      </c>
      <c r="B372">
        <v>635.84</v>
      </c>
      <c r="D372">
        <f t="shared" si="20"/>
        <v>2.2617985795444717E-2</v>
      </c>
      <c r="E372">
        <f t="shared" si="22"/>
        <v>2.03161930007945E-2</v>
      </c>
      <c r="F372">
        <f t="shared" si="23"/>
        <v>2.7393054188051092E-4</v>
      </c>
      <c r="G372">
        <f t="shared" si="21"/>
        <v>3.3479377807770261</v>
      </c>
    </row>
    <row r="373" spans="1:7" x14ac:dyDescent="0.2">
      <c r="A373" s="1">
        <v>19960209</v>
      </c>
      <c r="B373">
        <v>656.37</v>
      </c>
      <c r="D373">
        <f t="shared" si="20"/>
        <v>3.1777694968909032E-2</v>
      </c>
      <c r="E373">
        <f t="shared" si="22"/>
        <v>2.9475902174258814E-2</v>
      </c>
      <c r="F373">
        <f t="shared" si="23"/>
        <v>3.1393832313825741E-4</v>
      </c>
      <c r="G373">
        <f t="shared" si="21"/>
        <v>2.6493998407008599</v>
      </c>
    </row>
    <row r="374" spans="1:7" x14ac:dyDescent="0.2">
      <c r="A374" s="1">
        <v>19960216</v>
      </c>
      <c r="B374">
        <v>647.98</v>
      </c>
      <c r="D374">
        <f t="shared" si="20"/>
        <v>-1.2864822653926744E-2</v>
      </c>
      <c r="E374">
        <f t="shared" si="22"/>
        <v>-1.516661544857696E-2</v>
      </c>
      <c r="F374">
        <f t="shared" si="23"/>
        <v>4.3016974400164718E-4</v>
      </c>
      <c r="G374">
        <f t="shared" si="21"/>
        <v>3.6082985271411419</v>
      </c>
    </row>
    <row r="375" spans="1:7" x14ac:dyDescent="0.2">
      <c r="A375" s="1">
        <v>19960223</v>
      </c>
      <c r="B375">
        <v>659.08</v>
      </c>
      <c r="D375">
        <f t="shared" si="20"/>
        <v>1.6985091510796302E-2</v>
      </c>
      <c r="E375">
        <f t="shared" si="22"/>
        <v>1.4683298716146086E-2</v>
      </c>
      <c r="F375">
        <f t="shared" si="23"/>
        <v>4.0221673081949151E-4</v>
      </c>
      <c r="G375">
        <f t="shared" si="21"/>
        <v>3.6412459512049615</v>
      </c>
    </row>
    <row r="376" spans="1:7" x14ac:dyDescent="0.2">
      <c r="A376" s="1">
        <v>19960301</v>
      </c>
      <c r="B376">
        <v>644.37</v>
      </c>
      <c r="D376">
        <f t="shared" si="20"/>
        <v>-2.257182790494916E-2</v>
      </c>
      <c r="E376">
        <f t="shared" si="22"/>
        <v>-2.4873620699599377E-2</v>
      </c>
      <c r="F376">
        <f t="shared" si="23"/>
        <v>3.7765010182791599E-4</v>
      </c>
      <c r="G376">
        <f t="shared" si="21"/>
        <v>3.1216306969941794</v>
      </c>
    </row>
    <row r="377" spans="1:7" x14ac:dyDescent="0.2">
      <c r="A377" s="1">
        <v>19960308</v>
      </c>
      <c r="B377">
        <v>633.5</v>
      </c>
      <c r="D377">
        <f t="shared" si="20"/>
        <v>-1.7013095523087607E-2</v>
      </c>
      <c r="E377">
        <f t="shared" si="22"/>
        <v>-1.9314888317737824E-2</v>
      </c>
      <c r="F377">
        <f t="shared" si="23"/>
        <v>4.334704739760621E-4</v>
      </c>
      <c r="G377">
        <f t="shared" si="21"/>
        <v>3.4415201130855273</v>
      </c>
    </row>
    <row r="378" spans="1:7" x14ac:dyDescent="0.2">
      <c r="A378" s="1">
        <v>19960315</v>
      </c>
      <c r="B378">
        <v>641.43000000000006</v>
      </c>
      <c r="D378">
        <f t="shared" si="20"/>
        <v>1.2440059088804745E-2</v>
      </c>
      <c r="E378">
        <f t="shared" si="22"/>
        <v>1.0138266294154529E-2</v>
      </c>
      <c r="F378">
        <f t="shared" si="23"/>
        <v>4.3143188016474894E-4</v>
      </c>
      <c r="G378">
        <f t="shared" si="21"/>
        <v>3.7550803335399752</v>
      </c>
    </row>
    <row r="379" spans="1:7" x14ac:dyDescent="0.2">
      <c r="A379" s="1">
        <v>19960322</v>
      </c>
      <c r="B379">
        <v>650.62</v>
      </c>
      <c r="D379">
        <f t="shared" si="20"/>
        <v>1.4225695571357555E-2</v>
      </c>
      <c r="E379">
        <f t="shared" si="22"/>
        <v>1.1923902776707339E-2</v>
      </c>
      <c r="F379">
        <f t="shared" si="23"/>
        <v>3.7951434634846208E-4</v>
      </c>
      <c r="G379">
        <f t="shared" si="21"/>
        <v>3.7509914471550436</v>
      </c>
    </row>
    <row r="380" spans="1:7" x14ac:dyDescent="0.2">
      <c r="A380" s="1">
        <v>19960329</v>
      </c>
      <c r="B380">
        <v>645.5</v>
      </c>
      <c r="D380">
        <f t="shared" si="20"/>
        <v>-7.9005441346593486E-3</v>
      </c>
      <c r="E380">
        <f t="shared" si="22"/>
        <v>-1.0202336929309564E-2</v>
      </c>
      <c r="F380">
        <f t="shared" si="23"/>
        <v>3.4620996554278032E-4</v>
      </c>
      <c r="G380">
        <f t="shared" si="21"/>
        <v>3.833908066669335</v>
      </c>
    </row>
    <row r="381" spans="1:7" x14ac:dyDescent="0.2">
      <c r="A381" s="1">
        <v>19960405</v>
      </c>
      <c r="B381">
        <v>655.86</v>
      </c>
      <c r="D381">
        <f t="shared" si="20"/>
        <v>1.5922141247101784E-2</v>
      </c>
      <c r="E381">
        <f t="shared" si="22"/>
        <v>1.3620348452451568E-2</v>
      </c>
      <c r="F381">
        <f t="shared" si="23"/>
        <v>3.1304848641682117E-4</v>
      </c>
      <c r="G381">
        <f t="shared" si="21"/>
        <v>3.7382740649151884</v>
      </c>
    </row>
    <row r="382" spans="1:7" x14ac:dyDescent="0.2">
      <c r="A382" s="1">
        <v>19960412</v>
      </c>
      <c r="B382">
        <v>636.71</v>
      </c>
      <c r="D382">
        <f t="shared" si="20"/>
        <v>-2.9633058650176736E-2</v>
      </c>
      <c r="E382">
        <f t="shared" si="22"/>
        <v>-3.1934851444826953E-2</v>
      </c>
      <c r="F382">
        <f t="shared" si="23"/>
        <v>3.022511593085792E-4</v>
      </c>
      <c r="G382">
        <f t="shared" si="21"/>
        <v>2.3650610624372659</v>
      </c>
    </row>
    <row r="383" spans="1:7" x14ac:dyDescent="0.2">
      <c r="A383" s="1">
        <v>19960419</v>
      </c>
      <c r="B383">
        <v>645.07000000000005</v>
      </c>
      <c r="D383">
        <f t="shared" si="20"/>
        <v>1.3044545155290521E-2</v>
      </c>
      <c r="E383">
        <f t="shared" si="22"/>
        <v>1.0742752360640305E-2</v>
      </c>
      <c r="F383">
        <f t="shared" si="23"/>
        <v>4.4913630519973304E-4</v>
      </c>
      <c r="G383">
        <f t="shared" si="21"/>
        <v>3.7256157851944827</v>
      </c>
    </row>
    <row r="384" spans="1:7" x14ac:dyDescent="0.2">
      <c r="A384" s="1">
        <v>19960426</v>
      </c>
      <c r="B384">
        <v>653.46</v>
      </c>
      <c r="D384">
        <f t="shared" si="20"/>
        <v>1.2922484276737478E-2</v>
      </c>
      <c r="E384">
        <f t="shared" si="22"/>
        <v>1.0620691482087262E-2</v>
      </c>
      <c r="F384">
        <f t="shared" si="23"/>
        <v>3.9572276548049251E-4</v>
      </c>
      <c r="G384">
        <f t="shared" si="21"/>
        <v>3.774875470745322</v>
      </c>
    </row>
    <row r="385" spans="1:7" x14ac:dyDescent="0.2">
      <c r="A385" s="1">
        <v>19960503</v>
      </c>
      <c r="B385">
        <v>641.63</v>
      </c>
      <c r="D385">
        <f t="shared" si="20"/>
        <v>-1.8269508751733277E-2</v>
      </c>
      <c r="E385">
        <f t="shared" si="22"/>
        <v>-2.0571301546383494E-2</v>
      </c>
      <c r="F385">
        <f t="shared" si="23"/>
        <v>3.5342716080047679E-4</v>
      </c>
      <c r="G385">
        <f t="shared" si="21"/>
        <v>3.3752381259530955</v>
      </c>
    </row>
    <row r="386" spans="1:7" x14ac:dyDescent="0.2">
      <c r="A386" s="1">
        <v>19960510</v>
      </c>
      <c r="B386">
        <v>652.09</v>
      </c>
      <c r="D386">
        <f t="shared" si="20"/>
        <v>1.6170775646348723E-2</v>
      </c>
      <c r="E386">
        <f t="shared" si="22"/>
        <v>1.3868982851698507E-2</v>
      </c>
      <c r="F386">
        <f t="shared" si="23"/>
        <v>3.7810731339112005E-4</v>
      </c>
      <c r="G386">
        <f t="shared" si="21"/>
        <v>3.6858089859077339</v>
      </c>
    </row>
    <row r="387" spans="1:7" x14ac:dyDescent="0.2">
      <c r="A387" s="1">
        <v>19960517</v>
      </c>
      <c r="B387">
        <v>668.91</v>
      </c>
      <c r="D387">
        <f t="shared" si="20"/>
        <v>2.5466932720123125E-2</v>
      </c>
      <c r="E387">
        <f t="shared" si="22"/>
        <v>2.3165139925472908E-2</v>
      </c>
      <c r="F387">
        <f t="shared" si="23"/>
        <v>3.54449282345035E-4</v>
      </c>
      <c r="G387">
        <f t="shared" si="21"/>
        <v>3.215490286216665</v>
      </c>
    </row>
    <row r="388" spans="1:7" x14ac:dyDescent="0.2">
      <c r="A388" s="1">
        <v>19960524</v>
      </c>
      <c r="B388">
        <v>678.51</v>
      </c>
      <c r="D388">
        <f t="shared" ref="D388:D451" si="24">LN(B388)-LN(B387)</f>
        <v>1.4249695629441561E-2</v>
      </c>
      <c r="E388">
        <f t="shared" si="22"/>
        <v>1.1947902834791345E-2</v>
      </c>
      <c r="F388">
        <f t="shared" si="23"/>
        <v>4.0002904238451998E-4</v>
      </c>
      <c r="G388">
        <f t="shared" ref="G388:G451" si="25">-0.5*LN(F388)-E388^2/(2*F388)</f>
        <v>3.7335591809801341</v>
      </c>
    </row>
    <row r="389" spans="1:7" x14ac:dyDescent="0.2">
      <c r="A389" s="1">
        <v>19960531</v>
      </c>
      <c r="B389">
        <v>669.12</v>
      </c>
      <c r="D389">
        <f t="shared" si="24"/>
        <v>-1.3935801319561847E-2</v>
      </c>
      <c r="E389">
        <f t="shared" ref="E389:E452" si="26">D389-$O$3</f>
        <v>-1.6237594114212064E-2</v>
      </c>
      <c r="F389">
        <f t="shared" si="23"/>
        <v>3.6237476519213106E-4</v>
      </c>
      <c r="G389">
        <f t="shared" si="25"/>
        <v>3.5976219032249146</v>
      </c>
    </row>
    <row r="390" spans="1:7" x14ac:dyDescent="0.2">
      <c r="A390" s="1">
        <v>19960607</v>
      </c>
      <c r="B390">
        <v>673.31000000000006</v>
      </c>
      <c r="D390">
        <f t="shared" si="24"/>
        <v>6.2424314210804965E-3</v>
      </c>
      <c r="E390">
        <f t="shared" si="26"/>
        <v>3.9406386264302807E-3</v>
      </c>
      <c r="F390">
        <f t="shared" ref="F390:F453" si="27">$O$4+$O$5*(E389^2)+$O$6*(F389)</f>
        <v>3.5541133651285353E-4</v>
      </c>
      <c r="G390">
        <f t="shared" si="25"/>
        <v>3.9492713714859229</v>
      </c>
    </row>
    <row r="391" spans="1:7" x14ac:dyDescent="0.2">
      <c r="A391" s="1">
        <v>19960614</v>
      </c>
      <c r="B391">
        <v>665.85</v>
      </c>
      <c r="D391">
        <f t="shared" si="24"/>
        <v>-1.1141427713194929E-2</v>
      </c>
      <c r="E391">
        <f t="shared" si="26"/>
        <v>-1.3443220507845145E-2</v>
      </c>
      <c r="F391">
        <f t="shared" si="27"/>
        <v>3.0376272765781341E-4</v>
      </c>
      <c r="G391">
        <f t="shared" si="25"/>
        <v>3.7521625218382084</v>
      </c>
    </row>
    <row r="392" spans="1:7" x14ac:dyDescent="0.2">
      <c r="A392" s="1">
        <v>19960621</v>
      </c>
      <c r="B392">
        <v>666.84</v>
      </c>
      <c r="D392">
        <f t="shared" si="24"/>
        <v>1.485717131676445E-3</v>
      </c>
      <c r="E392">
        <f t="shared" si="26"/>
        <v>-8.1607566297377124E-4</v>
      </c>
      <c r="F392">
        <f t="shared" si="27"/>
        <v>2.9409010636578678E-4</v>
      </c>
      <c r="G392">
        <f t="shared" si="25"/>
        <v>4.0646799055193643</v>
      </c>
    </row>
    <row r="393" spans="1:7" x14ac:dyDescent="0.2">
      <c r="A393" s="1">
        <v>19960628</v>
      </c>
      <c r="B393">
        <v>670.63</v>
      </c>
      <c r="D393">
        <f t="shared" si="24"/>
        <v>5.6674320089324937E-3</v>
      </c>
      <c r="E393">
        <f t="shared" si="26"/>
        <v>3.3656392142822774E-3</v>
      </c>
      <c r="F393">
        <f t="shared" si="27"/>
        <v>2.5299559834271603E-4</v>
      </c>
      <c r="G393">
        <f t="shared" si="25"/>
        <v>4.1186824265091966</v>
      </c>
    </row>
    <row r="394" spans="1:7" x14ac:dyDescent="0.2">
      <c r="A394" s="1">
        <v>19960705</v>
      </c>
      <c r="B394">
        <v>657.44</v>
      </c>
      <c r="D394">
        <f t="shared" si="24"/>
        <v>-1.9864063953662914E-2</v>
      </c>
      <c r="E394">
        <f t="shared" si="26"/>
        <v>-2.2165856748313131E-2</v>
      </c>
      <c r="F394">
        <f t="shared" si="27"/>
        <v>2.2281337285986783E-4</v>
      </c>
      <c r="G394">
        <f t="shared" si="25"/>
        <v>3.1020392785781197</v>
      </c>
    </row>
    <row r="395" spans="1:7" x14ac:dyDescent="0.2">
      <c r="A395" s="1">
        <v>19960712</v>
      </c>
      <c r="B395">
        <v>646.19000000000005</v>
      </c>
      <c r="D395">
        <f t="shared" si="24"/>
        <v>-1.7259926949555471E-2</v>
      </c>
      <c r="E395">
        <f t="shared" si="26"/>
        <v>-1.9561719744205688E-2</v>
      </c>
      <c r="F395">
        <f t="shared" si="27"/>
        <v>2.8855557669607205E-4</v>
      </c>
      <c r="G395">
        <f t="shared" si="25"/>
        <v>3.412248725564063</v>
      </c>
    </row>
    <row r="396" spans="1:7" x14ac:dyDescent="0.2">
      <c r="A396" s="1">
        <v>19960719</v>
      </c>
      <c r="B396">
        <v>638.73</v>
      </c>
      <c r="D396">
        <f t="shared" si="24"/>
        <v>-1.1611748312433612E-2</v>
      </c>
      <c r="E396">
        <f t="shared" si="26"/>
        <v>-1.3913541107083828E-2</v>
      </c>
      <c r="F396">
        <f t="shared" si="27"/>
        <v>3.1978457565389384E-4</v>
      </c>
      <c r="G396">
        <f t="shared" si="25"/>
        <v>3.7212486252001069</v>
      </c>
    </row>
    <row r="397" spans="1:7" x14ac:dyDescent="0.2">
      <c r="A397" s="1">
        <v>19960726</v>
      </c>
      <c r="B397">
        <v>635.9</v>
      </c>
      <c r="D397">
        <f t="shared" si="24"/>
        <v>-4.4405115997490086E-3</v>
      </c>
      <c r="E397">
        <f t="shared" si="26"/>
        <v>-6.7423043943992244E-3</v>
      </c>
      <c r="F397">
        <f t="shared" si="27"/>
        <v>3.0902692692419561E-4</v>
      </c>
      <c r="G397">
        <f t="shared" si="25"/>
        <v>3.9674897646807636</v>
      </c>
    </row>
    <row r="398" spans="1:7" x14ac:dyDescent="0.2">
      <c r="A398" s="1">
        <v>19960802</v>
      </c>
      <c r="B398">
        <v>662.49</v>
      </c>
      <c r="D398">
        <f t="shared" si="24"/>
        <v>4.096414513347213E-2</v>
      </c>
      <c r="E398">
        <f t="shared" si="26"/>
        <v>3.8662352338821912E-2</v>
      </c>
      <c r="F398">
        <f t="shared" si="27"/>
        <v>2.7302724380729289E-4</v>
      </c>
      <c r="G398">
        <f t="shared" si="25"/>
        <v>1.365554957156411</v>
      </c>
    </row>
    <row r="399" spans="1:7" x14ac:dyDescent="0.2">
      <c r="A399" s="1">
        <v>19960809</v>
      </c>
      <c r="B399">
        <v>662.1</v>
      </c>
      <c r="D399">
        <f t="shared" si="24"/>
        <v>-5.8886147603320893E-4</v>
      </c>
      <c r="E399">
        <f t="shared" si="26"/>
        <v>-2.8906542706834252E-3</v>
      </c>
      <c r="F399">
        <f t="shared" si="27"/>
        <v>5.1468749336903009E-4</v>
      </c>
      <c r="G399">
        <f t="shared" si="25"/>
        <v>3.7778578926013271</v>
      </c>
    </row>
    <row r="400" spans="1:7" x14ac:dyDescent="0.2">
      <c r="A400" s="1">
        <v>19960816</v>
      </c>
      <c r="B400">
        <v>665.21</v>
      </c>
      <c r="D400">
        <f t="shared" si="24"/>
        <v>4.686178347736103E-3</v>
      </c>
      <c r="E400">
        <f t="shared" si="26"/>
        <v>2.3843855530858867E-3</v>
      </c>
      <c r="F400">
        <f t="shared" si="27"/>
        <v>4.2710264812159465E-4</v>
      </c>
      <c r="G400">
        <f t="shared" si="25"/>
        <v>3.8725874364536614</v>
      </c>
    </row>
    <row r="401" spans="1:7" x14ac:dyDescent="0.2">
      <c r="A401" s="1">
        <v>19960823</v>
      </c>
      <c r="B401">
        <v>667.03</v>
      </c>
      <c r="D401">
        <f t="shared" si="24"/>
        <v>2.7322421368731753E-3</v>
      </c>
      <c r="E401">
        <f t="shared" si="26"/>
        <v>4.3044934222295902E-4</v>
      </c>
      <c r="F401">
        <f t="shared" si="27"/>
        <v>3.5804731439529063E-4</v>
      </c>
      <c r="G401">
        <f t="shared" si="25"/>
        <v>3.9671639625690016</v>
      </c>
    </row>
    <row r="402" spans="1:7" x14ac:dyDescent="0.2">
      <c r="A402" s="1">
        <v>19960830</v>
      </c>
      <c r="B402">
        <v>651.99</v>
      </c>
      <c r="D402">
        <f t="shared" si="24"/>
        <v>-2.2805798029689406E-2</v>
      </c>
      <c r="E402">
        <f t="shared" si="26"/>
        <v>-2.5107590824339623E-2</v>
      </c>
      <c r="F402">
        <f t="shared" si="27"/>
        <v>3.02969391805251E-4</v>
      </c>
      <c r="G402">
        <f t="shared" si="25"/>
        <v>3.0105849257232067</v>
      </c>
    </row>
    <row r="403" spans="1:7" x14ac:dyDescent="0.2">
      <c r="A403" s="1">
        <v>19960906</v>
      </c>
      <c r="B403">
        <v>655.68000000000006</v>
      </c>
      <c r="D403">
        <f t="shared" si="24"/>
        <v>5.6436406648145976E-3</v>
      </c>
      <c r="E403">
        <f t="shared" si="26"/>
        <v>3.3418478701643813E-3</v>
      </c>
      <c r="F403">
        <f t="shared" si="27"/>
        <v>3.7719048234242502E-4</v>
      </c>
      <c r="G403">
        <f t="shared" si="25"/>
        <v>3.9265759988161921</v>
      </c>
    </row>
    <row r="404" spans="1:7" x14ac:dyDescent="0.2">
      <c r="A404" s="1">
        <v>19960913</v>
      </c>
      <c r="B404">
        <v>680.54</v>
      </c>
      <c r="D404">
        <f t="shared" si="24"/>
        <v>3.7213735622087185E-2</v>
      </c>
      <c r="E404">
        <f t="shared" si="26"/>
        <v>3.4911942827436968E-2</v>
      </c>
      <c r="F404">
        <f t="shared" si="27"/>
        <v>3.1999873342763085E-4</v>
      </c>
      <c r="G404">
        <f t="shared" si="25"/>
        <v>2.1191458597397359</v>
      </c>
    </row>
    <row r="405" spans="1:7" x14ac:dyDescent="0.2">
      <c r="A405" s="1">
        <v>19960920</v>
      </c>
      <c r="B405">
        <v>687.03</v>
      </c>
      <c r="D405">
        <f t="shared" si="24"/>
        <v>9.4913587185727621E-3</v>
      </c>
      <c r="E405">
        <f t="shared" si="26"/>
        <v>7.1895659239225463E-3</v>
      </c>
      <c r="F405">
        <f t="shared" si="27"/>
        <v>5.0008065849746594E-4</v>
      </c>
      <c r="G405">
        <f t="shared" si="25"/>
        <v>3.7486890567119127</v>
      </c>
    </row>
    <row r="406" spans="1:7" x14ac:dyDescent="0.2">
      <c r="A406" s="1">
        <v>19960927</v>
      </c>
      <c r="B406">
        <v>686.19</v>
      </c>
      <c r="D406">
        <f t="shared" si="24"/>
        <v>-1.2234020838173265E-3</v>
      </c>
      <c r="E406">
        <f t="shared" si="26"/>
        <v>-3.5251948784675428E-3</v>
      </c>
      <c r="F406">
        <f t="shared" si="27"/>
        <v>4.237370457277175E-4</v>
      </c>
      <c r="G406">
        <f t="shared" si="25"/>
        <v>3.8685351612893979</v>
      </c>
    </row>
    <row r="407" spans="1:7" x14ac:dyDescent="0.2">
      <c r="A407" s="1">
        <v>19961004</v>
      </c>
      <c r="B407">
        <v>701.46</v>
      </c>
      <c r="D407">
        <f t="shared" si="24"/>
        <v>2.200931993940447E-2</v>
      </c>
      <c r="E407">
        <f t="shared" si="26"/>
        <v>1.9707527144754253E-2</v>
      </c>
      <c r="F407">
        <f t="shared" si="27"/>
        <v>3.5666804279225111E-4</v>
      </c>
      <c r="G407">
        <f t="shared" si="25"/>
        <v>3.424887398215283</v>
      </c>
    </row>
    <row r="408" spans="1:7" x14ac:dyDescent="0.2">
      <c r="A408" s="1">
        <v>19961011</v>
      </c>
      <c r="B408">
        <v>700.66</v>
      </c>
      <c r="D408">
        <f t="shared" si="24"/>
        <v>-1.1411292711205334E-3</v>
      </c>
      <c r="E408">
        <f t="shared" si="26"/>
        <v>-3.4429220657707497E-3</v>
      </c>
      <c r="F408">
        <f t="shared" si="27"/>
        <v>3.7416648592250102E-4</v>
      </c>
      <c r="G408">
        <f t="shared" si="25"/>
        <v>3.9295646972503562</v>
      </c>
    </row>
    <row r="409" spans="1:7" x14ac:dyDescent="0.2">
      <c r="A409" s="1">
        <v>19961018</v>
      </c>
      <c r="B409">
        <v>710.82</v>
      </c>
      <c r="D409">
        <f t="shared" si="24"/>
        <v>1.4396485219061006E-2</v>
      </c>
      <c r="E409">
        <f t="shared" si="26"/>
        <v>1.209469242441079E-2</v>
      </c>
      <c r="F409">
        <f t="shared" si="27"/>
        <v>3.1775934131561084E-4</v>
      </c>
      <c r="G409">
        <f t="shared" si="25"/>
        <v>3.7969314380885884</v>
      </c>
    </row>
    <row r="410" spans="1:7" x14ac:dyDescent="0.2">
      <c r="A410" s="1">
        <v>19961025</v>
      </c>
      <c r="B410">
        <v>700.92</v>
      </c>
      <c r="D410">
        <f t="shared" si="24"/>
        <v>-1.402547535450438E-2</v>
      </c>
      <c r="E410">
        <f t="shared" si="26"/>
        <v>-1.6327268149154597E-2</v>
      </c>
      <c r="F410">
        <f t="shared" si="27"/>
        <v>2.98634225385467E-4</v>
      </c>
      <c r="G410">
        <f t="shared" si="25"/>
        <v>3.6118140941193246</v>
      </c>
    </row>
    <row r="411" spans="1:7" x14ac:dyDescent="0.2">
      <c r="A411" s="1">
        <v>19961101</v>
      </c>
      <c r="B411">
        <v>703.77</v>
      </c>
      <c r="D411">
        <f t="shared" si="24"/>
        <v>4.0578403928126505E-3</v>
      </c>
      <c r="E411">
        <f t="shared" si="26"/>
        <v>1.7560475981624342E-3</v>
      </c>
      <c r="F411">
        <f t="shared" si="27"/>
        <v>3.0606134327646519E-4</v>
      </c>
      <c r="G411">
        <f t="shared" si="25"/>
        <v>4.0408247831774906</v>
      </c>
    </row>
    <row r="412" spans="1:7" x14ac:dyDescent="0.2">
      <c r="A412" s="1">
        <v>19961108</v>
      </c>
      <c r="B412">
        <v>730.82</v>
      </c>
      <c r="D412">
        <f t="shared" si="24"/>
        <v>3.7715593165089878E-2</v>
      </c>
      <c r="E412">
        <f t="shared" si="26"/>
        <v>3.541380037043966E-2</v>
      </c>
      <c r="F412">
        <f t="shared" si="27"/>
        <v>2.628163717376202E-4</v>
      </c>
      <c r="G412">
        <f t="shared" si="25"/>
        <v>1.7360702350437296</v>
      </c>
    </row>
    <row r="413" spans="1:7" x14ac:dyDescent="0.2">
      <c r="A413" s="1">
        <v>19961115</v>
      </c>
      <c r="B413">
        <v>737.62</v>
      </c>
      <c r="D413">
        <f t="shared" si="24"/>
        <v>9.2615954441210846E-3</v>
      </c>
      <c r="E413">
        <f t="shared" si="26"/>
        <v>6.9598026494708688E-3</v>
      </c>
      <c r="F413">
        <f t="shared" si="27"/>
        <v>4.6189153506848553E-4</v>
      </c>
      <c r="G413">
        <f t="shared" si="25"/>
        <v>3.7876549221439828</v>
      </c>
    </row>
    <row r="414" spans="1:7" x14ac:dyDescent="0.2">
      <c r="A414" s="1">
        <v>19961122</v>
      </c>
      <c r="B414">
        <v>748.73</v>
      </c>
      <c r="D414">
        <f t="shared" si="24"/>
        <v>1.4949651045357726E-2</v>
      </c>
      <c r="E414">
        <f t="shared" si="26"/>
        <v>1.264785825070751E-2</v>
      </c>
      <c r="F414">
        <f t="shared" si="27"/>
        <v>3.9323875605747668E-4</v>
      </c>
      <c r="G414">
        <f t="shared" si="25"/>
        <v>3.7171483398908753</v>
      </c>
    </row>
    <row r="415" spans="1:7" x14ac:dyDescent="0.2">
      <c r="A415" s="1">
        <v>19961129</v>
      </c>
      <c r="B415">
        <v>757.02</v>
      </c>
      <c r="D415">
        <f t="shared" si="24"/>
        <v>1.1011235280104614E-2</v>
      </c>
      <c r="E415">
        <f t="shared" si="26"/>
        <v>8.7094424854543984E-3</v>
      </c>
      <c r="F415">
        <f t="shared" si="27"/>
        <v>3.6026491067046949E-4</v>
      </c>
      <c r="G415">
        <f t="shared" si="25"/>
        <v>3.8590596184439638</v>
      </c>
    </row>
    <row r="416" spans="1:7" x14ac:dyDescent="0.2">
      <c r="A416" s="1">
        <v>19961206</v>
      </c>
      <c r="B416">
        <v>739.6</v>
      </c>
      <c r="D416">
        <f t="shared" si="24"/>
        <v>-2.3280173654734782E-2</v>
      </c>
      <c r="E416">
        <f t="shared" si="26"/>
        <v>-2.5581966449384999E-2</v>
      </c>
      <c r="F416">
        <f t="shared" si="27"/>
        <v>3.1879359085349232E-4</v>
      </c>
      <c r="G416">
        <f t="shared" si="25"/>
        <v>2.9990558725649024</v>
      </c>
    </row>
    <row r="417" spans="1:7" x14ac:dyDescent="0.2">
      <c r="A417" s="1">
        <v>19961213</v>
      </c>
      <c r="B417">
        <v>728.64</v>
      </c>
      <c r="D417">
        <f t="shared" si="24"/>
        <v>-1.4929716637595014E-2</v>
      </c>
      <c r="E417">
        <f t="shared" si="26"/>
        <v>-1.7231509432245232E-2</v>
      </c>
      <c r="F417">
        <f t="shared" si="27"/>
        <v>3.9405401987091949E-4</v>
      </c>
      <c r="G417">
        <f t="shared" si="25"/>
        <v>3.5427546608888028</v>
      </c>
    </row>
    <row r="418" spans="1:7" x14ac:dyDescent="0.2">
      <c r="A418" s="1">
        <v>19961220</v>
      </c>
      <c r="B418">
        <v>748.87</v>
      </c>
      <c r="D418">
        <f t="shared" si="24"/>
        <v>2.7385620824736279E-2</v>
      </c>
      <c r="E418">
        <f t="shared" si="26"/>
        <v>2.5083828030086061E-2</v>
      </c>
      <c r="F418">
        <f t="shared" si="27"/>
        <v>3.8640214566797941E-4</v>
      </c>
      <c r="G418">
        <f t="shared" si="25"/>
        <v>3.1151403111414346</v>
      </c>
    </row>
    <row r="419" spans="1:7" x14ac:dyDescent="0.2">
      <c r="A419" s="1">
        <v>19961227</v>
      </c>
      <c r="B419">
        <v>756.79</v>
      </c>
      <c r="D419">
        <f t="shared" si="24"/>
        <v>1.0520400419602893E-2</v>
      </c>
      <c r="E419">
        <f t="shared" si="26"/>
        <v>8.2186076249526775E-3</v>
      </c>
      <c r="F419">
        <f t="shared" si="27"/>
        <v>4.4227643674510408E-4</v>
      </c>
      <c r="G419">
        <f t="shared" si="25"/>
        <v>3.7854265330216093</v>
      </c>
    </row>
    <row r="420" spans="1:7" x14ac:dyDescent="0.2">
      <c r="A420" s="1">
        <v>19970103</v>
      </c>
      <c r="B420">
        <v>748.03</v>
      </c>
      <c r="D420">
        <f t="shared" si="24"/>
        <v>-1.1642719997627005E-2</v>
      </c>
      <c r="E420">
        <f t="shared" si="26"/>
        <v>-1.394451279227722E-2</v>
      </c>
      <c r="F420">
        <f t="shared" si="27"/>
        <v>3.8144214385953698E-4</v>
      </c>
      <c r="G420">
        <f t="shared" si="25"/>
        <v>3.6808884904942678</v>
      </c>
    </row>
    <row r="421" spans="1:7" x14ac:dyDescent="0.2">
      <c r="A421" s="1">
        <v>19970110</v>
      </c>
      <c r="B421">
        <v>759.5</v>
      </c>
      <c r="D421">
        <f t="shared" si="24"/>
        <v>1.5217237913740966E-2</v>
      </c>
      <c r="E421">
        <f t="shared" si="26"/>
        <v>1.2915445119090751E-2</v>
      </c>
      <c r="F421">
        <f t="shared" si="27"/>
        <v>3.5745078745804879E-4</v>
      </c>
      <c r="G421">
        <f t="shared" si="25"/>
        <v>3.7349253988644779</v>
      </c>
    </row>
    <row r="422" spans="1:7" x14ac:dyDescent="0.2">
      <c r="A422" s="1">
        <v>19970117</v>
      </c>
      <c r="B422">
        <v>776.17000000000007</v>
      </c>
      <c r="D422">
        <f t="shared" si="24"/>
        <v>2.1711246319537025E-2</v>
      </c>
      <c r="E422">
        <f t="shared" si="26"/>
        <v>1.9409453524886808E-2</v>
      </c>
      <c r="F422">
        <f t="shared" si="27"/>
        <v>3.3352500974950133E-4</v>
      </c>
      <c r="G422">
        <f t="shared" si="25"/>
        <v>3.4381307793544664</v>
      </c>
    </row>
    <row r="423" spans="1:7" x14ac:dyDescent="0.2">
      <c r="A423" s="1">
        <v>19970124</v>
      </c>
      <c r="B423">
        <v>770.52</v>
      </c>
      <c r="D423">
        <f t="shared" si="24"/>
        <v>-7.3059567614075505E-3</v>
      </c>
      <c r="E423">
        <f t="shared" si="26"/>
        <v>-9.6077495560577663E-3</v>
      </c>
      <c r="F423">
        <f t="shared" si="27"/>
        <v>3.5388013962223927E-4</v>
      </c>
      <c r="G423">
        <f t="shared" si="25"/>
        <v>3.8428522515504522</v>
      </c>
    </row>
    <row r="424" spans="1:7" x14ac:dyDescent="0.2">
      <c r="A424" s="1">
        <v>19970131</v>
      </c>
      <c r="B424">
        <v>786.16</v>
      </c>
      <c r="D424">
        <f t="shared" si="24"/>
        <v>2.009472246021371E-2</v>
      </c>
      <c r="E424">
        <f t="shared" si="26"/>
        <v>1.7792929665563492E-2</v>
      </c>
      <c r="F424">
        <f t="shared" si="27"/>
        <v>3.1685938457966603E-4</v>
      </c>
      <c r="G424">
        <f t="shared" si="25"/>
        <v>3.5289539273650177</v>
      </c>
    </row>
    <row r="425" spans="1:7" x14ac:dyDescent="0.2">
      <c r="A425" s="1">
        <v>19970207</v>
      </c>
      <c r="B425">
        <v>789.56000000000006</v>
      </c>
      <c r="D425">
        <f t="shared" si="24"/>
        <v>4.3154942206156122E-3</v>
      </c>
      <c r="E425">
        <f t="shared" si="26"/>
        <v>2.0137014259653959E-3</v>
      </c>
      <c r="F425">
        <f t="shared" si="27"/>
        <v>3.2963810480489332E-4</v>
      </c>
      <c r="G425">
        <f t="shared" si="25"/>
        <v>4.0026069040924313</v>
      </c>
    </row>
    <row r="426" spans="1:7" x14ac:dyDescent="0.2">
      <c r="A426" s="1">
        <v>19970214</v>
      </c>
      <c r="B426">
        <v>808.48</v>
      </c>
      <c r="D426">
        <f t="shared" si="24"/>
        <v>2.3680113268811809E-2</v>
      </c>
      <c r="E426">
        <f t="shared" si="26"/>
        <v>2.1378320474161591E-2</v>
      </c>
      <c r="F426">
        <f t="shared" si="27"/>
        <v>2.8145220992775401E-4</v>
      </c>
      <c r="G426">
        <f t="shared" si="25"/>
        <v>3.2758553154644998</v>
      </c>
    </row>
    <row r="427" spans="1:7" x14ac:dyDescent="0.2">
      <c r="A427" s="1">
        <v>19970221</v>
      </c>
      <c r="B427">
        <v>801.77</v>
      </c>
      <c r="D427">
        <f t="shared" si="24"/>
        <v>-8.3341578495987889E-3</v>
      </c>
      <c r="E427">
        <f t="shared" si="26"/>
        <v>-1.0635950644249005E-2</v>
      </c>
      <c r="F427">
        <f t="shared" si="27"/>
        <v>3.280711226445978E-4</v>
      </c>
      <c r="G427">
        <f t="shared" si="25"/>
        <v>3.8387331745260611</v>
      </c>
    </row>
    <row r="428" spans="1:7" x14ac:dyDescent="0.2">
      <c r="A428" s="1">
        <v>19970228</v>
      </c>
      <c r="B428">
        <v>790.82</v>
      </c>
      <c r="D428">
        <f t="shared" si="24"/>
        <v>-1.3751401872631241E-2</v>
      </c>
      <c r="E428">
        <f t="shared" si="26"/>
        <v>-1.6053194667281459E-2</v>
      </c>
      <c r="F428">
        <f t="shared" si="27"/>
        <v>3.0053239620106794E-4</v>
      </c>
      <c r="G428">
        <f t="shared" si="25"/>
        <v>3.6262299479235085</v>
      </c>
    </row>
    <row r="429" spans="1:7" x14ac:dyDescent="0.2">
      <c r="A429" s="1">
        <v>19970307</v>
      </c>
      <c r="B429">
        <v>804.97</v>
      </c>
      <c r="D429">
        <f t="shared" si="24"/>
        <v>1.7734627822014737E-2</v>
      </c>
      <c r="E429">
        <f t="shared" si="26"/>
        <v>1.5432835027364521E-2</v>
      </c>
      <c r="F429">
        <f t="shared" si="27"/>
        <v>3.0589484966083076E-4</v>
      </c>
      <c r="G429">
        <f t="shared" si="25"/>
        <v>3.6568302124126912</v>
      </c>
    </row>
    <row r="430" spans="1:7" x14ac:dyDescent="0.2">
      <c r="A430" s="1">
        <v>19970314</v>
      </c>
      <c r="B430">
        <v>793.17000000000007</v>
      </c>
      <c r="D430">
        <f t="shared" si="24"/>
        <v>-1.4767435195594203E-2</v>
      </c>
      <c r="E430">
        <f t="shared" si="26"/>
        <v>-1.7069227990244421E-2</v>
      </c>
      <c r="F430">
        <f t="shared" si="27"/>
        <v>3.0645571401886478E-4</v>
      </c>
      <c r="G430">
        <f t="shared" si="25"/>
        <v>3.5698505460118675</v>
      </c>
    </row>
    <row r="431" spans="1:7" x14ac:dyDescent="0.2">
      <c r="A431" s="1">
        <v>19970321</v>
      </c>
      <c r="B431">
        <v>784.1</v>
      </c>
      <c r="D431">
        <f t="shared" si="24"/>
        <v>-1.1501011210912182E-2</v>
      </c>
      <c r="E431">
        <f t="shared" si="26"/>
        <v>-1.3802804005562398E-2</v>
      </c>
      <c r="F431">
        <f t="shared" si="27"/>
        <v>3.1679712762483085E-4</v>
      </c>
      <c r="G431">
        <f t="shared" si="25"/>
        <v>3.7279314177077651</v>
      </c>
    </row>
    <row r="432" spans="1:7" x14ac:dyDescent="0.2">
      <c r="A432" s="1">
        <v>19970328</v>
      </c>
      <c r="B432">
        <v>773.88</v>
      </c>
      <c r="D432">
        <f t="shared" si="24"/>
        <v>-1.3119740426590809E-2</v>
      </c>
      <c r="E432">
        <f t="shared" si="26"/>
        <v>-1.5421533221241025E-2</v>
      </c>
      <c r="F432">
        <f t="shared" si="27"/>
        <v>3.06117025295042E-4</v>
      </c>
      <c r="G432">
        <f t="shared" si="25"/>
        <v>3.6573193091467409</v>
      </c>
    </row>
    <row r="433" spans="1:7" x14ac:dyDescent="0.2">
      <c r="A433" s="1">
        <v>19970404</v>
      </c>
      <c r="B433">
        <v>757.9</v>
      </c>
      <c r="D433">
        <f t="shared" si="24"/>
        <v>-2.0865371992302428E-2</v>
      </c>
      <c r="E433">
        <f t="shared" si="26"/>
        <v>-2.3167164786952646E-2</v>
      </c>
      <c r="F433">
        <f t="shared" si="27"/>
        <v>3.0656470061581282E-4</v>
      </c>
      <c r="G433">
        <f t="shared" si="25"/>
        <v>3.1696668848462917</v>
      </c>
    </row>
    <row r="434" spans="1:7" x14ac:dyDescent="0.2">
      <c r="A434" s="1">
        <v>19970411</v>
      </c>
      <c r="B434">
        <v>737.65</v>
      </c>
      <c r="D434">
        <f t="shared" si="24"/>
        <v>-2.7081993454407538E-2</v>
      </c>
      <c r="E434">
        <f t="shared" si="26"/>
        <v>-2.9383786249057756E-2</v>
      </c>
      <c r="F434">
        <f t="shared" si="27"/>
        <v>3.6256426464234819E-4</v>
      </c>
      <c r="G434">
        <f t="shared" si="25"/>
        <v>2.7704594361744435</v>
      </c>
    </row>
    <row r="435" spans="1:7" x14ac:dyDescent="0.2">
      <c r="A435" s="1">
        <v>19970418</v>
      </c>
      <c r="B435">
        <v>766.34</v>
      </c>
      <c r="D435">
        <f t="shared" si="24"/>
        <v>3.8156478128192894E-2</v>
      </c>
      <c r="E435">
        <f t="shared" si="26"/>
        <v>3.5854685333542677E-2</v>
      </c>
      <c r="F435">
        <f t="shared" si="27"/>
        <v>4.6722282554430012E-4</v>
      </c>
      <c r="G435">
        <f t="shared" si="25"/>
        <v>2.4586076407933399</v>
      </c>
    </row>
    <row r="436" spans="1:7" x14ac:dyDescent="0.2">
      <c r="A436" s="1">
        <v>19970425</v>
      </c>
      <c r="B436">
        <v>765.37</v>
      </c>
      <c r="D436">
        <f t="shared" si="24"/>
        <v>-1.2665584603750446E-3</v>
      </c>
      <c r="E436">
        <f t="shared" si="26"/>
        <v>-3.5683512550252609E-3</v>
      </c>
      <c r="F436">
        <f t="shared" si="27"/>
        <v>6.2774331276453427E-4</v>
      </c>
      <c r="G436">
        <f t="shared" si="25"/>
        <v>3.6765476180342707</v>
      </c>
    </row>
    <row r="437" spans="1:7" x14ac:dyDescent="0.2">
      <c r="A437" s="1">
        <v>19970502</v>
      </c>
      <c r="B437">
        <v>812.97</v>
      </c>
      <c r="D437">
        <f t="shared" si="24"/>
        <v>6.0334831466577477E-2</v>
      </c>
      <c r="E437">
        <f t="shared" si="26"/>
        <v>5.8033038671927259E-2</v>
      </c>
      <c r="F437">
        <f t="shared" si="27"/>
        <v>5.1641345222577437E-4</v>
      </c>
      <c r="G437">
        <f t="shared" si="25"/>
        <v>0.52350955045350656</v>
      </c>
    </row>
    <row r="438" spans="1:7" x14ac:dyDescent="0.2">
      <c r="A438" s="1">
        <v>19970509</v>
      </c>
      <c r="B438">
        <v>824.78</v>
      </c>
      <c r="D438">
        <f t="shared" si="24"/>
        <v>1.4422475608165009E-2</v>
      </c>
      <c r="E438">
        <f t="shared" si="26"/>
        <v>1.2120682813514793E-2</v>
      </c>
      <c r="F438">
        <f t="shared" si="27"/>
        <v>1.0539334275577628E-3</v>
      </c>
      <c r="G438">
        <f t="shared" si="25"/>
        <v>3.3579164917302786</v>
      </c>
    </row>
    <row r="439" spans="1:7" x14ac:dyDescent="0.2">
      <c r="A439" s="1">
        <v>19970516</v>
      </c>
      <c r="B439">
        <v>829.75</v>
      </c>
      <c r="D439">
        <f t="shared" si="24"/>
        <v>6.0077664939477415E-3</v>
      </c>
      <c r="E439">
        <f t="shared" si="26"/>
        <v>3.7059736992975253E-3</v>
      </c>
      <c r="F439">
        <f t="shared" si="27"/>
        <v>8.7500071663819368E-4</v>
      </c>
      <c r="G439">
        <f t="shared" si="25"/>
        <v>3.5127947949751905</v>
      </c>
    </row>
    <row r="440" spans="1:7" x14ac:dyDescent="0.2">
      <c r="A440" s="1">
        <v>19970523</v>
      </c>
      <c r="B440">
        <v>847.03</v>
      </c>
      <c r="D440">
        <f t="shared" si="24"/>
        <v>2.0611662551056398E-2</v>
      </c>
      <c r="E440">
        <f t="shared" si="26"/>
        <v>1.830986975640618E-2</v>
      </c>
      <c r="F440">
        <f t="shared" si="27"/>
        <v>7.1014361421169127E-4</v>
      </c>
      <c r="G440">
        <f t="shared" si="25"/>
        <v>3.388976926762469</v>
      </c>
    </row>
    <row r="441" spans="1:7" x14ac:dyDescent="0.2">
      <c r="A441" s="1">
        <v>19970530</v>
      </c>
      <c r="B441">
        <v>848.28</v>
      </c>
      <c r="D441">
        <f t="shared" si="24"/>
        <v>1.4746568197221421E-3</v>
      </c>
      <c r="E441">
        <f t="shared" si="26"/>
        <v>-8.2713597492807414E-4</v>
      </c>
      <c r="F441">
        <f t="shared" si="27"/>
        <v>6.4096091117010886E-4</v>
      </c>
      <c r="G441">
        <f t="shared" si="25"/>
        <v>3.6757373480083961</v>
      </c>
    </row>
    <row r="442" spans="1:7" x14ac:dyDescent="0.2">
      <c r="A442" s="1">
        <v>19970606</v>
      </c>
      <c r="B442">
        <v>858.01</v>
      </c>
      <c r="D442">
        <f t="shared" si="24"/>
        <v>1.1404984460835266E-2</v>
      </c>
      <c r="E442">
        <f t="shared" si="26"/>
        <v>9.1031916661850499E-3</v>
      </c>
      <c r="F442">
        <f t="shared" si="27"/>
        <v>5.2451636754633976E-4</v>
      </c>
      <c r="G442">
        <f t="shared" si="25"/>
        <v>3.697522193375514</v>
      </c>
    </row>
    <row r="443" spans="1:7" x14ac:dyDescent="0.2">
      <c r="A443" s="1">
        <v>19970613</v>
      </c>
      <c r="B443">
        <v>893.27</v>
      </c>
      <c r="D443">
        <f t="shared" si="24"/>
        <v>4.0273132369500253E-2</v>
      </c>
      <c r="E443">
        <f t="shared" si="26"/>
        <v>3.7971339574850035E-2</v>
      </c>
      <c r="F443">
        <f t="shared" si="27"/>
        <v>4.4866927536637148E-4</v>
      </c>
      <c r="G443">
        <f t="shared" si="25"/>
        <v>2.24783561256175</v>
      </c>
    </row>
    <row r="444" spans="1:7" x14ac:dyDescent="0.2">
      <c r="A444" s="1">
        <v>19970620</v>
      </c>
      <c r="B444">
        <v>898.7</v>
      </c>
      <c r="D444">
        <f t="shared" si="24"/>
        <v>6.0603878631297903E-3</v>
      </c>
      <c r="E444">
        <f t="shared" si="26"/>
        <v>3.758595068479574E-3</v>
      </c>
      <c r="F444">
        <f t="shared" si="27"/>
        <v>6.4231412406329843E-4</v>
      </c>
      <c r="G444">
        <f t="shared" si="25"/>
        <v>3.6642195575939991</v>
      </c>
    </row>
    <row r="445" spans="1:7" x14ac:dyDescent="0.2">
      <c r="A445" s="1">
        <v>19970627</v>
      </c>
      <c r="B445">
        <v>887.30000000000007</v>
      </c>
      <c r="D445">
        <f t="shared" si="24"/>
        <v>-1.2766130823036015E-2</v>
      </c>
      <c r="E445">
        <f t="shared" si="26"/>
        <v>-1.5067923617686231E-2</v>
      </c>
      <c r="F445">
        <f t="shared" si="27"/>
        <v>5.2807845636457197E-4</v>
      </c>
      <c r="G445">
        <f t="shared" si="25"/>
        <v>3.5581625906185823</v>
      </c>
    </row>
    <row r="446" spans="1:7" x14ac:dyDescent="0.2">
      <c r="A446" s="1">
        <v>19970704</v>
      </c>
      <c r="B446">
        <v>916.92000000000007</v>
      </c>
      <c r="D446">
        <f t="shared" si="24"/>
        <v>3.2837083606183981E-2</v>
      </c>
      <c r="E446">
        <f t="shared" si="26"/>
        <v>3.0535290811533763E-2</v>
      </c>
      <c r="F446">
        <f t="shared" si="27"/>
        <v>4.7830042497732771E-4</v>
      </c>
      <c r="G446">
        <f t="shared" si="25"/>
        <v>2.8479303898540325</v>
      </c>
    </row>
    <row r="447" spans="1:7" x14ac:dyDescent="0.2">
      <c r="A447" s="1">
        <v>19970711</v>
      </c>
      <c r="B447">
        <v>916.68000000000006</v>
      </c>
      <c r="D447">
        <f t="shared" si="24"/>
        <v>-2.6178010620725445E-4</v>
      </c>
      <c r="E447">
        <f t="shared" si="26"/>
        <v>-2.5635729008574707E-3</v>
      </c>
      <c r="F447">
        <f t="shared" si="27"/>
        <v>5.7066285644716535E-4</v>
      </c>
      <c r="G447">
        <f t="shared" si="25"/>
        <v>3.7285978496978576</v>
      </c>
    </row>
    <row r="448" spans="1:7" x14ac:dyDescent="0.2">
      <c r="A448" s="1">
        <v>19970718</v>
      </c>
      <c r="B448">
        <v>915.30000000000007</v>
      </c>
      <c r="D448">
        <f t="shared" si="24"/>
        <v>-1.5065669505345269E-3</v>
      </c>
      <c r="E448">
        <f t="shared" si="26"/>
        <v>-3.8083597451847432E-3</v>
      </c>
      <c r="F448">
        <f t="shared" si="27"/>
        <v>4.7058590434377671E-4</v>
      </c>
      <c r="G448">
        <f t="shared" si="25"/>
        <v>3.8153558617939365</v>
      </c>
    </row>
    <row r="449" spans="1:7" x14ac:dyDescent="0.2">
      <c r="A449" s="1">
        <v>19970725</v>
      </c>
      <c r="B449">
        <v>938.79</v>
      </c>
      <c r="D449">
        <f t="shared" si="24"/>
        <v>2.5339931633364898E-2</v>
      </c>
      <c r="E449">
        <f t="shared" si="26"/>
        <v>2.3038138838714681E-2</v>
      </c>
      <c r="F449">
        <f t="shared" si="27"/>
        <v>3.9372619250295797E-4</v>
      </c>
      <c r="G449">
        <f t="shared" si="25"/>
        <v>3.2459109918828126</v>
      </c>
    </row>
    <row r="450" spans="1:7" x14ac:dyDescent="0.2">
      <c r="A450" s="1">
        <v>19970801</v>
      </c>
      <c r="B450">
        <v>947.14</v>
      </c>
      <c r="D450">
        <f t="shared" si="24"/>
        <v>8.8551055046943716E-3</v>
      </c>
      <c r="E450">
        <f t="shared" si="26"/>
        <v>6.5533127100441558E-3</v>
      </c>
      <c r="F450">
        <f t="shared" si="27"/>
        <v>4.2968102578752631E-4</v>
      </c>
      <c r="G450">
        <f t="shared" si="25"/>
        <v>3.8262595399386989</v>
      </c>
    </row>
    <row r="451" spans="1:7" x14ac:dyDescent="0.2">
      <c r="A451" s="1">
        <v>19970808</v>
      </c>
      <c r="B451">
        <v>933.54</v>
      </c>
      <c r="D451">
        <f t="shared" si="24"/>
        <v>-1.446310597386713E-2</v>
      </c>
      <c r="E451">
        <f t="shared" si="26"/>
        <v>-1.6764898768517347E-2</v>
      </c>
      <c r="F451">
        <f t="shared" si="27"/>
        <v>3.6700288751690991E-4</v>
      </c>
      <c r="G451">
        <f t="shared" si="25"/>
        <v>3.5721554082558926</v>
      </c>
    </row>
    <row r="452" spans="1:7" x14ac:dyDescent="0.2">
      <c r="A452" s="1">
        <v>19970815</v>
      </c>
      <c r="B452">
        <v>900.81000000000006</v>
      </c>
      <c r="D452">
        <f t="shared" ref="D452:D515" si="28">LN(B452)-LN(B451)</f>
        <v>-3.5689452987779369E-2</v>
      </c>
      <c r="E452">
        <f t="shared" si="26"/>
        <v>-3.7991245782429586E-2</v>
      </c>
      <c r="F452">
        <f t="shared" si="27"/>
        <v>3.6227409226530634E-4</v>
      </c>
      <c r="G452">
        <f t="shared" ref="G452:G515" si="29">-0.5*LN(F452)-E452^2/(2*F452)</f>
        <v>1.9695067438438425</v>
      </c>
    </row>
    <row r="453" spans="1:7" x14ac:dyDescent="0.2">
      <c r="A453" s="1">
        <v>19970822</v>
      </c>
      <c r="B453">
        <v>923.55000000000007</v>
      </c>
      <c r="D453">
        <f t="shared" si="28"/>
        <v>2.4930581458182388E-2</v>
      </c>
      <c r="E453">
        <f t="shared" ref="E453:E516" si="30">D453-$O$3</f>
        <v>2.2628788663532171E-2</v>
      </c>
      <c r="F453">
        <f t="shared" si="27"/>
        <v>5.7496876601209157E-4</v>
      </c>
      <c r="G453">
        <f t="shared" si="29"/>
        <v>3.2853018601010509</v>
      </c>
    </row>
    <row r="454" spans="1:7" x14ac:dyDescent="0.2">
      <c r="A454" s="1">
        <v>19970829</v>
      </c>
      <c r="B454">
        <v>899.47</v>
      </c>
      <c r="D454">
        <f t="shared" si="28"/>
        <v>-2.6419239053073085E-2</v>
      </c>
      <c r="E454">
        <f t="shared" si="30"/>
        <v>-2.8721031847723302E-2</v>
      </c>
      <c r="F454">
        <f t="shared" ref="F454:F517" si="31">$O$4+$O$5*(E453^2)+$O$6*(F453)</f>
        <v>5.6807040458169318E-4</v>
      </c>
      <c r="G454">
        <f t="shared" si="29"/>
        <v>3.0105802775468749</v>
      </c>
    </row>
    <row r="455" spans="1:7" x14ac:dyDescent="0.2">
      <c r="A455" s="1">
        <v>19970905</v>
      </c>
      <c r="B455">
        <v>929.05000000000007</v>
      </c>
      <c r="D455">
        <f t="shared" si="28"/>
        <v>3.2356857706507647E-2</v>
      </c>
      <c r="E455">
        <f t="shared" si="30"/>
        <v>3.0055064911857429E-2</v>
      </c>
      <c r="F455">
        <f t="shared" si="31"/>
        <v>6.2091549496987172E-4</v>
      </c>
      <c r="G455">
        <f t="shared" si="29"/>
        <v>2.9647585352245889</v>
      </c>
    </row>
    <row r="456" spans="1:7" x14ac:dyDescent="0.2">
      <c r="A456" s="1">
        <v>19970912</v>
      </c>
      <c r="B456">
        <v>923.91</v>
      </c>
      <c r="D456">
        <f t="shared" si="28"/>
        <v>-5.5478943784228463E-3</v>
      </c>
      <c r="E456">
        <f t="shared" si="30"/>
        <v>-7.8496871730730621E-3</v>
      </c>
      <c r="F456">
        <f t="shared" si="31"/>
        <v>6.7687915919101087E-4</v>
      </c>
      <c r="G456">
        <f t="shared" si="29"/>
        <v>3.6034929530966981</v>
      </c>
    </row>
    <row r="457" spans="1:7" x14ac:dyDescent="0.2">
      <c r="A457" s="1">
        <v>19970919</v>
      </c>
      <c r="B457">
        <v>950.51</v>
      </c>
      <c r="D457">
        <f t="shared" si="28"/>
        <v>2.8384018351337303E-2</v>
      </c>
      <c r="E457">
        <f t="shared" si="30"/>
        <v>2.6082225556687086E-2</v>
      </c>
      <c r="F457">
        <f t="shared" si="31"/>
        <v>5.6397662590208157E-4</v>
      </c>
      <c r="G457">
        <f t="shared" si="29"/>
        <v>3.1371365665132984</v>
      </c>
    </row>
    <row r="458" spans="1:7" x14ac:dyDescent="0.2">
      <c r="A458" s="1">
        <v>19970926</v>
      </c>
      <c r="B458">
        <v>945.22</v>
      </c>
      <c r="D458">
        <f t="shared" si="28"/>
        <v>-5.580978019831484E-3</v>
      </c>
      <c r="E458">
        <f t="shared" si="30"/>
        <v>-7.8827708144816998E-3</v>
      </c>
      <c r="F458">
        <f t="shared" si="31"/>
        <v>5.9078605965176014E-4</v>
      </c>
      <c r="G458">
        <f t="shared" si="29"/>
        <v>3.6644389804410684</v>
      </c>
    </row>
    <row r="459" spans="1:7" x14ac:dyDescent="0.2">
      <c r="A459" s="1">
        <v>19971003</v>
      </c>
      <c r="B459">
        <v>965.03</v>
      </c>
      <c r="D459">
        <f t="shared" si="28"/>
        <v>2.0741484306816105E-2</v>
      </c>
      <c r="E459">
        <f t="shared" si="30"/>
        <v>1.8439691512165887E-2</v>
      </c>
      <c r="F459">
        <f t="shared" si="31"/>
        <v>4.9668310033425711E-4</v>
      </c>
      <c r="G459">
        <f t="shared" si="29"/>
        <v>3.4614862545143148</v>
      </c>
    </row>
    <row r="460" spans="1:7" x14ac:dyDescent="0.2">
      <c r="A460" s="1">
        <v>19971010</v>
      </c>
      <c r="B460">
        <v>966.98</v>
      </c>
      <c r="D460">
        <f t="shared" si="28"/>
        <v>2.0186237774773019E-3</v>
      </c>
      <c r="E460">
        <f t="shared" si="30"/>
        <v>-2.8316901717291435E-4</v>
      </c>
      <c r="F460">
        <f t="shared" si="31"/>
        <v>4.7476033266592135E-4</v>
      </c>
      <c r="G460">
        <f t="shared" si="29"/>
        <v>3.8262657744880926</v>
      </c>
    </row>
    <row r="461" spans="1:7" x14ac:dyDescent="0.2">
      <c r="A461" s="1">
        <v>19971017</v>
      </c>
      <c r="B461">
        <v>944.16</v>
      </c>
      <c r="D461">
        <f t="shared" si="28"/>
        <v>-2.3882169407281495E-2</v>
      </c>
      <c r="E461">
        <f t="shared" si="30"/>
        <v>-2.6183962201931713E-2</v>
      </c>
      <c r="F461">
        <f t="shared" si="31"/>
        <v>3.9430837297045829E-4</v>
      </c>
      <c r="G461">
        <f t="shared" si="29"/>
        <v>3.0498184684665421</v>
      </c>
    </row>
    <row r="462" spans="1:7" x14ac:dyDescent="0.2">
      <c r="A462" s="1">
        <v>19971024</v>
      </c>
      <c r="B462">
        <v>941.64</v>
      </c>
      <c r="D462">
        <f t="shared" si="28"/>
        <v>-2.672607381476233E-3</v>
      </c>
      <c r="E462">
        <f t="shared" si="30"/>
        <v>-4.9744001761264488E-3</v>
      </c>
      <c r="F462">
        <f t="shared" si="31"/>
        <v>4.5896615984465715E-4</v>
      </c>
      <c r="G462">
        <f t="shared" si="29"/>
        <v>3.8163100866269679</v>
      </c>
    </row>
    <row r="463" spans="1:7" x14ac:dyDescent="0.2">
      <c r="A463" s="1">
        <v>19971031</v>
      </c>
      <c r="B463">
        <v>914.62</v>
      </c>
      <c r="D463">
        <f t="shared" si="28"/>
        <v>-2.9114357459464557E-2</v>
      </c>
      <c r="E463">
        <f t="shared" si="30"/>
        <v>-3.1416150254114775E-2</v>
      </c>
      <c r="F463">
        <f t="shared" si="31"/>
        <v>3.8653741118099794E-4</v>
      </c>
      <c r="G463">
        <f t="shared" si="29"/>
        <v>2.6524540520442095</v>
      </c>
    </row>
    <row r="464" spans="1:7" x14ac:dyDescent="0.2">
      <c r="A464" s="1">
        <v>19971107</v>
      </c>
      <c r="B464">
        <v>927.51</v>
      </c>
      <c r="D464">
        <f t="shared" si="28"/>
        <v>1.3994897626709246E-2</v>
      </c>
      <c r="E464">
        <f t="shared" si="30"/>
        <v>1.169310483205903E-2</v>
      </c>
      <c r="F464">
        <f t="shared" si="31"/>
        <v>5.0899436582826192E-4</v>
      </c>
      <c r="G464">
        <f t="shared" si="29"/>
        <v>3.6572242177687908</v>
      </c>
    </row>
    <row r="465" spans="1:7" x14ac:dyDescent="0.2">
      <c r="A465" s="1">
        <v>19971114</v>
      </c>
      <c r="B465">
        <v>928.35</v>
      </c>
      <c r="D465">
        <f t="shared" si="28"/>
        <v>9.0524075885323185E-4</v>
      </c>
      <c r="E465">
        <f t="shared" si="30"/>
        <v>-1.3965520357969844E-3</v>
      </c>
      <c r="F465">
        <f t="shared" si="31"/>
        <v>4.4654720036071271E-4</v>
      </c>
      <c r="G465">
        <f t="shared" si="29"/>
        <v>3.8547989054749738</v>
      </c>
    </row>
    <row r="466" spans="1:7" x14ac:dyDescent="0.2">
      <c r="A466" s="1">
        <v>19971121</v>
      </c>
      <c r="B466">
        <v>963.09</v>
      </c>
      <c r="D466">
        <f t="shared" si="28"/>
        <v>3.6738048521648636E-2</v>
      </c>
      <c r="E466">
        <f t="shared" si="30"/>
        <v>3.4436255726998419E-2</v>
      </c>
      <c r="F466">
        <f t="shared" si="31"/>
        <v>3.7257239251085547E-4</v>
      </c>
      <c r="G466">
        <f t="shared" si="29"/>
        <v>2.3560962542825168</v>
      </c>
    </row>
    <row r="467" spans="1:7" x14ac:dyDescent="0.2">
      <c r="A467" s="1">
        <v>19971128</v>
      </c>
      <c r="B467">
        <v>955.4</v>
      </c>
      <c r="D467">
        <f t="shared" si="28"/>
        <v>-8.0167644192679077E-3</v>
      </c>
      <c r="E467">
        <f t="shared" si="30"/>
        <v>-1.0318557213918124E-2</v>
      </c>
      <c r="F467">
        <f t="shared" si="31"/>
        <v>5.3509150246420036E-4</v>
      </c>
      <c r="G467">
        <f t="shared" si="29"/>
        <v>3.6670462883033781</v>
      </c>
    </row>
    <row r="468" spans="1:7" x14ac:dyDescent="0.2">
      <c r="A468" s="1">
        <v>19971205</v>
      </c>
      <c r="B468">
        <v>983.79000000000008</v>
      </c>
      <c r="D468">
        <f t="shared" si="28"/>
        <v>2.9282358686102405E-2</v>
      </c>
      <c r="E468">
        <f t="shared" si="30"/>
        <v>2.6980565891452188E-2</v>
      </c>
      <c r="F468">
        <f t="shared" si="31"/>
        <v>4.6134186832088691E-4</v>
      </c>
      <c r="G468">
        <f t="shared" si="29"/>
        <v>3.0517360365329091</v>
      </c>
    </row>
    <row r="469" spans="1:7" x14ac:dyDescent="0.2">
      <c r="A469" s="1">
        <v>19971212</v>
      </c>
      <c r="B469">
        <v>953.39</v>
      </c>
      <c r="D469">
        <f t="shared" si="28"/>
        <v>-3.138840570325474E-2</v>
      </c>
      <c r="E469">
        <f t="shared" si="30"/>
        <v>-3.3690198497904958E-2</v>
      </c>
      <c r="F469">
        <f t="shared" si="31"/>
        <v>5.1932252624558879E-4</v>
      </c>
      <c r="G469">
        <f t="shared" si="29"/>
        <v>2.6886944851065309</v>
      </c>
    </row>
    <row r="470" spans="1:7" x14ac:dyDescent="0.2">
      <c r="A470" s="1">
        <v>19971219</v>
      </c>
      <c r="B470">
        <v>946.78</v>
      </c>
      <c r="D470">
        <f t="shared" si="28"/>
        <v>-6.9573003073726269E-3</v>
      </c>
      <c r="E470">
        <f t="shared" si="30"/>
        <v>-9.2590931020228428E-3</v>
      </c>
      <c r="F470">
        <f t="shared" si="31"/>
        <v>6.4049896030952025E-4</v>
      </c>
      <c r="G470">
        <f t="shared" si="29"/>
        <v>3.6097065149232623</v>
      </c>
    </row>
    <row r="471" spans="1:7" x14ac:dyDescent="0.2">
      <c r="A471" s="1">
        <v>19971226</v>
      </c>
      <c r="B471">
        <v>936.46</v>
      </c>
      <c r="D471">
        <f t="shared" si="28"/>
        <v>-1.0959944885760464E-2</v>
      </c>
      <c r="E471">
        <f t="shared" si="30"/>
        <v>-1.326173768041068E-2</v>
      </c>
      <c r="F471">
        <f t="shared" si="31"/>
        <v>5.3998906435972203E-4</v>
      </c>
      <c r="G471">
        <f t="shared" si="29"/>
        <v>3.5991315311698053</v>
      </c>
    </row>
    <row r="472" spans="1:7" x14ac:dyDescent="0.2">
      <c r="A472" s="1">
        <v>19980102</v>
      </c>
      <c r="B472">
        <v>975.04</v>
      </c>
      <c r="D472">
        <f t="shared" si="28"/>
        <v>4.0371687051768745E-2</v>
      </c>
      <c r="E472">
        <f t="shared" si="30"/>
        <v>3.8069894257118528E-2</v>
      </c>
      <c r="F472">
        <f t="shared" si="31"/>
        <v>4.7809683722227362E-4</v>
      </c>
      <c r="G472">
        <f t="shared" si="29"/>
        <v>2.3071338866360405</v>
      </c>
    </row>
    <row r="473" spans="1:7" x14ac:dyDescent="0.2">
      <c r="A473" s="1">
        <v>19980109</v>
      </c>
      <c r="B473">
        <v>927.69</v>
      </c>
      <c r="D473">
        <f t="shared" si="28"/>
        <v>-4.9780870542988076E-2</v>
      </c>
      <c r="E473">
        <f t="shared" si="30"/>
        <v>-5.2082663337638294E-2</v>
      </c>
      <c r="F473">
        <f t="shared" si="31"/>
        <v>6.6674421080647138E-4</v>
      </c>
      <c r="G473">
        <f t="shared" si="29"/>
        <v>1.6223357858903364</v>
      </c>
    </row>
    <row r="474" spans="1:7" x14ac:dyDescent="0.2">
      <c r="A474" s="1">
        <v>19980116</v>
      </c>
      <c r="B474">
        <v>961.51</v>
      </c>
      <c r="D474">
        <f t="shared" si="28"/>
        <v>3.5807340136410737E-2</v>
      </c>
      <c r="E474">
        <f t="shared" si="30"/>
        <v>3.3505547341760519E-2</v>
      </c>
      <c r="F474">
        <f t="shared" si="31"/>
        <v>1.0496136194136938E-3</v>
      </c>
      <c r="G474">
        <f t="shared" si="29"/>
        <v>2.8948880302265803</v>
      </c>
    </row>
    <row r="475" spans="1:7" x14ac:dyDescent="0.2">
      <c r="A475" s="1">
        <v>19980123</v>
      </c>
      <c r="B475">
        <v>957.59</v>
      </c>
      <c r="D475">
        <f t="shared" si="28"/>
        <v>-4.0852539751305983E-3</v>
      </c>
      <c r="E475">
        <f t="shared" si="30"/>
        <v>-6.3870467697808141E-3</v>
      </c>
      <c r="F475">
        <f t="shared" si="31"/>
        <v>1.0532807065366154E-3</v>
      </c>
      <c r="G475">
        <f t="shared" si="29"/>
        <v>3.4085573697390168</v>
      </c>
    </row>
    <row r="476" spans="1:7" x14ac:dyDescent="0.2">
      <c r="A476" s="1">
        <v>19980130</v>
      </c>
      <c r="B476">
        <v>980.28</v>
      </c>
      <c r="D476">
        <f t="shared" si="28"/>
        <v>2.3418533726141888E-2</v>
      </c>
      <c r="E476">
        <f t="shared" si="30"/>
        <v>2.111674093149167E-2</v>
      </c>
      <c r="F476">
        <f t="shared" si="31"/>
        <v>8.5473261978966976E-4</v>
      </c>
      <c r="G476">
        <f t="shared" si="29"/>
        <v>3.2715093289270865</v>
      </c>
    </row>
    <row r="477" spans="1:7" x14ac:dyDescent="0.2">
      <c r="A477" s="1">
        <v>19980206</v>
      </c>
      <c r="B477">
        <v>1012.46</v>
      </c>
      <c r="D477">
        <f t="shared" si="28"/>
        <v>3.2300046885686662E-2</v>
      </c>
      <c r="E477">
        <f t="shared" si="30"/>
        <v>2.9998254091036444E-2</v>
      </c>
      <c r="F477">
        <f t="shared" si="31"/>
        <v>7.7474382170245406E-4</v>
      </c>
      <c r="G477">
        <f t="shared" si="29"/>
        <v>3.0007195133539639</v>
      </c>
    </row>
    <row r="478" spans="1:7" x14ac:dyDescent="0.2">
      <c r="A478" s="1">
        <v>19980213</v>
      </c>
      <c r="B478">
        <v>1020.09</v>
      </c>
      <c r="D478">
        <f t="shared" si="28"/>
        <v>7.5078456524648729E-3</v>
      </c>
      <c r="E478">
        <f t="shared" si="30"/>
        <v>5.2060528578146571E-3</v>
      </c>
      <c r="F478">
        <f t="shared" si="31"/>
        <v>7.9665497378442012E-4</v>
      </c>
      <c r="G478">
        <f t="shared" si="29"/>
        <v>3.5505339473845856</v>
      </c>
    </row>
    <row r="479" spans="1:7" x14ac:dyDescent="0.2">
      <c r="A479" s="1">
        <v>19980220</v>
      </c>
      <c r="B479">
        <v>1034.21</v>
      </c>
      <c r="D479">
        <f t="shared" si="28"/>
        <v>1.3746991545055209E-2</v>
      </c>
      <c r="E479">
        <f t="shared" si="30"/>
        <v>1.1445198750404994E-2</v>
      </c>
      <c r="F479">
        <f t="shared" si="31"/>
        <v>6.5130656271682598E-4</v>
      </c>
      <c r="G479">
        <f t="shared" si="29"/>
        <v>3.5677036773449862</v>
      </c>
    </row>
    <row r="480" spans="1:7" x14ac:dyDescent="0.2">
      <c r="A480" s="1">
        <v>19980227</v>
      </c>
      <c r="B480">
        <v>1049.3399999999999</v>
      </c>
      <c r="D480">
        <f t="shared" si="28"/>
        <v>1.4523544864169402E-2</v>
      </c>
      <c r="E480">
        <f t="shared" si="30"/>
        <v>1.2221752069519186E-2</v>
      </c>
      <c r="F480">
        <f t="shared" si="31"/>
        <v>5.5687584864503562E-4</v>
      </c>
      <c r="G480">
        <f t="shared" si="29"/>
        <v>3.6124687454942954</v>
      </c>
    </row>
    <row r="481" spans="1:7" x14ac:dyDescent="0.2">
      <c r="A481" s="1">
        <v>19980306</v>
      </c>
      <c r="B481">
        <v>1055.69</v>
      </c>
      <c r="D481">
        <f t="shared" si="28"/>
        <v>6.0331864736422602E-3</v>
      </c>
      <c r="E481">
        <f t="shared" si="30"/>
        <v>3.731393678992044E-3</v>
      </c>
      <c r="F481">
        <f t="shared" si="31"/>
        <v>4.8638085036285063E-4</v>
      </c>
      <c r="G481">
        <f t="shared" si="29"/>
        <v>3.7999461340536342</v>
      </c>
    </row>
    <row r="482" spans="1:7" x14ac:dyDescent="0.2">
      <c r="A482" s="1">
        <v>19980313</v>
      </c>
      <c r="B482">
        <v>1068.6100000000001</v>
      </c>
      <c r="D482">
        <f t="shared" si="28"/>
        <v>1.2164156955643435E-2</v>
      </c>
      <c r="E482">
        <f t="shared" si="30"/>
        <v>9.862364160993219E-3</v>
      </c>
      <c r="F482">
        <f t="shared" si="31"/>
        <v>4.0598183729215171E-4</v>
      </c>
      <c r="G482">
        <f t="shared" si="29"/>
        <v>3.7848097149440756</v>
      </c>
    </row>
    <row r="483" spans="1:7" x14ac:dyDescent="0.2">
      <c r="A483" s="1">
        <v>19980320</v>
      </c>
      <c r="B483">
        <v>1099.1600000000001</v>
      </c>
      <c r="D483">
        <f t="shared" si="28"/>
        <v>2.8187513185616631E-2</v>
      </c>
      <c r="E483">
        <f t="shared" si="30"/>
        <v>2.5885720390966413E-2</v>
      </c>
      <c r="F483">
        <f t="shared" si="31"/>
        <v>3.5856561089660536E-4</v>
      </c>
      <c r="G483">
        <f t="shared" si="29"/>
        <v>3.0323230068418514</v>
      </c>
    </row>
    <row r="484" spans="1:7" x14ac:dyDescent="0.2">
      <c r="A484" s="1">
        <v>19980327</v>
      </c>
      <c r="B484">
        <v>1095.44</v>
      </c>
      <c r="D484">
        <f t="shared" si="28"/>
        <v>-3.390142680078867E-3</v>
      </c>
      <c r="E484">
        <f t="shared" si="30"/>
        <v>-5.6919354747290828E-3</v>
      </c>
      <c r="F484">
        <f t="shared" si="31"/>
        <v>4.2809676155485053E-4</v>
      </c>
      <c r="G484">
        <f t="shared" si="29"/>
        <v>3.8402409274465796</v>
      </c>
    </row>
    <row r="485" spans="1:7" x14ac:dyDescent="0.2">
      <c r="A485" s="1">
        <v>19980403</v>
      </c>
      <c r="B485">
        <v>1122.7</v>
      </c>
      <c r="D485">
        <f t="shared" si="28"/>
        <v>2.4580389440755468E-2</v>
      </c>
      <c r="E485">
        <f t="shared" si="30"/>
        <v>2.227859664610525E-2</v>
      </c>
      <c r="F485">
        <f t="shared" si="31"/>
        <v>3.6379896158028748E-4</v>
      </c>
      <c r="G485">
        <f t="shared" si="29"/>
        <v>3.2772977764668068</v>
      </c>
    </row>
    <row r="486" spans="1:7" x14ac:dyDescent="0.2">
      <c r="A486" s="1">
        <v>19980410</v>
      </c>
      <c r="B486">
        <v>1110.67</v>
      </c>
      <c r="D486">
        <f t="shared" si="28"/>
        <v>-1.0773061650133364E-2</v>
      </c>
      <c r="E486">
        <f t="shared" si="30"/>
        <v>-1.307485444478358E-2</v>
      </c>
      <c r="F486">
        <f t="shared" si="31"/>
        <v>3.9984668241514797E-4</v>
      </c>
      <c r="G486">
        <f t="shared" si="29"/>
        <v>3.6984429783007764</v>
      </c>
    </row>
    <row r="487" spans="1:7" x14ac:dyDescent="0.2">
      <c r="A487" s="1">
        <v>19980417</v>
      </c>
      <c r="B487">
        <v>1122.72</v>
      </c>
      <c r="D487">
        <f t="shared" si="28"/>
        <v>1.0790875689378865E-2</v>
      </c>
      <c r="E487">
        <f t="shared" si="30"/>
        <v>8.489082894728649E-3</v>
      </c>
      <c r="F487">
        <f t="shared" si="31"/>
        <v>3.6748229425378066E-4</v>
      </c>
      <c r="G487">
        <f t="shared" si="29"/>
        <v>3.8563660082571829</v>
      </c>
    </row>
    <row r="488" spans="1:7" x14ac:dyDescent="0.2">
      <c r="A488" s="1">
        <v>19980424</v>
      </c>
      <c r="B488">
        <v>1107.9000000000001</v>
      </c>
      <c r="D488">
        <f t="shared" si="28"/>
        <v>-1.3287980977351843E-2</v>
      </c>
      <c r="E488">
        <f t="shared" si="30"/>
        <v>-1.5589773772002059E-2</v>
      </c>
      <c r="F488">
        <f t="shared" si="31"/>
        <v>3.2373747664551391E-4</v>
      </c>
      <c r="G488">
        <f t="shared" si="29"/>
        <v>3.6424213267058327</v>
      </c>
    </row>
    <row r="489" spans="1:7" x14ac:dyDescent="0.2">
      <c r="A489" s="1">
        <v>19980501</v>
      </c>
      <c r="B489">
        <v>1121</v>
      </c>
      <c r="D489">
        <f t="shared" si="28"/>
        <v>1.17548125455329E-2</v>
      </c>
      <c r="E489">
        <f t="shared" si="30"/>
        <v>9.4530197508826842E-3</v>
      </c>
      <c r="F489">
        <f t="shared" si="31"/>
        <v>3.2132871238600247E-4</v>
      </c>
      <c r="G489">
        <f t="shared" si="29"/>
        <v>3.8824759733848566</v>
      </c>
    </row>
    <row r="490" spans="1:7" x14ac:dyDescent="0.2">
      <c r="A490" s="1">
        <v>19980508</v>
      </c>
      <c r="B490">
        <v>1108.1400000000001</v>
      </c>
      <c r="D490">
        <f t="shared" si="28"/>
        <v>-1.1538209956285073E-2</v>
      </c>
      <c r="E490">
        <f t="shared" si="30"/>
        <v>-1.3840002750935288E-2</v>
      </c>
      <c r="F490">
        <f t="shared" si="31"/>
        <v>2.9083024921994937E-4</v>
      </c>
      <c r="G490">
        <f t="shared" si="29"/>
        <v>3.7420770190316182</v>
      </c>
    </row>
    <row r="491" spans="1:7" x14ac:dyDescent="0.2">
      <c r="A491" s="1">
        <v>19980515</v>
      </c>
      <c r="B491">
        <v>1108.73</v>
      </c>
      <c r="D491">
        <f t="shared" si="28"/>
        <v>5.3228201376764872E-4</v>
      </c>
      <c r="E491">
        <f t="shared" si="30"/>
        <v>-1.7695107808825676E-3</v>
      </c>
      <c r="F491">
        <f t="shared" si="31"/>
        <v>2.8598258058074949E-4</v>
      </c>
      <c r="G491">
        <f t="shared" si="29"/>
        <v>4.0743154239641965</v>
      </c>
    </row>
    <row r="492" spans="1:7" x14ac:dyDescent="0.2">
      <c r="A492" s="1">
        <v>19980522</v>
      </c>
      <c r="B492">
        <v>1110.47</v>
      </c>
      <c r="D492">
        <f t="shared" si="28"/>
        <v>1.5681329817596179E-3</v>
      </c>
      <c r="E492">
        <f t="shared" si="30"/>
        <v>-7.3365981289059837E-4</v>
      </c>
      <c r="F492">
        <f t="shared" si="31"/>
        <v>2.4710831072447768E-4</v>
      </c>
      <c r="G492">
        <f t="shared" si="29"/>
        <v>4.1517527953234374</v>
      </c>
    </row>
    <row r="493" spans="1:7" x14ac:dyDescent="0.2">
      <c r="A493" s="1">
        <v>19980529</v>
      </c>
      <c r="B493">
        <v>1090.82</v>
      </c>
      <c r="D493">
        <f t="shared" si="28"/>
        <v>-1.7853642141205661E-2</v>
      </c>
      <c r="E493">
        <f t="shared" si="30"/>
        <v>-2.0155434935855879E-2</v>
      </c>
      <c r="F493">
        <f t="shared" si="31"/>
        <v>2.161962405204358E-4</v>
      </c>
      <c r="G493">
        <f t="shared" si="29"/>
        <v>3.2801416192640218</v>
      </c>
    </row>
    <row r="494" spans="1:7" x14ac:dyDescent="0.2">
      <c r="A494" s="1">
        <v>19980605</v>
      </c>
      <c r="B494">
        <v>1113.8600000000001</v>
      </c>
      <c r="D494">
        <f t="shared" si="28"/>
        <v>2.0901753369937381E-2</v>
      </c>
      <c r="E494">
        <f t="shared" si="30"/>
        <v>1.8599960575287164E-2</v>
      </c>
      <c r="F494">
        <f t="shared" si="31"/>
        <v>2.6753475231223989E-4</v>
      </c>
      <c r="G494">
        <f t="shared" si="29"/>
        <v>3.4665630770695004</v>
      </c>
    </row>
    <row r="495" spans="1:7" x14ac:dyDescent="0.2">
      <c r="A495" s="1">
        <v>19980612</v>
      </c>
      <c r="B495">
        <v>1098.8399999999999</v>
      </c>
      <c r="D495">
        <f t="shared" si="28"/>
        <v>-1.3576382432493261E-2</v>
      </c>
      <c r="E495">
        <f t="shared" si="30"/>
        <v>-1.5878175227143479E-2</v>
      </c>
      <c r="F495">
        <f t="shared" si="31"/>
        <v>2.9649689090040145E-4</v>
      </c>
      <c r="G495">
        <f t="shared" si="29"/>
        <v>3.6365782411809815</v>
      </c>
    </row>
    <row r="496" spans="1:7" x14ac:dyDescent="0.2">
      <c r="A496" s="1">
        <v>19980619</v>
      </c>
      <c r="B496">
        <v>1100.6500000000001</v>
      </c>
      <c r="D496">
        <f t="shared" si="28"/>
        <v>1.6458364516998003E-3</v>
      </c>
      <c r="E496">
        <f t="shared" si="30"/>
        <v>-6.5595634295041597E-4</v>
      </c>
      <c r="F496">
        <f t="shared" si="31"/>
        <v>3.0169550048570696E-4</v>
      </c>
      <c r="G496">
        <f t="shared" si="29"/>
        <v>4.0523330618936182</v>
      </c>
    </row>
    <row r="497" spans="1:7" x14ac:dyDescent="0.2">
      <c r="A497" s="1">
        <v>19980626</v>
      </c>
      <c r="B497">
        <v>1133.2</v>
      </c>
      <c r="D497">
        <f t="shared" si="28"/>
        <v>2.9144574597021133E-2</v>
      </c>
      <c r="E497">
        <f t="shared" si="30"/>
        <v>2.6842781802370916E-2</v>
      </c>
      <c r="F497">
        <f t="shared" si="31"/>
        <v>2.5890493043397077E-4</v>
      </c>
      <c r="G497">
        <f t="shared" si="29"/>
        <v>2.7380199597225232</v>
      </c>
    </row>
    <row r="498" spans="1:7" x14ac:dyDescent="0.2">
      <c r="A498" s="1">
        <v>19980703</v>
      </c>
      <c r="B498">
        <v>1146.42</v>
      </c>
      <c r="D498">
        <f t="shared" si="28"/>
        <v>1.1598554323077437E-2</v>
      </c>
      <c r="E498">
        <f t="shared" si="30"/>
        <v>9.296761528427221E-3</v>
      </c>
      <c r="F498">
        <f t="shared" si="31"/>
        <v>3.5948178721234813E-4</v>
      </c>
      <c r="G498">
        <f t="shared" si="29"/>
        <v>3.8452091214918176</v>
      </c>
    </row>
    <row r="499" spans="1:7" x14ac:dyDescent="0.2">
      <c r="A499" s="1">
        <v>19980710</v>
      </c>
      <c r="B499">
        <v>1164.33</v>
      </c>
      <c r="D499">
        <f t="shared" si="28"/>
        <v>1.5501770986590557E-2</v>
      </c>
      <c r="E499">
        <f t="shared" si="30"/>
        <v>1.3199978191940341E-2</v>
      </c>
      <c r="F499">
        <f t="shared" si="31"/>
        <v>3.2014955522797014E-4</v>
      </c>
      <c r="G499">
        <f t="shared" si="29"/>
        <v>3.7512392341376346</v>
      </c>
    </row>
    <row r="500" spans="1:7" x14ac:dyDescent="0.2">
      <c r="A500" s="1">
        <v>19980717</v>
      </c>
      <c r="B500">
        <v>1186.75</v>
      </c>
      <c r="D500">
        <f t="shared" si="28"/>
        <v>1.9072664165397768E-2</v>
      </c>
      <c r="E500">
        <f t="shared" si="30"/>
        <v>1.677087137074755E-2</v>
      </c>
      <c r="F500">
        <f t="shared" si="31"/>
        <v>3.0571048682929459E-4</v>
      </c>
      <c r="G500">
        <f t="shared" si="29"/>
        <v>3.5864221455448786</v>
      </c>
    </row>
    <row r="501" spans="1:7" x14ac:dyDescent="0.2">
      <c r="A501" s="1">
        <v>19980724</v>
      </c>
      <c r="B501">
        <v>1140.8</v>
      </c>
      <c r="D501">
        <f t="shared" si="28"/>
        <v>-3.9488707771395681E-2</v>
      </c>
      <c r="E501">
        <f t="shared" si="30"/>
        <v>-4.1790500566045899E-2</v>
      </c>
      <c r="F501">
        <f t="shared" si="31"/>
        <v>3.1433400416052185E-4</v>
      </c>
      <c r="G501">
        <f t="shared" si="29"/>
        <v>1.2545173362019417</v>
      </c>
    </row>
    <row r="502" spans="1:7" x14ac:dyDescent="0.2">
      <c r="A502" s="1">
        <v>19980731</v>
      </c>
      <c r="B502">
        <v>1120.67</v>
      </c>
      <c r="D502">
        <f t="shared" si="28"/>
        <v>-1.7803049944015825E-2</v>
      </c>
      <c r="E502">
        <f t="shared" si="30"/>
        <v>-2.0104842738666043E-2</v>
      </c>
      <c r="F502">
        <f t="shared" si="31"/>
        <v>5.9387741398888455E-4</v>
      </c>
      <c r="G502">
        <f t="shared" si="29"/>
        <v>3.374108938033527</v>
      </c>
    </row>
    <row r="503" spans="1:7" x14ac:dyDescent="0.2">
      <c r="A503" s="1">
        <v>19980807</v>
      </c>
      <c r="B503">
        <v>1089.45</v>
      </c>
      <c r="D503">
        <f t="shared" si="28"/>
        <v>-2.8253738995728916E-2</v>
      </c>
      <c r="E503">
        <f t="shared" si="30"/>
        <v>-3.0555531790379134E-2</v>
      </c>
      <c r="F503">
        <f t="shared" si="31"/>
        <v>5.6279010322424629E-4</v>
      </c>
      <c r="G503">
        <f t="shared" si="29"/>
        <v>2.9118270143860547</v>
      </c>
    </row>
    <row r="504" spans="1:7" x14ac:dyDescent="0.2">
      <c r="A504" s="1">
        <v>19980814</v>
      </c>
      <c r="B504">
        <v>1062.75</v>
      </c>
      <c r="D504">
        <f t="shared" si="28"/>
        <v>-2.481309348138705E-2</v>
      </c>
      <c r="E504">
        <f t="shared" si="30"/>
        <v>-2.7114886276037267E-2</v>
      </c>
      <c r="F504">
        <f t="shared" si="31"/>
        <v>6.3702841360001523E-4</v>
      </c>
      <c r="G504">
        <f t="shared" si="29"/>
        <v>3.102280437391904</v>
      </c>
    </row>
    <row r="505" spans="1:7" x14ac:dyDescent="0.2">
      <c r="A505" s="1">
        <v>19980821</v>
      </c>
      <c r="B505">
        <v>1081.24</v>
      </c>
      <c r="D505">
        <f t="shared" si="28"/>
        <v>1.7248642409508186E-2</v>
      </c>
      <c r="E505">
        <f t="shared" si="30"/>
        <v>1.494684961485797E-2</v>
      </c>
      <c r="F505">
        <f t="shared" si="31"/>
        <v>6.581961616933602E-4</v>
      </c>
      <c r="G505">
        <f t="shared" si="29"/>
        <v>3.4932912147923507</v>
      </c>
    </row>
    <row r="506" spans="1:7" x14ac:dyDescent="0.2">
      <c r="A506" s="1">
        <v>19980828</v>
      </c>
      <c r="B506">
        <v>1027.1400000000001</v>
      </c>
      <c r="D506">
        <f t="shared" si="28"/>
        <v>-5.1330289633665593E-2</v>
      </c>
      <c r="E506">
        <f t="shared" si="30"/>
        <v>-5.3632082428315811E-2</v>
      </c>
      <c r="F506">
        <f t="shared" si="31"/>
        <v>5.7947506498840277E-4</v>
      </c>
      <c r="G506">
        <f t="shared" si="29"/>
        <v>1.2447922900913277</v>
      </c>
    </row>
    <row r="507" spans="1:7" x14ac:dyDescent="0.2">
      <c r="A507" s="1">
        <v>19980904</v>
      </c>
      <c r="B507">
        <v>973.89</v>
      </c>
      <c r="D507">
        <f t="shared" si="28"/>
        <v>-5.3235159094965567E-2</v>
      </c>
      <c r="E507">
        <f t="shared" si="30"/>
        <v>-5.5536951889615785E-2</v>
      </c>
      <c r="F507">
        <f t="shared" si="31"/>
        <v>1.0117988403364462E-3</v>
      </c>
      <c r="G507">
        <f t="shared" si="29"/>
        <v>1.9238199460770529</v>
      </c>
    </row>
    <row r="508" spans="1:7" x14ac:dyDescent="0.2">
      <c r="A508" s="1">
        <v>19980911</v>
      </c>
      <c r="B508">
        <v>1009.0600000000001</v>
      </c>
      <c r="D508">
        <f t="shared" si="28"/>
        <v>3.5476122482520189E-2</v>
      </c>
      <c r="E508">
        <f t="shared" si="30"/>
        <v>3.3174329687869972E-2</v>
      </c>
      <c r="F508">
        <f t="shared" si="31"/>
        <v>1.3889229890216195E-3</v>
      </c>
      <c r="G508">
        <f t="shared" si="29"/>
        <v>2.8934300431516728</v>
      </c>
    </row>
    <row r="509" spans="1:7" x14ac:dyDescent="0.2">
      <c r="A509" s="1">
        <v>19980918</v>
      </c>
      <c r="B509">
        <v>1020.09</v>
      </c>
      <c r="D509">
        <f t="shared" si="28"/>
        <v>1.0871654277632814E-2</v>
      </c>
      <c r="E509">
        <f t="shared" si="30"/>
        <v>8.5698614829825982E-3</v>
      </c>
      <c r="F509">
        <f t="shared" si="31"/>
        <v>1.3147673172308055E-3</v>
      </c>
      <c r="G509">
        <f t="shared" si="29"/>
        <v>3.2891179302227043</v>
      </c>
    </row>
    <row r="510" spans="1:7" x14ac:dyDescent="0.2">
      <c r="A510" s="1">
        <v>19980925</v>
      </c>
      <c r="B510">
        <v>1044.75</v>
      </c>
      <c r="D510">
        <f t="shared" si="28"/>
        <v>2.3886763648095055E-2</v>
      </c>
      <c r="E510">
        <f t="shared" si="30"/>
        <v>2.1584970853444838E-2</v>
      </c>
      <c r="F510">
        <f t="shared" si="31"/>
        <v>1.0654930308630481E-3</v>
      </c>
      <c r="G510">
        <f t="shared" si="29"/>
        <v>3.2035224959639326</v>
      </c>
    </row>
    <row r="511" spans="1:7" x14ac:dyDescent="0.2">
      <c r="A511" s="1">
        <v>19981002</v>
      </c>
      <c r="B511">
        <v>1002.6</v>
      </c>
      <c r="D511">
        <f t="shared" si="28"/>
        <v>-4.1180996498622058E-2</v>
      </c>
      <c r="E511">
        <f t="shared" si="30"/>
        <v>-4.3482789293272275E-2</v>
      </c>
      <c r="F511">
        <f t="shared" si="31"/>
        <v>9.4344172004115576E-4</v>
      </c>
      <c r="G511">
        <f t="shared" si="29"/>
        <v>2.4809372333467468</v>
      </c>
    </row>
    <row r="512" spans="1:7" x14ac:dyDescent="0.2">
      <c r="A512" s="1">
        <v>19981009</v>
      </c>
      <c r="B512">
        <v>984.39</v>
      </c>
      <c r="D512">
        <f t="shared" si="28"/>
        <v>-1.8329744836265149E-2</v>
      </c>
      <c r="E512">
        <f t="shared" si="30"/>
        <v>-2.0631537630915367E-2</v>
      </c>
      <c r="F512">
        <f t="shared" si="31"/>
        <v>1.1131868168351685E-3</v>
      </c>
      <c r="G512">
        <f t="shared" si="29"/>
        <v>3.2090741989607983</v>
      </c>
    </row>
    <row r="513" spans="1:7" x14ac:dyDescent="0.2">
      <c r="A513" s="1">
        <v>19981016</v>
      </c>
      <c r="B513">
        <v>1056.42</v>
      </c>
      <c r="D513">
        <f t="shared" si="28"/>
        <v>7.0618952473270546E-2</v>
      </c>
      <c r="E513">
        <f t="shared" si="30"/>
        <v>6.8317159678620329E-2</v>
      </c>
      <c r="F513">
        <f t="shared" si="31"/>
        <v>9.7328061015302563E-4</v>
      </c>
      <c r="G513">
        <f t="shared" si="29"/>
        <v>1.0697373136508359</v>
      </c>
    </row>
    <row r="514" spans="1:7" x14ac:dyDescent="0.2">
      <c r="A514" s="1">
        <v>19981023</v>
      </c>
      <c r="B514">
        <v>1070.67</v>
      </c>
      <c r="D514">
        <f t="shared" si="28"/>
        <v>1.3398787252318911E-2</v>
      </c>
      <c r="E514">
        <f t="shared" si="30"/>
        <v>1.1096994457668695E-2</v>
      </c>
      <c r="F514">
        <f t="shared" si="31"/>
        <v>1.6534789593010658E-3</v>
      </c>
      <c r="G514">
        <f t="shared" si="29"/>
        <v>3.1651992420810466</v>
      </c>
    </row>
    <row r="515" spans="1:7" x14ac:dyDescent="0.2">
      <c r="A515" s="1">
        <v>19981030</v>
      </c>
      <c r="B515">
        <v>1098.67</v>
      </c>
      <c r="D515">
        <f t="shared" si="28"/>
        <v>2.5815736618505447E-2</v>
      </c>
      <c r="E515">
        <f t="shared" si="30"/>
        <v>2.351394382385523E-2</v>
      </c>
      <c r="F515">
        <f t="shared" si="31"/>
        <v>1.3398771994930316E-3</v>
      </c>
      <c r="G515">
        <f t="shared" si="29"/>
        <v>3.1012617048508586</v>
      </c>
    </row>
    <row r="516" spans="1:7" x14ac:dyDescent="0.2">
      <c r="A516" s="1">
        <v>19981106</v>
      </c>
      <c r="B516">
        <v>1141.01</v>
      </c>
      <c r="D516">
        <f t="shared" ref="D516:D579" si="32">LN(B516)-LN(B515)</f>
        <v>3.7813477728330547E-2</v>
      </c>
      <c r="E516">
        <f t="shared" si="30"/>
        <v>3.5511684933680329E-2</v>
      </c>
      <c r="F516">
        <f t="shared" si="31"/>
        <v>1.1744162685302837E-3</v>
      </c>
      <c r="G516">
        <f t="shared" ref="G516:G579" si="33">-0.5*LN(F516)-E516^2/(2*F516)</f>
        <v>2.8365956095311358</v>
      </c>
    </row>
    <row r="517" spans="1:7" x14ac:dyDescent="0.2">
      <c r="A517" s="1">
        <v>19981113</v>
      </c>
      <c r="B517">
        <v>1125.72</v>
      </c>
      <c r="D517">
        <f t="shared" si="32"/>
        <v>-1.3491004139702945E-2</v>
      </c>
      <c r="E517">
        <f t="shared" ref="E517:E580" si="34">D517-$O$3</f>
        <v>-1.5792796934353162E-2</v>
      </c>
      <c r="F517">
        <f t="shared" si="31"/>
        <v>1.1767501393978382E-3</v>
      </c>
      <c r="G517">
        <f t="shared" si="33"/>
        <v>3.2665242763761859</v>
      </c>
    </row>
    <row r="518" spans="1:7" x14ac:dyDescent="0.2">
      <c r="A518" s="1">
        <v>19981120</v>
      </c>
      <c r="B518">
        <v>1163.55</v>
      </c>
      <c r="D518">
        <f t="shared" si="32"/>
        <v>3.3052845679129916E-2</v>
      </c>
      <c r="E518">
        <f t="shared" si="34"/>
        <v>3.0751052884479699E-2</v>
      </c>
      <c r="F518">
        <f t="shared" ref="F518:F581" si="35">$O$4+$O$5*(E517^2)+$O$6*(F517)</f>
        <v>9.9022110578870755E-4</v>
      </c>
      <c r="G518">
        <f t="shared" si="33"/>
        <v>2.9813082689594794</v>
      </c>
    </row>
    <row r="519" spans="1:7" x14ac:dyDescent="0.2">
      <c r="A519" s="1">
        <v>19981127</v>
      </c>
      <c r="B519">
        <v>1192.33</v>
      </c>
      <c r="D519">
        <f t="shared" si="32"/>
        <v>2.4433699343206605E-2</v>
      </c>
      <c r="E519">
        <f t="shared" si="34"/>
        <v>2.2131906548556388E-2</v>
      </c>
      <c r="F519">
        <f t="shared" si="35"/>
        <v>9.7383701692447925E-4</v>
      </c>
      <c r="G519">
        <f t="shared" si="33"/>
        <v>3.215642918684142</v>
      </c>
    </row>
    <row r="520" spans="1:7" x14ac:dyDescent="0.2">
      <c r="A520" s="1">
        <v>19981204</v>
      </c>
      <c r="B520">
        <v>1176.74</v>
      </c>
      <c r="D520">
        <f t="shared" si="32"/>
        <v>-1.3161472684782183E-2</v>
      </c>
      <c r="E520">
        <f t="shared" si="34"/>
        <v>-1.5463265479432399E-2</v>
      </c>
      <c r="F520">
        <f t="shared" si="35"/>
        <v>8.7614855909101371E-4</v>
      </c>
      <c r="G520">
        <f t="shared" si="33"/>
        <v>3.3835308054124922</v>
      </c>
    </row>
    <row r="521" spans="1:7" x14ac:dyDescent="0.2">
      <c r="A521" s="1">
        <v>19981211</v>
      </c>
      <c r="B521">
        <v>1166.46</v>
      </c>
      <c r="D521">
        <f t="shared" si="32"/>
        <v>-8.7743820028114428E-3</v>
      </c>
      <c r="E521">
        <f t="shared" si="34"/>
        <v>-1.1076174797461659E-2</v>
      </c>
      <c r="F521">
        <f t="shared" si="35"/>
        <v>7.5300385991774966E-4</v>
      </c>
      <c r="G521">
        <f t="shared" si="33"/>
        <v>3.5142586018800652</v>
      </c>
    </row>
    <row r="522" spans="1:7" x14ac:dyDescent="0.2">
      <c r="A522" s="1">
        <v>19981218</v>
      </c>
      <c r="B522">
        <v>1188.03</v>
      </c>
      <c r="D522">
        <f t="shared" si="32"/>
        <v>1.8322951868399606E-2</v>
      </c>
      <c r="E522">
        <f t="shared" si="34"/>
        <v>1.6021159073749389E-2</v>
      </c>
      <c r="F522">
        <f t="shared" si="35"/>
        <v>6.34933299410327E-4</v>
      </c>
      <c r="G522">
        <f t="shared" si="33"/>
        <v>3.4788657730074868</v>
      </c>
    </row>
    <row r="523" spans="1:7" x14ac:dyDescent="0.2">
      <c r="A523" s="1">
        <v>19981225</v>
      </c>
      <c r="B523">
        <v>1226.27</v>
      </c>
      <c r="D523">
        <f t="shared" si="32"/>
        <v>3.1680568505434437E-2</v>
      </c>
      <c r="E523">
        <f t="shared" si="34"/>
        <v>2.9378775710784219E-2</v>
      </c>
      <c r="F523">
        <f t="shared" si="35"/>
        <v>5.6745995877104192E-4</v>
      </c>
      <c r="G523">
        <f t="shared" si="33"/>
        <v>2.976665016422392</v>
      </c>
    </row>
    <row r="524" spans="1:7" x14ac:dyDescent="0.2">
      <c r="A524" s="1">
        <v>19990101</v>
      </c>
      <c r="B524">
        <v>1229.23</v>
      </c>
      <c r="D524">
        <f t="shared" si="32"/>
        <v>2.4109154418683332E-3</v>
      </c>
      <c r="E524">
        <f t="shared" si="34"/>
        <v>1.091226472181169E-4</v>
      </c>
      <c r="F524">
        <f t="shared" si="35"/>
        <v>6.2755262981184642E-4</v>
      </c>
      <c r="G524">
        <f t="shared" si="33"/>
        <v>3.6868320216796691</v>
      </c>
    </row>
    <row r="525" spans="1:7" x14ac:dyDescent="0.2">
      <c r="A525" s="1">
        <v>19990108</v>
      </c>
      <c r="B525">
        <v>1275.0899999999999</v>
      </c>
      <c r="D525">
        <f t="shared" si="32"/>
        <v>3.6628807260282947E-2</v>
      </c>
      <c r="E525">
        <f t="shared" si="34"/>
        <v>3.432701446563273E-2</v>
      </c>
      <c r="F525">
        <f t="shared" si="35"/>
        <v>5.138957092942028E-4</v>
      </c>
      <c r="G525">
        <f t="shared" si="33"/>
        <v>2.6402635338216216</v>
      </c>
    </row>
    <row r="526" spans="1:7" x14ac:dyDescent="0.2">
      <c r="A526" s="1">
        <v>19990115</v>
      </c>
      <c r="B526">
        <v>1243.26</v>
      </c>
      <c r="D526">
        <f t="shared" si="32"/>
        <v>-2.5279802339542634E-2</v>
      </c>
      <c r="E526">
        <f t="shared" si="34"/>
        <v>-2.7581595134192852E-2</v>
      </c>
      <c r="F526">
        <f t="shared" si="35"/>
        <v>6.443154938262696E-4</v>
      </c>
      <c r="G526">
        <f t="shared" si="33"/>
        <v>3.0833101840778476</v>
      </c>
    </row>
    <row r="527" spans="1:7" x14ac:dyDescent="0.2">
      <c r="A527" s="1">
        <v>19990122</v>
      </c>
      <c r="B527">
        <v>1225.19</v>
      </c>
      <c r="D527">
        <f t="shared" si="32"/>
        <v>-1.464102800447975E-2</v>
      </c>
      <c r="E527">
        <f t="shared" si="34"/>
        <v>-1.6942820799129968E-2</v>
      </c>
      <c r="F527">
        <f t="shared" si="35"/>
        <v>6.6865298479335238E-4</v>
      </c>
      <c r="G527">
        <f t="shared" si="33"/>
        <v>3.4404678465490171</v>
      </c>
    </row>
    <row r="528" spans="1:7" x14ac:dyDescent="0.2">
      <c r="A528" s="1">
        <v>19990129</v>
      </c>
      <c r="B528">
        <v>1279.6400000000001</v>
      </c>
      <c r="D528">
        <f t="shared" si="32"/>
        <v>4.3482854362898671E-2</v>
      </c>
      <c r="E528">
        <f t="shared" si="34"/>
        <v>4.1181061568248453E-2</v>
      </c>
      <c r="F528">
        <f t="shared" si="35"/>
        <v>5.995110207708327E-4</v>
      </c>
      <c r="G528">
        <f t="shared" si="33"/>
        <v>2.2953122314378041</v>
      </c>
    </row>
    <row r="529" spans="1:7" x14ac:dyDescent="0.2">
      <c r="A529" s="1">
        <v>19990205</v>
      </c>
      <c r="B529">
        <v>1239.4000000000001</v>
      </c>
      <c r="D529">
        <f t="shared" si="32"/>
        <v>-3.1951396827457401E-2</v>
      </c>
      <c r="E529">
        <f t="shared" si="34"/>
        <v>-3.4253189622107619E-2</v>
      </c>
      <c r="F529">
        <f t="shared" si="35"/>
        <v>8.0768864721418251E-4</v>
      </c>
      <c r="G529">
        <f t="shared" si="33"/>
        <v>2.834346854874803</v>
      </c>
    </row>
    <row r="530" spans="1:7" x14ac:dyDescent="0.2">
      <c r="A530" s="1">
        <v>19990212</v>
      </c>
      <c r="B530">
        <v>1230.1300000000001</v>
      </c>
      <c r="D530">
        <f t="shared" si="32"/>
        <v>-7.5075366895394069E-3</v>
      </c>
      <c r="E530">
        <f t="shared" si="34"/>
        <v>-9.8093294841896227E-3</v>
      </c>
      <c r="F530">
        <f t="shared" si="35"/>
        <v>8.7334289325999E-4</v>
      </c>
      <c r="G530">
        <f t="shared" si="33"/>
        <v>3.4665022824695604</v>
      </c>
    </row>
    <row r="531" spans="1:7" x14ac:dyDescent="0.2">
      <c r="A531" s="1">
        <v>19990219</v>
      </c>
      <c r="B531">
        <v>1239.22</v>
      </c>
      <c r="D531">
        <f t="shared" si="32"/>
        <v>7.3622945787548133E-3</v>
      </c>
      <c r="E531">
        <f t="shared" si="34"/>
        <v>5.0605017841045975E-3</v>
      </c>
      <c r="F531">
        <f t="shared" si="35"/>
        <v>7.2420397919580981E-4</v>
      </c>
      <c r="G531">
        <f t="shared" si="33"/>
        <v>3.5975381630125116</v>
      </c>
    </row>
    <row r="532" spans="1:7" x14ac:dyDescent="0.2">
      <c r="A532" s="1">
        <v>19990226</v>
      </c>
      <c r="B532">
        <v>1238.33</v>
      </c>
      <c r="D532">
        <f t="shared" si="32"/>
        <v>-7.1845172713658201E-4</v>
      </c>
      <c r="E532">
        <f t="shared" si="34"/>
        <v>-3.0202445217867983E-3</v>
      </c>
      <c r="F532">
        <f t="shared" si="35"/>
        <v>5.9431644059426648E-4</v>
      </c>
      <c r="G532">
        <f t="shared" si="33"/>
        <v>3.7063750667648003</v>
      </c>
    </row>
    <row r="533" spans="1:7" x14ac:dyDescent="0.2">
      <c r="A533" s="1">
        <v>19990305</v>
      </c>
      <c r="B533">
        <v>1275.47</v>
      </c>
      <c r="D533">
        <f t="shared" si="32"/>
        <v>2.9551040427014286E-2</v>
      </c>
      <c r="E533">
        <f t="shared" si="34"/>
        <v>2.7249247632364068E-2</v>
      </c>
      <c r="F533">
        <f t="shared" si="35"/>
        <v>4.8957580088930649E-4</v>
      </c>
      <c r="G533">
        <f t="shared" si="33"/>
        <v>3.0526541336479318</v>
      </c>
    </row>
    <row r="534" spans="1:7" x14ac:dyDescent="0.2">
      <c r="A534" s="1">
        <v>19990312</v>
      </c>
      <c r="B534">
        <v>1294.5899999999999</v>
      </c>
      <c r="D534">
        <f t="shared" si="32"/>
        <v>1.4879304570841079E-2</v>
      </c>
      <c r="E534">
        <f t="shared" si="34"/>
        <v>1.2577511776190863E-2</v>
      </c>
      <c r="F534">
        <f t="shared" si="35"/>
        <v>5.4413578388622845E-4</v>
      </c>
      <c r="G534">
        <f t="shared" si="33"/>
        <v>3.6127934371063546</v>
      </c>
    </row>
    <row r="535" spans="1:7" x14ac:dyDescent="0.2">
      <c r="A535" s="1">
        <v>19990319</v>
      </c>
      <c r="B535">
        <v>1299.29</v>
      </c>
      <c r="D535">
        <f t="shared" si="32"/>
        <v>3.6239187191959843E-3</v>
      </c>
      <c r="E535">
        <f t="shared" si="34"/>
        <v>1.322125924545768E-3</v>
      </c>
      <c r="F535">
        <f t="shared" si="35"/>
        <v>4.7805102788399845E-4</v>
      </c>
      <c r="G535">
        <f t="shared" si="33"/>
        <v>3.8210682646873422</v>
      </c>
    </row>
    <row r="536" spans="1:7" x14ac:dyDescent="0.2">
      <c r="A536" s="1">
        <v>19990326</v>
      </c>
      <c r="B536">
        <v>1282.8</v>
      </c>
      <c r="D536">
        <f t="shared" si="32"/>
        <v>-1.2772772588137471E-2</v>
      </c>
      <c r="E536">
        <f t="shared" si="34"/>
        <v>-1.5074565382787687E-2</v>
      </c>
      <c r="F536">
        <f t="shared" si="35"/>
        <v>3.9719472816599031E-4</v>
      </c>
      <c r="G536">
        <f t="shared" si="33"/>
        <v>3.6294826118321364</v>
      </c>
    </row>
    <row r="537" spans="1:7" x14ac:dyDescent="0.2">
      <c r="A537" s="1">
        <v>19990402</v>
      </c>
      <c r="B537">
        <v>1293.72</v>
      </c>
      <c r="D537">
        <f t="shared" si="32"/>
        <v>8.4766005200265226E-3</v>
      </c>
      <c r="E537">
        <f t="shared" si="34"/>
        <v>6.1748077253763068E-3</v>
      </c>
      <c r="F537">
        <f t="shared" si="35"/>
        <v>3.7588685203846287E-4</v>
      </c>
      <c r="G537">
        <f t="shared" si="33"/>
        <v>3.8923934696943765</v>
      </c>
    </row>
    <row r="538" spans="1:7" x14ac:dyDescent="0.2">
      <c r="A538" s="1">
        <v>19990409</v>
      </c>
      <c r="B538">
        <v>1348.3500000000001</v>
      </c>
      <c r="D538">
        <f t="shared" si="32"/>
        <v>4.135983334849147E-2</v>
      </c>
      <c r="E538">
        <f t="shared" si="34"/>
        <v>3.9058040553841253E-2</v>
      </c>
      <c r="F538">
        <f t="shared" si="35"/>
        <v>3.239978680062601E-4</v>
      </c>
      <c r="G538">
        <f t="shared" si="33"/>
        <v>1.663157536041362</v>
      </c>
    </row>
    <row r="539" spans="1:7" x14ac:dyDescent="0.2">
      <c r="A539" s="1">
        <v>19990416</v>
      </c>
      <c r="B539">
        <v>1319</v>
      </c>
      <c r="D539">
        <f t="shared" si="32"/>
        <v>-2.2007748970203522E-2</v>
      </c>
      <c r="E539">
        <f t="shared" si="34"/>
        <v>-2.430954176485374E-2</v>
      </c>
      <c r="F539">
        <f t="shared" si="35"/>
        <v>5.6031108926366847E-4</v>
      </c>
      <c r="G539">
        <f t="shared" si="33"/>
        <v>3.2161648144851149</v>
      </c>
    </row>
    <row r="540" spans="1:7" x14ac:dyDescent="0.2">
      <c r="A540" s="1">
        <v>19990423</v>
      </c>
      <c r="B540">
        <v>1356.8500000000001</v>
      </c>
      <c r="D540">
        <f t="shared" si="32"/>
        <v>2.8291963056421565E-2</v>
      </c>
      <c r="E540">
        <f t="shared" si="34"/>
        <v>2.5990170261771348E-2</v>
      </c>
      <c r="F540">
        <f t="shared" si="35"/>
        <v>5.7128527959873884E-4</v>
      </c>
      <c r="G540">
        <f t="shared" si="33"/>
        <v>3.142609848078032</v>
      </c>
    </row>
    <row r="541" spans="1:7" x14ac:dyDescent="0.2">
      <c r="A541" s="1">
        <v>19990430</v>
      </c>
      <c r="B541">
        <v>1335.18</v>
      </c>
      <c r="D541">
        <f t="shared" si="32"/>
        <v>-1.6099722567656016E-2</v>
      </c>
      <c r="E541">
        <f t="shared" si="34"/>
        <v>-1.8401515362306234E-2</v>
      </c>
      <c r="F541">
        <f t="shared" si="35"/>
        <v>5.9561451950581365E-4</v>
      </c>
      <c r="G541">
        <f t="shared" si="33"/>
        <v>3.4287009573199119</v>
      </c>
    </row>
    <row r="542" spans="1:7" x14ac:dyDescent="0.2">
      <c r="A542" s="1">
        <v>19990507</v>
      </c>
      <c r="B542">
        <v>1345</v>
      </c>
      <c r="D542">
        <f t="shared" si="32"/>
        <v>7.3278988298595138E-3</v>
      </c>
      <c r="E542">
        <f t="shared" si="34"/>
        <v>5.026106035209298E-3</v>
      </c>
      <c r="F542">
        <f t="shared" si="35"/>
        <v>5.5193825788329054E-4</v>
      </c>
      <c r="G542">
        <f t="shared" si="33"/>
        <v>3.7281526125545654</v>
      </c>
    </row>
    <row r="543" spans="1:7" x14ac:dyDescent="0.2">
      <c r="A543" s="1">
        <v>19990514</v>
      </c>
      <c r="B543">
        <v>1337.8</v>
      </c>
      <c r="D543">
        <f t="shared" si="32"/>
        <v>-5.3675393516323666E-3</v>
      </c>
      <c r="E543">
        <f t="shared" si="34"/>
        <v>-7.6693321462825825E-3</v>
      </c>
      <c r="F543">
        <f t="shared" si="35"/>
        <v>4.5940873624641493E-4</v>
      </c>
      <c r="G543">
        <f t="shared" si="33"/>
        <v>3.778769521511181</v>
      </c>
    </row>
    <row r="544" spans="1:7" x14ac:dyDescent="0.2">
      <c r="A544" s="1">
        <v>19990521</v>
      </c>
      <c r="B544">
        <v>1330.29</v>
      </c>
      <c r="D544">
        <f t="shared" si="32"/>
        <v>-5.6295101241063961E-3</v>
      </c>
      <c r="E544">
        <f t="shared" si="34"/>
        <v>-7.9313029187566119E-3</v>
      </c>
      <c r="F544">
        <f t="shared" si="35"/>
        <v>3.9322786413876901E-4</v>
      </c>
      <c r="G544">
        <f t="shared" si="33"/>
        <v>3.8405745033982512</v>
      </c>
    </row>
    <row r="545" spans="1:7" x14ac:dyDescent="0.2">
      <c r="A545" s="1">
        <v>19990528</v>
      </c>
      <c r="B545">
        <v>1301.8399999999999</v>
      </c>
      <c r="D545">
        <f t="shared" si="32"/>
        <v>-2.1618315207842187E-2</v>
      </c>
      <c r="E545">
        <f t="shared" si="34"/>
        <v>-2.3920108002492405E-2</v>
      </c>
      <c r="F545">
        <f t="shared" si="35"/>
        <v>3.421848889806199E-4</v>
      </c>
      <c r="G545">
        <f t="shared" si="33"/>
        <v>3.1540235204923239</v>
      </c>
    </row>
    <row r="546" spans="1:7" x14ac:dyDescent="0.2">
      <c r="A546" s="1">
        <v>19990604</v>
      </c>
      <c r="B546">
        <v>1327.75</v>
      </c>
      <c r="D546">
        <f t="shared" si="32"/>
        <v>1.9707131950149837E-2</v>
      </c>
      <c r="E546">
        <f t="shared" si="34"/>
        <v>1.7405339155499619E-2</v>
      </c>
      <c r="F546">
        <f t="shared" si="35"/>
        <v>3.9704736731880551E-4</v>
      </c>
      <c r="G546">
        <f t="shared" si="33"/>
        <v>3.5342291354858002</v>
      </c>
    </row>
    <row r="547" spans="1:7" x14ac:dyDescent="0.2">
      <c r="A547" s="1">
        <v>19990611</v>
      </c>
      <c r="B547">
        <v>1293.6400000000001</v>
      </c>
      <c r="D547">
        <f t="shared" si="32"/>
        <v>-2.6025830058176602E-2</v>
      </c>
      <c r="E547">
        <f t="shared" si="34"/>
        <v>-2.832762285282682E-2</v>
      </c>
      <c r="F547">
        <f t="shared" si="35"/>
        <v>3.8986622077934082E-4</v>
      </c>
      <c r="G547">
        <f t="shared" si="33"/>
        <v>2.8957129741085272</v>
      </c>
    </row>
    <row r="548" spans="1:7" x14ac:dyDescent="0.2">
      <c r="A548" s="1">
        <v>19990618</v>
      </c>
      <c r="B548">
        <v>1342.84</v>
      </c>
      <c r="D548">
        <f t="shared" si="32"/>
        <v>3.7326823919517693E-2</v>
      </c>
      <c r="E548">
        <f t="shared" si="34"/>
        <v>3.5025031124867476E-2</v>
      </c>
      <c r="F548">
        <f t="shared" si="35"/>
        <v>4.7724537621476892E-4</v>
      </c>
      <c r="G548">
        <f t="shared" si="33"/>
        <v>2.5384966329407028</v>
      </c>
    </row>
    <row r="549" spans="1:7" x14ac:dyDescent="0.2">
      <c r="A549" s="1">
        <v>19990625</v>
      </c>
      <c r="B549">
        <v>1315.31</v>
      </c>
      <c r="D549">
        <f t="shared" si="32"/>
        <v>-2.0714394889766119E-2</v>
      </c>
      <c r="E549">
        <f t="shared" si="34"/>
        <v>-2.3016187684416337E-2</v>
      </c>
      <c r="F549">
        <f t="shared" si="35"/>
        <v>6.2463993694651448E-4</v>
      </c>
      <c r="G549">
        <f t="shared" si="33"/>
        <v>3.2651273812038375</v>
      </c>
    </row>
    <row r="550" spans="1:7" x14ac:dyDescent="0.2">
      <c r="A550" s="1">
        <v>19990702</v>
      </c>
      <c r="B550">
        <v>1391.22</v>
      </c>
      <c r="D550">
        <f t="shared" si="32"/>
        <v>5.6108680740861061E-2</v>
      </c>
      <c r="E550">
        <f t="shared" si="34"/>
        <v>5.3806887946210843E-2</v>
      </c>
      <c r="F550">
        <f t="shared" si="35"/>
        <v>6.1024337559639319E-4</v>
      </c>
      <c r="G550">
        <f t="shared" si="33"/>
        <v>1.3286734485463176</v>
      </c>
    </row>
    <row r="551" spans="1:7" x14ac:dyDescent="0.2">
      <c r="A551" s="1">
        <v>19990709</v>
      </c>
      <c r="B551">
        <v>1403.28</v>
      </c>
      <c r="D551">
        <f t="shared" si="32"/>
        <v>8.631293520580563E-3</v>
      </c>
      <c r="E551">
        <f t="shared" si="34"/>
        <v>6.3295007259303471E-3</v>
      </c>
      <c r="F551">
        <f t="shared" si="35"/>
        <v>1.039379814430487E-3</v>
      </c>
      <c r="G551">
        <f t="shared" si="33"/>
        <v>3.4152931897689123</v>
      </c>
    </row>
    <row r="552" spans="1:7" x14ac:dyDescent="0.2">
      <c r="A552" s="1">
        <v>19990716</v>
      </c>
      <c r="B552">
        <v>1418.78</v>
      </c>
      <c r="D552">
        <f t="shared" si="32"/>
        <v>1.0984993845077007E-2</v>
      </c>
      <c r="E552">
        <f t="shared" si="34"/>
        <v>8.683201050426791E-3</v>
      </c>
      <c r="F552">
        <f t="shared" si="35"/>
        <v>8.4371527889232664E-4</v>
      </c>
      <c r="G552">
        <f t="shared" si="33"/>
        <v>3.4941656103417005</v>
      </c>
    </row>
    <row r="553" spans="1:7" x14ac:dyDescent="0.2">
      <c r="A553" s="1">
        <v>19990723</v>
      </c>
      <c r="B553">
        <v>1356.94</v>
      </c>
      <c r="D553">
        <f t="shared" si="32"/>
        <v>-4.4565182703798278E-2</v>
      </c>
      <c r="E553">
        <f t="shared" si="34"/>
        <v>-4.6866975498448496E-2</v>
      </c>
      <c r="F553">
        <f t="shared" si="35"/>
        <v>6.9713533238514478E-4</v>
      </c>
      <c r="G553">
        <f t="shared" si="33"/>
        <v>2.0588802849770067</v>
      </c>
    </row>
    <row r="554" spans="1:7" x14ac:dyDescent="0.2">
      <c r="A554" s="1">
        <v>19990730</v>
      </c>
      <c r="B554">
        <v>1328.72</v>
      </c>
      <c r="D554">
        <f t="shared" si="32"/>
        <v>-2.1016091886060018E-2</v>
      </c>
      <c r="E554">
        <f t="shared" si="34"/>
        <v>-2.3317884680710235E-2</v>
      </c>
      <c r="F554">
        <f t="shared" si="35"/>
        <v>9.7731505224436582E-4</v>
      </c>
      <c r="G554">
        <f t="shared" si="33"/>
        <v>3.1871785497404943</v>
      </c>
    </row>
    <row r="555" spans="1:7" x14ac:dyDescent="0.2">
      <c r="A555" s="1">
        <v>19990806</v>
      </c>
      <c r="B555">
        <v>1300.29</v>
      </c>
      <c r="D555">
        <f t="shared" si="32"/>
        <v>-2.1628756295996254E-2</v>
      </c>
      <c r="E555">
        <f t="shared" si="34"/>
        <v>-2.3930549090646472E-2</v>
      </c>
      <c r="F555">
        <f t="shared" si="35"/>
        <v>8.88906789560704E-4</v>
      </c>
      <c r="G555">
        <f t="shared" si="33"/>
        <v>3.1906380366227247</v>
      </c>
    </row>
    <row r="556" spans="1:7" x14ac:dyDescent="0.2">
      <c r="A556" s="1">
        <v>19990813</v>
      </c>
      <c r="B556">
        <v>1327.68</v>
      </c>
      <c r="D556">
        <f t="shared" si="32"/>
        <v>2.0845741649755389E-2</v>
      </c>
      <c r="E556">
        <f t="shared" si="34"/>
        <v>1.8543948855105172E-2</v>
      </c>
      <c r="F556">
        <f t="shared" si="35"/>
        <v>8.2509367383251273E-4</v>
      </c>
      <c r="G556">
        <f t="shared" si="33"/>
        <v>3.3416195453379185</v>
      </c>
    </row>
    <row r="557" spans="1:7" x14ac:dyDescent="0.2">
      <c r="A557" s="1">
        <v>19990820</v>
      </c>
      <c r="B557">
        <v>1336.6100000000001</v>
      </c>
      <c r="D557">
        <f t="shared" si="32"/>
        <v>6.7034995743879833E-3</v>
      </c>
      <c r="E557">
        <f t="shared" si="34"/>
        <v>4.4017067797377674E-3</v>
      </c>
      <c r="F557">
        <f t="shared" si="35"/>
        <v>7.3254563500800627E-4</v>
      </c>
      <c r="G557">
        <f t="shared" si="33"/>
        <v>3.5962680118363335</v>
      </c>
    </row>
    <row r="558" spans="1:7" x14ac:dyDescent="0.2">
      <c r="A558" s="1">
        <v>19990827</v>
      </c>
      <c r="B558">
        <v>1348.27</v>
      </c>
      <c r="D558">
        <f t="shared" si="32"/>
        <v>8.6857314325534674E-3</v>
      </c>
      <c r="E558">
        <f t="shared" si="34"/>
        <v>6.3839386379032515E-3</v>
      </c>
      <c r="F558">
        <f t="shared" si="35"/>
        <v>5.9968536952417415E-4</v>
      </c>
      <c r="G558">
        <f t="shared" si="33"/>
        <v>3.6755726664989612</v>
      </c>
    </row>
    <row r="559" spans="1:7" x14ac:dyDescent="0.2">
      <c r="A559" s="1">
        <v>19990903</v>
      </c>
      <c r="B559">
        <v>1357.24</v>
      </c>
      <c r="D559">
        <f t="shared" si="32"/>
        <v>6.6309367675927433E-3</v>
      </c>
      <c r="E559">
        <f t="shared" si="34"/>
        <v>4.3291439729425275E-3</v>
      </c>
      <c r="F559">
        <f t="shared" si="35"/>
        <v>4.996679048068452E-4</v>
      </c>
      <c r="G559">
        <f t="shared" si="33"/>
        <v>3.7820294915726782</v>
      </c>
    </row>
    <row r="560" spans="1:7" x14ac:dyDescent="0.2">
      <c r="A560" s="1">
        <v>19990910</v>
      </c>
      <c r="B560">
        <v>1351.66</v>
      </c>
      <c r="D560">
        <f t="shared" si="32"/>
        <v>-4.1197592322870236E-3</v>
      </c>
      <c r="E560">
        <f t="shared" si="34"/>
        <v>-6.4215520269372394E-3</v>
      </c>
      <c r="F560">
        <f t="shared" si="35"/>
        <v>4.1727951034141323E-4</v>
      </c>
      <c r="G560">
        <f t="shared" si="33"/>
        <v>3.8414662143484151</v>
      </c>
    </row>
    <row r="561" spans="1:7" x14ac:dyDescent="0.2">
      <c r="A561" s="1">
        <v>19990917</v>
      </c>
      <c r="B561">
        <v>1335.42</v>
      </c>
      <c r="D561">
        <f t="shared" si="32"/>
        <v>-1.2087617589150668E-2</v>
      </c>
      <c r="E561">
        <f t="shared" si="34"/>
        <v>-1.4389410383800883E-2</v>
      </c>
      <c r="F561">
        <f t="shared" si="35"/>
        <v>3.5697715362453786E-4</v>
      </c>
      <c r="G561">
        <f t="shared" si="33"/>
        <v>3.6789076464660861</v>
      </c>
    </row>
    <row r="562" spans="1:7" x14ac:dyDescent="0.2">
      <c r="A562" s="1">
        <v>19990924</v>
      </c>
      <c r="B562">
        <v>1277.3600000000001</v>
      </c>
      <c r="D562">
        <f t="shared" si="32"/>
        <v>-4.4450401066153056E-2</v>
      </c>
      <c r="E562">
        <f t="shared" si="34"/>
        <v>-4.6752193860803273E-2</v>
      </c>
      <c r="F562">
        <f t="shared" si="35"/>
        <v>3.4064748962749623E-4</v>
      </c>
      <c r="G562">
        <f t="shared" si="33"/>
        <v>0.78407676172008012</v>
      </c>
    </row>
    <row r="563" spans="1:7" x14ac:dyDescent="0.2">
      <c r="A563" s="1">
        <v>19991001</v>
      </c>
      <c r="B563">
        <v>1282.81</v>
      </c>
      <c r="D563">
        <f t="shared" si="32"/>
        <v>4.2575362046282095E-3</v>
      </c>
      <c r="E563">
        <f t="shared" si="34"/>
        <v>1.9557434099779932E-3</v>
      </c>
      <c r="F563">
        <f t="shared" si="35"/>
        <v>6.9626912723927317E-4</v>
      </c>
      <c r="G563">
        <f t="shared" si="33"/>
        <v>3.6321404135679676</v>
      </c>
    </row>
    <row r="564" spans="1:7" x14ac:dyDescent="0.2">
      <c r="A564" s="1">
        <v>19991008</v>
      </c>
      <c r="B564">
        <v>1336.02</v>
      </c>
      <c r="D564">
        <f t="shared" si="32"/>
        <v>4.0642060808346869E-2</v>
      </c>
      <c r="E564">
        <f t="shared" si="34"/>
        <v>3.8340268013696652E-2</v>
      </c>
      <c r="F564">
        <f t="shared" si="35"/>
        <v>5.6839431492740268E-4</v>
      </c>
      <c r="G564">
        <f t="shared" si="33"/>
        <v>2.4432521789146966</v>
      </c>
    </row>
    <row r="565" spans="1:7" x14ac:dyDescent="0.2">
      <c r="A565" s="1">
        <v>19991015</v>
      </c>
      <c r="B565">
        <v>1247.4100000000001</v>
      </c>
      <c r="D565">
        <f t="shared" si="32"/>
        <v>-6.8625643309848883E-2</v>
      </c>
      <c r="E565">
        <f t="shared" si="34"/>
        <v>-7.09274361044991E-2</v>
      </c>
      <c r="F565">
        <f t="shared" si="35"/>
        <v>7.4127209524089542E-4</v>
      </c>
      <c r="G565">
        <f t="shared" si="33"/>
        <v>0.21028219847391005</v>
      </c>
    </row>
    <row r="566" spans="1:7" x14ac:dyDescent="0.2">
      <c r="A566" s="1">
        <v>19991022</v>
      </c>
      <c r="B566">
        <v>1301.6500000000001</v>
      </c>
      <c r="D566">
        <f t="shared" si="32"/>
        <v>4.2563288691820134E-2</v>
      </c>
      <c r="E566">
        <f t="shared" si="34"/>
        <v>4.0261495897169916E-2</v>
      </c>
      <c r="F566">
        <f t="shared" si="35"/>
        <v>1.5395430283726692E-3</v>
      </c>
      <c r="G566">
        <f t="shared" si="33"/>
        <v>2.7116837823130928</v>
      </c>
    </row>
    <row r="567" spans="1:7" x14ac:dyDescent="0.2">
      <c r="A567" s="1">
        <v>19991029</v>
      </c>
      <c r="B567">
        <v>1362.93</v>
      </c>
      <c r="D567">
        <f t="shared" si="32"/>
        <v>4.6004103651235084E-2</v>
      </c>
      <c r="E567">
        <f t="shared" si="34"/>
        <v>4.3702310856584867E-2</v>
      </c>
      <c r="F567">
        <f t="shared" si="35"/>
        <v>1.5295666302176606E-3</v>
      </c>
      <c r="G567">
        <f t="shared" si="33"/>
        <v>2.6170608731554053</v>
      </c>
    </row>
    <row r="568" spans="1:7" x14ac:dyDescent="0.2">
      <c r="A568" s="1">
        <v>19991105</v>
      </c>
      <c r="B568">
        <v>1370.23</v>
      </c>
      <c r="D568">
        <f t="shared" si="32"/>
        <v>5.3418148654120756E-3</v>
      </c>
      <c r="E568">
        <f t="shared" si="34"/>
        <v>3.0400220707618593E-3</v>
      </c>
      <c r="F568">
        <f t="shared" si="35"/>
        <v>1.5755466639404917E-3</v>
      </c>
      <c r="G568">
        <f t="shared" si="33"/>
        <v>3.2236436234478942</v>
      </c>
    </row>
    <row r="569" spans="1:7" x14ac:dyDescent="0.2">
      <c r="A569" s="1">
        <v>19991112</v>
      </c>
      <c r="B569">
        <v>1396.06</v>
      </c>
      <c r="D569">
        <f t="shared" si="32"/>
        <v>1.8675374398360312E-2</v>
      </c>
      <c r="E569">
        <f t="shared" si="34"/>
        <v>1.6373581603710094E-2</v>
      </c>
      <c r="F569">
        <f t="shared" si="35"/>
        <v>1.2576681327559542E-3</v>
      </c>
      <c r="G569">
        <f t="shared" si="33"/>
        <v>3.2326641498306063</v>
      </c>
    </row>
    <row r="570" spans="1:7" x14ac:dyDescent="0.2">
      <c r="A570" s="1">
        <v>19991119</v>
      </c>
      <c r="B570">
        <v>1422</v>
      </c>
      <c r="D570">
        <f t="shared" si="32"/>
        <v>1.8410348021785872E-2</v>
      </c>
      <c r="E570">
        <f t="shared" si="34"/>
        <v>1.6108555227135654E-2</v>
      </c>
      <c r="F570">
        <f t="shared" si="35"/>
        <v>1.0570388936972537E-3</v>
      </c>
      <c r="G570">
        <f t="shared" si="33"/>
        <v>3.3034001646049651</v>
      </c>
    </row>
    <row r="571" spans="1:7" x14ac:dyDescent="0.2">
      <c r="A571" s="1">
        <v>19991126</v>
      </c>
      <c r="B571">
        <v>1416.6200000000001</v>
      </c>
      <c r="D571">
        <f t="shared" si="32"/>
        <v>-3.790578831876168E-3</v>
      </c>
      <c r="E571">
        <f t="shared" si="34"/>
        <v>-6.0923716265263838E-3</v>
      </c>
      <c r="F571">
        <f t="shared" si="35"/>
        <v>8.9839110642309203E-4</v>
      </c>
      <c r="G571">
        <f t="shared" si="33"/>
        <v>3.4867950472986582</v>
      </c>
    </row>
    <row r="572" spans="1:7" x14ac:dyDescent="0.2">
      <c r="A572" s="1">
        <v>19991203</v>
      </c>
      <c r="B572">
        <v>1433.3</v>
      </c>
      <c r="D572">
        <f t="shared" si="32"/>
        <v>1.1705725397860078E-2</v>
      </c>
      <c r="E572">
        <f t="shared" si="34"/>
        <v>9.4039326032098625E-3</v>
      </c>
      <c r="F572">
        <f t="shared" si="35"/>
        <v>7.3280621481572588E-4</v>
      </c>
      <c r="G572">
        <f t="shared" si="33"/>
        <v>3.5489753862210494</v>
      </c>
    </row>
    <row r="573" spans="1:7" x14ac:dyDescent="0.2">
      <c r="A573" s="1">
        <v>19991210</v>
      </c>
      <c r="B573">
        <v>1417.04</v>
      </c>
      <c r="D573">
        <f t="shared" si="32"/>
        <v>-1.1409288984828514E-2</v>
      </c>
      <c r="E573">
        <f t="shared" si="34"/>
        <v>-1.371108177947873E-2</v>
      </c>
      <c r="F573">
        <f t="shared" si="35"/>
        <v>6.1274698330671638E-4</v>
      </c>
      <c r="G573">
        <f t="shared" si="33"/>
        <v>3.5453767903002138</v>
      </c>
    </row>
    <row r="574" spans="1:7" x14ac:dyDescent="0.2">
      <c r="A574" s="1">
        <v>19991217</v>
      </c>
      <c r="B574">
        <v>1421.03</v>
      </c>
      <c r="D574">
        <f t="shared" si="32"/>
        <v>2.8117718229392352E-3</v>
      </c>
      <c r="E574">
        <f t="shared" si="34"/>
        <v>5.0997902828901895E-4</v>
      </c>
      <c r="F574">
        <f t="shared" si="35"/>
        <v>5.3730555247809395E-4</v>
      </c>
      <c r="G574">
        <f t="shared" si="33"/>
        <v>3.7642297919786385</v>
      </c>
    </row>
    <row r="575" spans="1:7" x14ac:dyDescent="0.2">
      <c r="A575" s="1">
        <v>19991224</v>
      </c>
      <c r="B575">
        <v>1458.34</v>
      </c>
      <c r="D575">
        <f t="shared" si="32"/>
        <v>2.5916841774447086E-2</v>
      </c>
      <c r="E575">
        <f t="shared" si="34"/>
        <v>2.3615048979796868E-2</v>
      </c>
      <c r="F575">
        <f t="shared" si="35"/>
        <v>4.4329990574765946E-4</v>
      </c>
      <c r="G575">
        <f t="shared" si="33"/>
        <v>3.2316328525741032</v>
      </c>
    </row>
    <row r="576" spans="1:7" x14ac:dyDescent="0.2">
      <c r="A576" s="1">
        <v>19991231</v>
      </c>
      <c r="B576">
        <v>1469.25</v>
      </c>
      <c r="D576">
        <f t="shared" si="32"/>
        <v>7.4532639510325183E-3</v>
      </c>
      <c r="E576">
        <f t="shared" si="34"/>
        <v>5.1514711563823024E-3</v>
      </c>
      <c r="F576">
        <f t="shared" si="35"/>
        <v>4.7349653519164893E-4</v>
      </c>
      <c r="G576">
        <f t="shared" si="33"/>
        <v>3.7996599093183216</v>
      </c>
    </row>
    <row r="577" spans="1:7" x14ac:dyDescent="0.2">
      <c r="A577" s="1">
        <v>20000107</v>
      </c>
      <c r="B577">
        <v>1441.47</v>
      </c>
      <c r="D577">
        <f t="shared" si="32"/>
        <v>-1.9088640285395364E-2</v>
      </c>
      <c r="E577">
        <f t="shared" si="34"/>
        <v>-2.1390433080045582E-2</v>
      </c>
      <c r="F577">
        <f t="shared" si="35"/>
        <v>3.9824506793430698E-4</v>
      </c>
      <c r="G577">
        <f t="shared" si="33"/>
        <v>3.3397628729599189</v>
      </c>
    </row>
    <row r="578" spans="1:7" x14ac:dyDescent="0.2">
      <c r="A578" s="1">
        <v>20000114</v>
      </c>
      <c r="B578">
        <v>1465.15</v>
      </c>
      <c r="D578">
        <f t="shared" si="32"/>
        <v>1.6294200080896992E-2</v>
      </c>
      <c r="E578">
        <f t="shared" si="34"/>
        <v>1.3992407286246776E-2</v>
      </c>
      <c r="F578">
        <f t="shared" si="35"/>
        <v>4.1958861837220759E-4</v>
      </c>
      <c r="G578">
        <f t="shared" si="33"/>
        <v>3.6548090705224889</v>
      </c>
    </row>
    <row r="579" spans="1:7" x14ac:dyDescent="0.2">
      <c r="A579" s="1">
        <v>20000121</v>
      </c>
      <c r="B579">
        <v>1441.3600000000001</v>
      </c>
      <c r="D579">
        <f t="shared" si="32"/>
        <v>-1.6370513980817236E-2</v>
      </c>
      <c r="E579">
        <f t="shared" si="34"/>
        <v>-1.8672306775467454E-2</v>
      </c>
      <c r="F579">
        <f t="shared" si="35"/>
        <v>3.8755952748515397E-4</v>
      </c>
      <c r="G579">
        <f t="shared" si="33"/>
        <v>3.4780121787039953</v>
      </c>
    </row>
    <row r="580" spans="1:7" x14ac:dyDescent="0.2">
      <c r="A580" s="1">
        <v>20000128</v>
      </c>
      <c r="B580">
        <v>1360.16</v>
      </c>
      <c r="D580">
        <f t="shared" ref="D580:D643" si="36">LN(B580)-LN(B579)</f>
        <v>-5.798477243839617E-2</v>
      </c>
      <c r="E580">
        <f t="shared" si="34"/>
        <v>-6.0286565233046388E-2</v>
      </c>
      <c r="F580">
        <f t="shared" si="35"/>
        <v>3.9094980419852779E-4</v>
      </c>
      <c r="G580">
        <f t="shared" ref="G580:G643" si="37">-0.5*LN(F580)-E580^2/(2*F580)</f>
        <v>-0.72479082133902839</v>
      </c>
    </row>
    <row r="581" spans="1:7" x14ac:dyDescent="0.2">
      <c r="A581" s="1">
        <v>20000204</v>
      </c>
      <c r="B581">
        <v>1424.3700000000001</v>
      </c>
      <c r="D581">
        <f t="shared" si="36"/>
        <v>4.6127270813198784E-2</v>
      </c>
      <c r="E581">
        <f t="shared" ref="E581:E644" si="38">D581-$O$3</f>
        <v>4.3825478018548567E-2</v>
      </c>
      <c r="F581">
        <f t="shared" si="35"/>
        <v>1.0053685433494869E-3</v>
      </c>
      <c r="G581">
        <f t="shared" si="37"/>
        <v>2.4959923622191433</v>
      </c>
    </row>
    <row r="582" spans="1:7" x14ac:dyDescent="0.2">
      <c r="A582" s="1">
        <v>20000211</v>
      </c>
      <c r="B582">
        <v>1387.1200000000001</v>
      </c>
      <c r="D582">
        <f t="shared" si="36"/>
        <v>-2.6499955445829393E-2</v>
      </c>
      <c r="E582">
        <f t="shared" si="38"/>
        <v>-2.880174824047961E-2</v>
      </c>
      <c r="F582">
        <f t="shared" ref="F582:F645" si="39">$O$4+$O$5*(E581^2)+$O$6*(F581)</f>
        <v>1.1672313310213036E-3</v>
      </c>
      <c r="G582">
        <f t="shared" si="37"/>
        <v>3.0212149020208403</v>
      </c>
    </row>
    <row r="583" spans="1:7" x14ac:dyDescent="0.2">
      <c r="A583" s="1">
        <v>20000218</v>
      </c>
      <c r="B583">
        <v>1346.09</v>
      </c>
      <c r="D583">
        <f t="shared" si="36"/>
        <v>-3.0025561482547758E-2</v>
      </c>
      <c r="E583">
        <f t="shared" si="38"/>
        <v>-3.2327354277197975E-2</v>
      </c>
      <c r="F583">
        <f t="shared" si="39"/>
        <v>1.0907805301277073E-3</v>
      </c>
      <c r="G583">
        <f t="shared" si="37"/>
        <v>2.9313895835555179</v>
      </c>
    </row>
    <row r="584" spans="1:7" x14ac:dyDescent="0.2">
      <c r="A584" s="1">
        <v>20000225</v>
      </c>
      <c r="B584">
        <v>1333.3600000000001</v>
      </c>
      <c r="D584">
        <f t="shared" si="36"/>
        <v>-9.5020215199497216E-3</v>
      </c>
      <c r="E584">
        <f t="shared" si="38"/>
        <v>-1.1803814314599937E-2</v>
      </c>
      <c r="F584">
        <f t="shared" si="39"/>
        <v>1.0710634890385153E-3</v>
      </c>
      <c r="G584">
        <f t="shared" si="37"/>
        <v>3.3545087598577119</v>
      </c>
    </row>
    <row r="585" spans="1:7" x14ac:dyDescent="0.2">
      <c r="A585" s="1">
        <v>20000303</v>
      </c>
      <c r="B585">
        <v>1409.17</v>
      </c>
      <c r="D585">
        <f t="shared" si="36"/>
        <v>5.529880633212958E-2</v>
      </c>
      <c r="E585">
        <f t="shared" si="38"/>
        <v>5.2997013537479362E-2</v>
      </c>
      <c r="F585">
        <f t="shared" si="39"/>
        <v>8.8699803965049009E-4</v>
      </c>
      <c r="G585">
        <f t="shared" si="37"/>
        <v>1.9305815527675996</v>
      </c>
    </row>
    <row r="586" spans="1:7" x14ac:dyDescent="0.2">
      <c r="A586" s="1">
        <v>20000310</v>
      </c>
      <c r="B586">
        <v>1395.07</v>
      </c>
      <c r="D586">
        <f t="shared" si="36"/>
        <v>-1.0056285358048811E-2</v>
      </c>
      <c r="E586">
        <f t="shared" si="38"/>
        <v>-1.2358078152699027E-2</v>
      </c>
      <c r="F586">
        <f t="shared" si="39"/>
        <v>1.2399084642255055E-3</v>
      </c>
      <c r="G586">
        <f t="shared" si="37"/>
        <v>3.2847728242285275</v>
      </c>
    </row>
    <row r="587" spans="1:7" x14ac:dyDescent="0.2">
      <c r="A587" s="1">
        <v>20000317</v>
      </c>
      <c r="B587">
        <v>1464.47</v>
      </c>
      <c r="D587">
        <f t="shared" si="36"/>
        <v>4.8548809042869401E-2</v>
      </c>
      <c r="E587">
        <f t="shared" si="38"/>
        <v>4.6247016248219183E-2</v>
      </c>
      <c r="F587">
        <f t="shared" si="39"/>
        <v>1.0216569020399125E-3</v>
      </c>
      <c r="G587">
        <f t="shared" si="37"/>
        <v>2.3964403308096434</v>
      </c>
    </row>
    <row r="588" spans="1:7" x14ac:dyDescent="0.2">
      <c r="A588" s="1">
        <v>20000324</v>
      </c>
      <c r="B588">
        <v>1527.46</v>
      </c>
      <c r="D588">
        <f t="shared" si="36"/>
        <v>4.2112822872627298E-2</v>
      </c>
      <c r="E588">
        <f t="shared" si="38"/>
        <v>3.981103007797708E-2</v>
      </c>
      <c r="F588">
        <f t="shared" si="39"/>
        <v>1.2205904988229883E-3</v>
      </c>
      <c r="G588">
        <f t="shared" si="37"/>
        <v>2.7049678994083397</v>
      </c>
    </row>
    <row r="589" spans="1:7" x14ac:dyDescent="0.2">
      <c r="A589" s="1">
        <v>20000331</v>
      </c>
      <c r="B589">
        <v>1498.58</v>
      </c>
      <c r="D589">
        <f t="shared" si="36"/>
        <v>-1.9088232071746702E-2</v>
      </c>
      <c r="E589">
        <f t="shared" si="38"/>
        <v>-2.139002486639692E-2</v>
      </c>
      <c r="F589">
        <f t="shared" si="39"/>
        <v>1.2731869861152218E-3</v>
      </c>
      <c r="G589">
        <f t="shared" si="37"/>
        <v>3.153435771636925</v>
      </c>
    </row>
    <row r="590" spans="1:7" x14ac:dyDescent="0.2">
      <c r="A590" s="1">
        <v>20000407</v>
      </c>
      <c r="B590">
        <v>1516.3500000000001</v>
      </c>
      <c r="D590">
        <f t="shared" si="36"/>
        <v>1.1788138216425104E-2</v>
      </c>
      <c r="E590">
        <f t="shared" si="38"/>
        <v>9.4863454217748878E-3</v>
      </c>
      <c r="F590">
        <f t="shared" si="39"/>
        <v>1.1044569062293929E-3</v>
      </c>
      <c r="G590">
        <f t="shared" si="37"/>
        <v>3.3634609569523377</v>
      </c>
    </row>
    <row r="591" spans="1:7" x14ac:dyDescent="0.2">
      <c r="A591" s="1">
        <v>20000414</v>
      </c>
      <c r="B591">
        <v>1356.56</v>
      </c>
      <c r="D591">
        <f t="shared" si="36"/>
        <v>-0.11135404766930446</v>
      </c>
      <c r="E591">
        <f t="shared" si="38"/>
        <v>-0.11365584046395467</v>
      </c>
      <c r="F591">
        <f t="shared" si="39"/>
        <v>9.0395098038790437E-4</v>
      </c>
      <c r="G591">
        <f t="shared" si="37"/>
        <v>-3.6407376928164901</v>
      </c>
    </row>
    <row r="592" spans="1:7" x14ac:dyDescent="0.2">
      <c r="A592" s="1">
        <v>20000421</v>
      </c>
      <c r="B592">
        <v>1434.54</v>
      </c>
      <c r="D592">
        <f t="shared" si="36"/>
        <v>5.5892156714024921E-2</v>
      </c>
      <c r="E592">
        <f t="shared" si="38"/>
        <v>5.3590363919374703E-2</v>
      </c>
      <c r="F592">
        <f t="shared" si="39"/>
        <v>3.1353027244272638E-3</v>
      </c>
      <c r="G592">
        <f t="shared" si="37"/>
        <v>2.4245163985041573</v>
      </c>
    </row>
    <row r="593" spans="1:7" x14ac:dyDescent="0.2">
      <c r="A593" s="1">
        <v>20000428</v>
      </c>
      <c r="B593">
        <v>1452.43</v>
      </c>
      <c r="D593">
        <f t="shared" si="36"/>
        <v>1.2393775480776803E-2</v>
      </c>
      <c r="E593">
        <f t="shared" si="38"/>
        <v>1.0091982686126587E-2</v>
      </c>
      <c r="F593">
        <f t="shared" si="39"/>
        <v>3.0115715219948044E-3</v>
      </c>
      <c r="G593">
        <f t="shared" si="37"/>
        <v>2.8857371550537914</v>
      </c>
    </row>
    <row r="594" spans="1:7" x14ac:dyDescent="0.2">
      <c r="A594" s="1">
        <v>20000505</v>
      </c>
      <c r="B594">
        <v>1432.63</v>
      </c>
      <c r="D594">
        <f t="shared" si="36"/>
        <v>-1.3726099886050669E-2</v>
      </c>
      <c r="E594">
        <f t="shared" si="38"/>
        <v>-1.6027892680700886E-2</v>
      </c>
      <c r="F594">
        <f t="shared" si="39"/>
        <v>2.3989760311839085E-3</v>
      </c>
      <c r="G594">
        <f t="shared" si="37"/>
        <v>2.9628143525354309</v>
      </c>
    </row>
    <row r="595" spans="1:7" x14ac:dyDescent="0.2">
      <c r="A595" s="1">
        <v>20000512</v>
      </c>
      <c r="B595">
        <v>1420.96</v>
      </c>
      <c r="D595">
        <f t="shared" si="36"/>
        <v>-8.1792163974290233E-3</v>
      </c>
      <c r="E595">
        <f t="shared" si="38"/>
        <v>-1.0481009192079239E-2</v>
      </c>
      <c r="F595">
        <f t="shared" si="39"/>
        <v>1.9483262662317686E-3</v>
      </c>
      <c r="G595">
        <f t="shared" si="37"/>
        <v>3.0922010376810469</v>
      </c>
    </row>
    <row r="596" spans="1:7" x14ac:dyDescent="0.2">
      <c r="A596" s="1">
        <v>20000519</v>
      </c>
      <c r="B596">
        <v>1406.95</v>
      </c>
      <c r="D596">
        <f t="shared" si="36"/>
        <v>-9.9084586299458266E-3</v>
      </c>
      <c r="E596">
        <f t="shared" si="38"/>
        <v>-1.2210251424596042E-2</v>
      </c>
      <c r="F596">
        <f t="shared" si="39"/>
        <v>1.5681978495808561E-3</v>
      </c>
      <c r="G596">
        <f t="shared" si="37"/>
        <v>3.181378560165645</v>
      </c>
    </row>
    <row r="597" spans="1:7" x14ac:dyDescent="0.2">
      <c r="A597" s="1">
        <v>20000526</v>
      </c>
      <c r="B597">
        <v>1378.02</v>
      </c>
      <c r="D597">
        <f t="shared" si="36"/>
        <v>-2.0776554623869181E-2</v>
      </c>
      <c r="E597">
        <f t="shared" si="38"/>
        <v>-2.3078347418519399E-2</v>
      </c>
      <c r="F597">
        <f t="shared" si="39"/>
        <v>1.2779532609217975E-3</v>
      </c>
      <c r="G597">
        <f t="shared" si="37"/>
        <v>3.1228637107338186</v>
      </c>
    </row>
    <row r="598" spans="1:7" x14ac:dyDescent="0.2">
      <c r="A598" s="1">
        <v>20000602</v>
      </c>
      <c r="B598">
        <v>1477.26</v>
      </c>
      <c r="D598">
        <f t="shared" si="36"/>
        <v>6.9541334281406186E-2</v>
      </c>
      <c r="E598">
        <f t="shared" si="38"/>
        <v>6.7239541486755969E-2</v>
      </c>
      <c r="F598">
        <f t="shared" si="39"/>
        <v>1.1221658668294453E-3</v>
      </c>
      <c r="G598">
        <f t="shared" si="37"/>
        <v>1.3817697547000471</v>
      </c>
    </row>
    <row r="599" spans="1:7" x14ac:dyDescent="0.2">
      <c r="A599" s="1">
        <v>20000609</v>
      </c>
      <c r="B599">
        <v>1456.95</v>
      </c>
      <c r="D599">
        <f t="shared" si="36"/>
        <v>-1.3843811021335917E-2</v>
      </c>
      <c r="E599">
        <f t="shared" si="38"/>
        <v>-1.6145603815986134E-2</v>
      </c>
      <c r="F599">
        <f t="shared" si="39"/>
        <v>1.7428233225501195E-3</v>
      </c>
      <c r="G599">
        <f t="shared" si="37"/>
        <v>3.101337593721615</v>
      </c>
    </row>
    <row r="600" spans="1:7" x14ac:dyDescent="0.2">
      <c r="A600" s="1">
        <v>20000616</v>
      </c>
      <c r="B600">
        <v>1464.46</v>
      </c>
      <c r="D600">
        <f t="shared" si="36"/>
        <v>5.1413643021946953E-3</v>
      </c>
      <c r="E600">
        <f t="shared" si="38"/>
        <v>2.839571507544479E-3</v>
      </c>
      <c r="F600">
        <f t="shared" si="39"/>
        <v>1.4354197802948423E-3</v>
      </c>
      <c r="G600">
        <f t="shared" si="37"/>
        <v>3.2703403273496248</v>
      </c>
    </row>
    <row r="601" spans="1:7" x14ac:dyDescent="0.2">
      <c r="A601" s="1">
        <v>20000623</v>
      </c>
      <c r="B601">
        <v>1441.48</v>
      </c>
      <c r="D601">
        <f t="shared" si="36"/>
        <v>-1.5816210272788567E-2</v>
      </c>
      <c r="E601">
        <f t="shared" si="38"/>
        <v>-1.8118003067438784E-2</v>
      </c>
      <c r="F601">
        <f t="shared" si="39"/>
        <v>1.147762662412168E-3</v>
      </c>
      <c r="G601">
        <f t="shared" si="37"/>
        <v>3.241969537592575</v>
      </c>
    </row>
    <row r="602" spans="1:7" x14ac:dyDescent="0.2">
      <c r="A602" s="1">
        <v>20000630</v>
      </c>
      <c r="B602">
        <v>1454.6000000000001</v>
      </c>
      <c r="D602">
        <f t="shared" si="36"/>
        <v>9.0605851745850785E-3</v>
      </c>
      <c r="E602">
        <f t="shared" si="38"/>
        <v>6.7587923799348627E-3</v>
      </c>
      <c r="F602">
        <f t="shared" si="39"/>
        <v>9.8221130698193031E-4</v>
      </c>
      <c r="G602">
        <f t="shared" si="37"/>
        <v>3.4395977454294147</v>
      </c>
    </row>
    <row r="603" spans="1:7" x14ac:dyDescent="0.2">
      <c r="A603" s="1">
        <v>20000707</v>
      </c>
      <c r="B603">
        <v>1478.9</v>
      </c>
      <c r="D603">
        <f t="shared" si="36"/>
        <v>1.6567619452283466E-2</v>
      </c>
      <c r="E603">
        <f t="shared" si="38"/>
        <v>1.426582665763325E-2</v>
      </c>
      <c r="F603">
        <f t="shared" si="39"/>
        <v>8.0001203614908536E-4</v>
      </c>
      <c r="G603">
        <f t="shared" si="37"/>
        <v>3.4382476748812687</v>
      </c>
    </row>
    <row r="604" spans="1:7" x14ac:dyDescent="0.2">
      <c r="A604" s="1">
        <v>20000714</v>
      </c>
      <c r="B604">
        <v>1509.98</v>
      </c>
      <c r="D604">
        <f t="shared" si="36"/>
        <v>2.0797837515417861E-2</v>
      </c>
      <c r="E604">
        <f t="shared" si="38"/>
        <v>1.8496044720767643E-2</v>
      </c>
      <c r="F604">
        <f t="shared" si="39"/>
        <v>6.8677915271349126E-4</v>
      </c>
      <c r="G604">
        <f t="shared" si="37"/>
        <v>3.3926850778083488</v>
      </c>
    </row>
    <row r="605" spans="1:7" x14ac:dyDescent="0.2">
      <c r="A605" s="1">
        <v>20000721</v>
      </c>
      <c r="B605">
        <v>1480.19</v>
      </c>
      <c r="D605">
        <f t="shared" si="36"/>
        <v>-1.9925947791401555E-2</v>
      </c>
      <c r="E605">
        <f t="shared" si="38"/>
        <v>-2.2227740586051772E-2</v>
      </c>
      <c r="F605">
        <f t="shared" si="39"/>
        <v>6.2394788531344215E-4</v>
      </c>
      <c r="G605">
        <f t="shared" si="37"/>
        <v>3.2937974011631801</v>
      </c>
    </row>
    <row r="606" spans="1:7" x14ac:dyDescent="0.2">
      <c r="A606" s="1">
        <v>20000728</v>
      </c>
      <c r="B606">
        <v>1419.89</v>
      </c>
      <c r="D606">
        <f t="shared" si="36"/>
        <v>-4.159105409071806E-2</v>
      </c>
      <c r="E606">
        <f t="shared" si="38"/>
        <v>-4.3892846885368278E-2</v>
      </c>
      <c r="F606">
        <f t="shared" si="39"/>
        <v>6.0306003844314211E-4</v>
      </c>
      <c r="G606">
        <f t="shared" si="37"/>
        <v>2.1094084221392224</v>
      </c>
    </row>
    <row r="607" spans="1:7" x14ac:dyDescent="0.2">
      <c r="A607" s="1">
        <v>20000804</v>
      </c>
      <c r="B607">
        <v>1462.93</v>
      </c>
      <c r="D607">
        <f t="shared" si="36"/>
        <v>2.9861870179451522E-2</v>
      </c>
      <c r="E607">
        <f t="shared" si="38"/>
        <v>2.7560077384801304E-2</v>
      </c>
      <c r="F607">
        <f t="shared" si="39"/>
        <v>8.5341965375919371E-4</v>
      </c>
      <c r="G607">
        <f t="shared" si="37"/>
        <v>3.0881211575772856</v>
      </c>
    </row>
    <row r="608" spans="1:7" x14ac:dyDescent="0.2">
      <c r="A608" s="1">
        <v>20000811</v>
      </c>
      <c r="B608">
        <v>1471.84</v>
      </c>
      <c r="D608">
        <f t="shared" si="36"/>
        <v>6.0720447433739722E-3</v>
      </c>
      <c r="E608">
        <f t="shared" si="38"/>
        <v>3.7702519487237559E-3</v>
      </c>
      <c r="F608">
        <f t="shared" si="39"/>
        <v>8.3211092434397945E-4</v>
      </c>
      <c r="G608">
        <f t="shared" si="37"/>
        <v>3.5372309925819185</v>
      </c>
    </row>
    <row r="609" spans="1:7" x14ac:dyDescent="0.2">
      <c r="A609" s="1">
        <v>20000818</v>
      </c>
      <c r="B609">
        <v>1491.72</v>
      </c>
      <c r="D609">
        <f t="shared" si="36"/>
        <v>1.3416497862777099E-2</v>
      </c>
      <c r="E609">
        <f t="shared" si="38"/>
        <v>1.1114705068126883E-2</v>
      </c>
      <c r="F609">
        <f t="shared" si="39"/>
        <v>6.7666057435218933E-4</v>
      </c>
      <c r="G609">
        <f t="shared" si="37"/>
        <v>3.557886314387841</v>
      </c>
    </row>
    <row r="610" spans="1:7" x14ac:dyDescent="0.2">
      <c r="A610" s="1">
        <v>20000825</v>
      </c>
      <c r="B610">
        <v>1506.45</v>
      </c>
      <c r="D610">
        <f t="shared" si="36"/>
        <v>9.8260729158328175E-3</v>
      </c>
      <c r="E610">
        <f t="shared" si="38"/>
        <v>7.5242801211826017E-3</v>
      </c>
      <c r="F610">
        <f t="shared" si="39"/>
        <v>5.7533384523618305E-4</v>
      </c>
      <c r="G610">
        <f t="shared" si="37"/>
        <v>3.6810783557983773</v>
      </c>
    </row>
    <row r="611" spans="1:7" x14ac:dyDescent="0.2">
      <c r="A611" s="1">
        <v>20000901</v>
      </c>
      <c r="B611">
        <v>1520.77</v>
      </c>
      <c r="D611">
        <f t="shared" si="36"/>
        <v>9.4608960124347163E-3</v>
      </c>
      <c r="E611">
        <f t="shared" si="38"/>
        <v>7.1591032177845005E-3</v>
      </c>
      <c r="F611">
        <f t="shared" si="39"/>
        <v>4.8355934444330113E-4</v>
      </c>
      <c r="G611">
        <f t="shared" si="37"/>
        <v>3.7641729413599769</v>
      </c>
    </row>
    <row r="612" spans="1:7" x14ac:dyDescent="0.2">
      <c r="A612" s="1">
        <v>20000908</v>
      </c>
      <c r="B612">
        <v>1494.5</v>
      </c>
      <c r="D612">
        <f t="shared" si="36"/>
        <v>-1.7425082795899272E-2</v>
      </c>
      <c r="E612">
        <f t="shared" si="38"/>
        <v>-1.9726875590549489E-2</v>
      </c>
      <c r="F612">
        <f t="shared" si="39"/>
        <v>4.1072340337444625E-4</v>
      </c>
      <c r="G612">
        <f t="shared" si="37"/>
        <v>3.4250584298217723</v>
      </c>
    </row>
    <row r="613" spans="1:7" x14ac:dyDescent="0.2">
      <c r="A613" s="1">
        <v>20000915</v>
      </c>
      <c r="B613">
        <v>1465.81</v>
      </c>
      <c r="D613">
        <f t="shared" si="36"/>
        <v>-1.938371204238809E-2</v>
      </c>
      <c r="E613">
        <f t="shared" si="38"/>
        <v>-2.1685504837038308E-2</v>
      </c>
      <c r="F613">
        <f t="shared" si="39"/>
        <v>4.166210408163691E-4</v>
      </c>
      <c r="G613">
        <f t="shared" si="37"/>
        <v>3.3272916179115879</v>
      </c>
    </row>
    <row r="614" spans="1:7" x14ac:dyDescent="0.2">
      <c r="A614" s="1">
        <v>20000922</v>
      </c>
      <c r="B614">
        <v>1448.72</v>
      </c>
      <c r="D614">
        <f t="shared" si="36"/>
        <v>-1.1727582748517484E-2</v>
      </c>
      <c r="E614">
        <f t="shared" si="38"/>
        <v>-1.40293755431677E-2</v>
      </c>
      <c r="F614">
        <f t="shared" si="39"/>
        <v>4.3633912269354743E-4</v>
      </c>
      <c r="G614">
        <f t="shared" si="37"/>
        <v>3.6430059486942663</v>
      </c>
    </row>
    <row r="615" spans="1:7" x14ac:dyDescent="0.2">
      <c r="A615" s="1">
        <v>20000929</v>
      </c>
      <c r="B615">
        <v>1436.51</v>
      </c>
      <c r="D615">
        <f t="shared" si="36"/>
        <v>-8.4638471735454246E-3</v>
      </c>
      <c r="E615">
        <f t="shared" si="38"/>
        <v>-1.076563996819564E-2</v>
      </c>
      <c r="F615">
        <f t="shared" si="39"/>
        <v>4.0086406129427447E-4</v>
      </c>
      <c r="G615">
        <f t="shared" si="37"/>
        <v>3.766382613741218</v>
      </c>
    </row>
    <row r="616" spans="1:7" x14ac:dyDescent="0.2">
      <c r="A616" s="1">
        <v>20001006</v>
      </c>
      <c r="B616">
        <v>1408.99</v>
      </c>
      <c r="D616">
        <f t="shared" si="36"/>
        <v>-1.9343425118126589E-2</v>
      </c>
      <c r="E616">
        <f t="shared" si="38"/>
        <v>-2.1645217912776807E-2</v>
      </c>
      <c r="F616">
        <f t="shared" si="39"/>
        <v>3.5802872697676046E-4</v>
      </c>
      <c r="G616">
        <f t="shared" si="37"/>
        <v>3.3131499697636726</v>
      </c>
    </row>
    <row r="617" spans="1:7" x14ac:dyDescent="0.2">
      <c r="A617" s="1">
        <v>20001013</v>
      </c>
      <c r="B617">
        <v>1374.17</v>
      </c>
      <c r="D617">
        <f t="shared" si="36"/>
        <v>-2.5023223166160236E-2</v>
      </c>
      <c r="E617">
        <f t="shared" si="38"/>
        <v>-2.7325015960810453E-2</v>
      </c>
      <c r="F617">
        <f t="shared" si="39"/>
        <v>3.9015025534037636E-4</v>
      </c>
      <c r="G617">
        <f t="shared" si="37"/>
        <v>2.9676060504180723</v>
      </c>
    </row>
    <row r="618" spans="1:7" x14ac:dyDescent="0.2">
      <c r="A618" s="1">
        <v>20001020</v>
      </c>
      <c r="B618">
        <v>1396.93</v>
      </c>
      <c r="D618">
        <f t="shared" si="36"/>
        <v>1.6427059153348189E-2</v>
      </c>
      <c r="E618">
        <f t="shared" si="38"/>
        <v>1.4125266358697973E-2</v>
      </c>
      <c r="F618">
        <f t="shared" si="39"/>
        <v>4.6707908565122983E-4</v>
      </c>
      <c r="G618">
        <f t="shared" si="37"/>
        <v>3.6209199376459402</v>
      </c>
    </row>
    <row r="619" spans="1:7" x14ac:dyDescent="0.2">
      <c r="A619" s="1">
        <v>20001027</v>
      </c>
      <c r="B619">
        <v>1379.58</v>
      </c>
      <c r="D619">
        <f t="shared" si="36"/>
        <v>-1.2497866626638654E-2</v>
      </c>
      <c r="E619">
        <f t="shared" si="38"/>
        <v>-1.479965942128887E-2</v>
      </c>
      <c r="F619">
        <f t="shared" si="39"/>
        <v>4.2542879836737145E-4</v>
      </c>
      <c r="G619">
        <f t="shared" si="37"/>
        <v>3.6237839457451146</v>
      </c>
    </row>
    <row r="620" spans="1:7" x14ac:dyDescent="0.2">
      <c r="A620" s="1">
        <v>20001103</v>
      </c>
      <c r="B620">
        <v>1426.69</v>
      </c>
      <c r="D620">
        <f t="shared" si="36"/>
        <v>3.3577970912211264E-2</v>
      </c>
      <c r="E620">
        <f t="shared" si="38"/>
        <v>3.1276178117561046E-2</v>
      </c>
      <c r="F620">
        <f t="shared" si="39"/>
        <v>3.9645836530606809E-4</v>
      </c>
      <c r="G620">
        <f t="shared" si="37"/>
        <v>2.682797576364901</v>
      </c>
    </row>
    <row r="621" spans="1:7" x14ac:dyDescent="0.2">
      <c r="A621" s="1">
        <v>20001110</v>
      </c>
      <c r="B621">
        <v>1365.98</v>
      </c>
      <c r="D621">
        <f t="shared" si="36"/>
        <v>-4.3484956179058898E-2</v>
      </c>
      <c r="E621">
        <f t="shared" si="38"/>
        <v>-4.5786748973709115E-2</v>
      </c>
      <c r="F621">
        <f t="shared" si="39"/>
        <v>5.1512631985768599E-4</v>
      </c>
      <c r="G621">
        <f t="shared" si="37"/>
        <v>1.7506828986446781</v>
      </c>
    </row>
    <row r="622" spans="1:7" x14ac:dyDescent="0.2">
      <c r="A622" s="1">
        <v>20001117</v>
      </c>
      <c r="B622">
        <v>1367.72</v>
      </c>
      <c r="D622">
        <f t="shared" si="36"/>
        <v>1.2730001353311593E-3</v>
      </c>
      <c r="E622">
        <f t="shared" si="38"/>
        <v>-1.028792659319057E-3</v>
      </c>
      <c r="F622">
        <f t="shared" si="39"/>
        <v>8.1621069750693496E-4</v>
      </c>
      <c r="G622">
        <f t="shared" si="37"/>
        <v>3.5547706435188284</v>
      </c>
    </row>
    <row r="623" spans="1:7" x14ac:dyDescent="0.2">
      <c r="A623" s="1">
        <v>20001124</v>
      </c>
      <c r="B623">
        <v>1341.77</v>
      </c>
      <c r="D623">
        <f t="shared" si="36"/>
        <v>-1.9155482018136105E-2</v>
      </c>
      <c r="E623">
        <f t="shared" si="38"/>
        <v>-2.1457274812786323E-2</v>
      </c>
      <c r="F623">
        <f t="shared" si="39"/>
        <v>6.6176497274425365E-4</v>
      </c>
      <c r="G623">
        <f t="shared" si="37"/>
        <v>3.3124313449278695</v>
      </c>
    </row>
    <row r="624" spans="1:7" x14ac:dyDescent="0.2">
      <c r="A624" s="1">
        <v>20001201</v>
      </c>
      <c r="B624">
        <v>1315.23</v>
      </c>
      <c r="D624">
        <f t="shared" si="36"/>
        <v>-1.9978082591567414E-2</v>
      </c>
      <c r="E624">
        <f t="shared" si="38"/>
        <v>-2.2279875386217632E-2</v>
      </c>
      <c r="F624">
        <f t="shared" si="39"/>
        <v>6.263952951865554E-4</v>
      </c>
      <c r="G624">
        <f t="shared" si="37"/>
        <v>3.2915347561585531</v>
      </c>
    </row>
    <row r="625" spans="1:7" x14ac:dyDescent="0.2">
      <c r="A625" s="1">
        <v>20001208</v>
      </c>
      <c r="B625">
        <v>1369.89</v>
      </c>
      <c r="D625">
        <f t="shared" si="36"/>
        <v>4.0718889367050259E-2</v>
      </c>
      <c r="E625">
        <f t="shared" si="38"/>
        <v>3.8417096572400042E-2</v>
      </c>
      <c r="F625">
        <f t="shared" si="39"/>
        <v>6.0540779829536284E-4</v>
      </c>
      <c r="G625">
        <f t="shared" si="37"/>
        <v>2.4858957339071051</v>
      </c>
    </row>
    <row r="626" spans="1:7" x14ac:dyDescent="0.2">
      <c r="A626" s="1">
        <v>20001215</v>
      </c>
      <c r="B626">
        <v>1312.15</v>
      </c>
      <c r="D626">
        <f t="shared" si="36"/>
        <v>-4.306343139056068E-2</v>
      </c>
      <c r="E626">
        <f t="shared" si="38"/>
        <v>-4.5365224185210898E-2</v>
      </c>
      <c r="F626">
        <f t="shared" si="39"/>
        <v>7.713428084803462E-4</v>
      </c>
      <c r="G626">
        <f t="shared" si="37"/>
        <v>2.2496493168752321</v>
      </c>
    </row>
    <row r="627" spans="1:7" x14ac:dyDescent="0.2">
      <c r="A627" s="1">
        <v>20001222</v>
      </c>
      <c r="B627">
        <v>1305.97</v>
      </c>
      <c r="D627">
        <f t="shared" si="36"/>
        <v>-4.7209535682153358E-3</v>
      </c>
      <c r="E627">
        <f t="shared" si="38"/>
        <v>-7.0227463628655517E-3</v>
      </c>
      <c r="F627">
        <f t="shared" si="39"/>
        <v>1.0096136032869589E-3</v>
      </c>
      <c r="G627">
        <f t="shared" si="37"/>
        <v>3.4246691220542158</v>
      </c>
    </row>
    <row r="628" spans="1:7" x14ac:dyDescent="0.2">
      <c r="A628" s="1">
        <v>20001229</v>
      </c>
      <c r="B628">
        <v>1320.28</v>
      </c>
      <c r="D628">
        <f t="shared" si="36"/>
        <v>1.0897775628995632E-2</v>
      </c>
      <c r="E628">
        <f t="shared" si="38"/>
        <v>8.5959828343454159E-3</v>
      </c>
      <c r="F628">
        <f t="shared" si="39"/>
        <v>8.2213879907153814E-4</v>
      </c>
      <c r="G628">
        <f t="shared" si="37"/>
        <v>3.5068624333553782</v>
      </c>
    </row>
    <row r="629" spans="1:7" x14ac:dyDescent="0.2">
      <c r="A629" s="1">
        <v>20010105</v>
      </c>
      <c r="B629">
        <v>1298.3500000000001</v>
      </c>
      <c r="D629">
        <f t="shared" si="36"/>
        <v>-1.6749607773193453E-2</v>
      </c>
      <c r="E629">
        <f t="shared" si="38"/>
        <v>-1.9051400567843671E-2</v>
      </c>
      <c r="F629">
        <f t="shared" si="39"/>
        <v>6.799654878044928E-4</v>
      </c>
      <c r="G629">
        <f t="shared" si="37"/>
        <v>3.3798414000132189</v>
      </c>
    </row>
    <row r="630" spans="1:7" x14ac:dyDescent="0.2">
      <c r="A630" s="1">
        <v>20010112</v>
      </c>
      <c r="B630">
        <v>1318.32</v>
      </c>
      <c r="D630">
        <f t="shared" si="36"/>
        <v>1.5263971177653879E-2</v>
      </c>
      <c r="E630">
        <f t="shared" si="38"/>
        <v>1.2962178383003663E-2</v>
      </c>
      <c r="F630">
        <f t="shared" si="39"/>
        <v>6.2249674247922876E-4</v>
      </c>
      <c r="G630">
        <f t="shared" si="37"/>
        <v>3.5559311032538288</v>
      </c>
    </row>
    <row r="631" spans="1:7" x14ac:dyDescent="0.2">
      <c r="A631" s="1">
        <v>20010119</v>
      </c>
      <c r="B631">
        <v>1342.54</v>
      </c>
      <c r="D631">
        <f t="shared" si="36"/>
        <v>1.8205143394964374E-2</v>
      </c>
      <c r="E631">
        <f t="shared" si="38"/>
        <v>1.5903350600314156E-2</v>
      </c>
      <c r="F631">
        <f t="shared" si="39"/>
        <v>5.4121814879185969E-4</v>
      </c>
      <c r="G631">
        <f t="shared" si="37"/>
        <v>3.5271891496667265</v>
      </c>
    </row>
    <row r="632" spans="1:7" x14ac:dyDescent="0.2">
      <c r="A632" s="1">
        <v>20010126</v>
      </c>
      <c r="B632">
        <v>1354.95</v>
      </c>
      <c r="D632">
        <f t="shared" si="36"/>
        <v>9.2012111665233931E-3</v>
      </c>
      <c r="E632">
        <f t="shared" si="38"/>
        <v>6.8994183718731773E-3</v>
      </c>
      <c r="F632">
        <f t="shared" si="39"/>
        <v>4.9340304038425205E-4</v>
      </c>
      <c r="G632">
        <f t="shared" si="37"/>
        <v>3.7588536680995746</v>
      </c>
    </row>
    <row r="633" spans="1:7" x14ac:dyDescent="0.2">
      <c r="A633" s="1">
        <v>20010202</v>
      </c>
      <c r="B633">
        <v>1349.47</v>
      </c>
      <c r="D633">
        <f t="shared" si="36"/>
        <v>-4.0526305087276171E-3</v>
      </c>
      <c r="E633">
        <f t="shared" si="38"/>
        <v>-6.3544233033778329E-3</v>
      </c>
      <c r="F633">
        <f t="shared" si="39"/>
        <v>4.1774896093020819E-4</v>
      </c>
      <c r="G633">
        <f t="shared" si="37"/>
        <v>3.8419860388929461</v>
      </c>
    </row>
    <row r="634" spans="1:7" x14ac:dyDescent="0.2">
      <c r="A634" s="1">
        <v>20010209</v>
      </c>
      <c r="B634">
        <v>1314.76</v>
      </c>
      <c r="D634">
        <f t="shared" si="36"/>
        <v>-2.6057783305960314E-2</v>
      </c>
      <c r="E634">
        <f t="shared" si="38"/>
        <v>-2.8359576100610531E-2</v>
      </c>
      <c r="F634">
        <f t="shared" si="39"/>
        <v>3.5718494425746484E-4</v>
      </c>
      <c r="G634">
        <f t="shared" si="37"/>
        <v>2.8427893236384234</v>
      </c>
    </row>
    <row r="635" spans="1:7" x14ac:dyDescent="0.2">
      <c r="A635" s="1">
        <v>20010216</v>
      </c>
      <c r="B635">
        <v>1301.53</v>
      </c>
      <c r="D635">
        <f t="shared" si="36"/>
        <v>-1.0113643953762796E-2</v>
      </c>
      <c r="E635">
        <f t="shared" si="38"/>
        <v>-1.2415436748413012E-2</v>
      </c>
      <c r="F635">
        <f t="shared" si="39"/>
        <v>4.5200094725598793E-4</v>
      </c>
      <c r="G635">
        <f t="shared" si="37"/>
        <v>3.6804012533668775</v>
      </c>
    </row>
    <row r="636" spans="1:7" x14ac:dyDescent="0.2">
      <c r="A636" s="1">
        <v>20010223</v>
      </c>
      <c r="B636">
        <v>1245.8600000000001</v>
      </c>
      <c r="D636">
        <f t="shared" si="36"/>
        <v>-4.371444101148203E-2</v>
      </c>
      <c r="E636">
        <f t="shared" si="38"/>
        <v>-4.6016233806132248E-2</v>
      </c>
      <c r="F636">
        <f t="shared" si="39"/>
        <v>4.0517717204021844E-4</v>
      </c>
      <c r="G636">
        <f t="shared" si="37"/>
        <v>1.2925463264703723</v>
      </c>
    </row>
    <row r="637" spans="1:7" x14ac:dyDescent="0.2">
      <c r="A637" s="1">
        <v>20010302</v>
      </c>
      <c r="B637">
        <v>1234.18</v>
      </c>
      <c r="D637">
        <f t="shared" si="36"/>
        <v>-9.4192725574018255E-3</v>
      </c>
      <c r="E637">
        <f t="shared" si="38"/>
        <v>-1.1721065352052041E-2</v>
      </c>
      <c r="F637">
        <f t="shared" si="39"/>
        <v>7.3406905441626257E-4</v>
      </c>
      <c r="G637">
        <f t="shared" si="37"/>
        <v>3.5148771268000716</v>
      </c>
    </row>
    <row r="638" spans="1:7" x14ac:dyDescent="0.2">
      <c r="A638" s="1">
        <v>20010309</v>
      </c>
      <c r="B638">
        <v>1233.42</v>
      </c>
      <c r="D638">
        <f t="shared" si="36"/>
        <v>-6.1598316099154005E-4</v>
      </c>
      <c r="E638">
        <f t="shared" si="38"/>
        <v>-2.9177759556417563E-3</v>
      </c>
      <c r="F638">
        <f t="shared" si="39"/>
        <v>6.2284906824946432E-4</v>
      </c>
      <c r="G638">
        <f t="shared" si="37"/>
        <v>3.6837689140485845</v>
      </c>
    </row>
    <row r="639" spans="1:7" x14ac:dyDescent="0.2">
      <c r="A639" s="1">
        <v>20010316</v>
      </c>
      <c r="B639">
        <v>1150.53</v>
      </c>
      <c r="D639">
        <f t="shared" si="36"/>
        <v>-6.9568093010882848E-2</v>
      </c>
      <c r="E639">
        <f t="shared" si="38"/>
        <v>-7.1869885805533065E-2</v>
      </c>
      <c r="F639">
        <f t="shared" si="39"/>
        <v>5.1179678046942283E-4</v>
      </c>
      <c r="G639">
        <f t="shared" si="37"/>
        <v>-1.2574306737878906</v>
      </c>
    </row>
    <row r="640" spans="1:7" x14ac:dyDescent="0.2">
      <c r="A640" s="1">
        <v>20010323</v>
      </c>
      <c r="B640">
        <v>1139.83</v>
      </c>
      <c r="D640">
        <f t="shared" si="36"/>
        <v>-9.3435772931416139E-3</v>
      </c>
      <c r="E640">
        <f t="shared" si="38"/>
        <v>-1.164537008779183E-2</v>
      </c>
      <c r="F640">
        <f t="shared" si="39"/>
        <v>1.3849748673633836E-3</v>
      </c>
      <c r="G640">
        <f t="shared" si="37"/>
        <v>3.2420773990697014</v>
      </c>
    </row>
    <row r="641" spans="1:7" x14ac:dyDescent="0.2">
      <c r="A641" s="1">
        <v>20010330</v>
      </c>
      <c r="B641">
        <v>1160.33</v>
      </c>
      <c r="D641">
        <f t="shared" si="36"/>
        <v>1.7825318939872048E-2</v>
      </c>
      <c r="E641">
        <f t="shared" si="38"/>
        <v>1.5523526145221832E-2</v>
      </c>
      <c r="F641">
        <f t="shared" si="39"/>
        <v>1.1320242845141383E-3</v>
      </c>
      <c r="G641">
        <f t="shared" si="37"/>
        <v>3.2854363374694224</v>
      </c>
    </row>
    <row r="642" spans="1:7" x14ac:dyDescent="0.2">
      <c r="A642" s="1">
        <v>20010406</v>
      </c>
      <c r="B642">
        <v>1128.43</v>
      </c>
      <c r="D642">
        <f t="shared" si="36"/>
        <v>-2.7877161310144061E-2</v>
      </c>
      <c r="E642">
        <f t="shared" si="38"/>
        <v>-3.0178954104794278E-2</v>
      </c>
      <c r="F642">
        <f t="shared" si="39"/>
        <v>9.5364138649455107E-4</v>
      </c>
      <c r="G642">
        <f t="shared" si="37"/>
        <v>3.0000895430844983</v>
      </c>
    </row>
    <row r="643" spans="1:7" x14ac:dyDescent="0.2">
      <c r="A643" s="1">
        <v>20010413</v>
      </c>
      <c r="B643">
        <v>1183.5</v>
      </c>
      <c r="D643">
        <f t="shared" si="36"/>
        <v>4.7648863862698398E-2</v>
      </c>
      <c r="E643">
        <f t="shared" si="38"/>
        <v>4.5347071068048181E-2</v>
      </c>
      <c r="F643">
        <f t="shared" si="39"/>
        <v>9.3871380622612046E-4</v>
      </c>
      <c r="G643">
        <f t="shared" si="37"/>
        <v>2.390194421005857</v>
      </c>
    </row>
    <row r="644" spans="1:7" x14ac:dyDescent="0.2">
      <c r="A644" s="1">
        <v>20010420</v>
      </c>
      <c r="B644">
        <v>1242.98</v>
      </c>
      <c r="D644">
        <f t="shared" ref="D644:D707" si="40">LN(B644)-LN(B643)</f>
        <v>4.9035572322639887E-2</v>
      </c>
      <c r="E644">
        <f t="shared" si="38"/>
        <v>4.6733779527989669E-2</v>
      </c>
      <c r="F644">
        <f t="shared" si="39"/>
        <v>1.14031871809976E-3</v>
      </c>
      <c r="G644">
        <f t="shared" ref="G644:G707" si="41">-0.5*LN(F644)-E644^2/(2*F644)</f>
        <v>2.4305764979774618</v>
      </c>
    </row>
    <row r="645" spans="1:7" x14ac:dyDescent="0.2">
      <c r="A645" s="1">
        <v>20010427</v>
      </c>
      <c r="B645">
        <v>1253.05</v>
      </c>
      <c r="D645">
        <f t="shared" si="40"/>
        <v>8.0688570530860204E-3</v>
      </c>
      <c r="E645">
        <f t="shared" ref="E645:E708" si="42">D645-$O$3</f>
        <v>5.7670642584358046E-3</v>
      </c>
      <c r="F645">
        <f t="shared" si="39"/>
        <v>1.3219010973565819E-3</v>
      </c>
      <c r="G645">
        <f t="shared" si="41"/>
        <v>3.301762177169616</v>
      </c>
    </row>
    <row r="646" spans="1:7" x14ac:dyDescent="0.2">
      <c r="A646" s="1">
        <v>20010504</v>
      </c>
      <c r="B646">
        <v>1266.6100000000001</v>
      </c>
      <c r="D646">
        <f t="shared" si="40"/>
        <v>1.0763460873775443E-2</v>
      </c>
      <c r="E646">
        <f t="shared" si="42"/>
        <v>8.4616680791252275E-3</v>
      </c>
      <c r="F646">
        <f t="shared" ref="F646:F709" si="43">$O$4+$O$5*(E645^2)+$O$6*(F645)</f>
        <v>1.0635955756979022E-3</v>
      </c>
      <c r="G646">
        <f t="shared" si="41"/>
        <v>3.3893907002341157</v>
      </c>
    </row>
    <row r="647" spans="1:7" x14ac:dyDescent="0.2">
      <c r="A647" s="1">
        <v>20010511</v>
      </c>
      <c r="B647">
        <v>1245.67</v>
      </c>
      <c r="D647">
        <f t="shared" si="40"/>
        <v>-1.6670502446475943E-2</v>
      </c>
      <c r="E647">
        <f t="shared" si="42"/>
        <v>-1.8972295241126161E-2</v>
      </c>
      <c r="F647">
        <f t="shared" si="43"/>
        <v>8.6854218291192934E-4</v>
      </c>
      <c r="G647">
        <f t="shared" si="41"/>
        <v>3.3171333244636441</v>
      </c>
    </row>
    <row r="648" spans="1:7" x14ac:dyDescent="0.2">
      <c r="A648" s="1">
        <v>20010518</v>
      </c>
      <c r="B648">
        <v>1291.96</v>
      </c>
      <c r="D648">
        <f t="shared" si="40"/>
        <v>3.6486907353898701E-2</v>
      </c>
      <c r="E648">
        <f t="shared" si="42"/>
        <v>3.4185114559248483E-2</v>
      </c>
      <c r="F648">
        <f t="shared" si="43"/>
        <v>7.6954745069144129E-4</v>
      </c>
      <c r="G648">
        <f t="shared" si="41"/>
        <v>2.825562223511886</v>
      </c>
    </row>
    <row r="649" spans="1:7" x14ac:dyDescent="0.2">
      <c r="A649" s="1">
        <v>20010525</v>
      </c>
      <c r="B649">
        <v>1277.8900000000001</v>
      </c>
      <c r="D649">
        <f t="shared" si="40"/>
        <v>-1.0950164865368706E-2</v>
      </c>
      <c r="E649">
        <f t="shared" si="42"/>
        <v>-1.3251957660018921E-2</v>
      </c>
      <c r="F649">
        <f t="shared" si="43"/>
        <v>8.4261998421192243E-4</v>
      </c>
      <c r="G649">
        <f t="shared" si="41"/>
        <v>3.4352899012696336</v>
      </c>
    </row>
    <row r="650" spans="1:7" x14ac:dyDescent="0.2">
      <c r="A650" s="1">
        <v>20010601</v>
      </c>
      <c r="B650">
        <v>1260.67</v>
      </c>
      <c r="D650">
        <f t="shared" si="40"/>
        <v>-1.3566954595147784E-2</v>
      </c>
      <c r="E650">
        <f t="shared" si="42"/>
        <v>-1.5868747389798002E-2</v>
      </c>
      <c r="F650">
        <f t="shared" si="43"/>
        <v>7.1493663074929221E-4</v>
      </c>
      <c r="G650">
        <f t="shared" si="41"/>
        <v>3.4455468105921594</v>
      </c>
    </row>
    <row r="651" spans="1:7" x14ac:dyDescent="0.2">
      <c r="A651" s="1">
        <v>20010608</v>
      </c>
      <c r="B651">
        <v>1264.96</v>
      </c>
      <c r="D651">
        <f t="shared" si="40"/>
        <v>3.3971754578745461E-3</v>
      </c>
      <c r="E651">
        <f t="shared" si="42"/>
        <v>1.0953826632243298E-3</v>
      </c>
      <c r="F651">
        <f t="shared" si="43"/>
        <v>6.2917862371949596E-4</v>
      </c>
      <c r="G651">
        <f t="shared" si="41"/>
        <v>3.6845941650203247</v>
      </c>
    </row>
    <row r="652" spans="1:7" x14ac:dyDescent="0.2">
      <c r="A652" s="1">
        <v>20010615</v>
      </c>
      <c r="B652">
        <v>1214.3600000000001</v>
      </c>
      <c r="D652">
        <f t="shared" si="40"/>
        <v>-4.0823312085842112E-2</v>
      </c>
      <c r="E652">
        <f t="shared" si="42"/>
        <v>-4.3125104880492329E-2</v>
      </c>
      <c r="F652">
        <f t="shared" si="43"/>
        <v>5.1538965386626852E-4</v>
      </c>
      <c r="G652">
        <f t="shared" si="41"/>
        <v>1.9810522963835844</v>
      </c>
    </row>
    <row r="653" spans="1:7" x14ac:dyDescent="0.2">
      <c r="A653" s="1">
        <v>20010622</v>
      </c>
      <c r="B653">
        <v>1225.3500000000001</v>
      </c>
      <c r="D653">
        <f t="shared" si="40"/>
        <v>9.0093284335095447E-3</v>
      </c>
      <c r="E653">
        <f t="shared" si="42"/>
        <v>6.7075356388593289E-3</v>
      </c>
      <c r="F653">
        <f t="shared" si="43"/>
        <v>7.7235615008394969E-4</v>
      </c>
      <c r="G653">
        <f t="shared" si="41"/>
        <v>3.5539065558045571</v>
      </c>
    </row>
    <row r="654" spans="1:7" x14ac:dyDescent="0.2">
      <c r="A654" s="1">
        <v>20010629</v>
      </c>
      <c r="B654">
        <v>1224.42</v>
      </c>
      <c r="D654">
        <f t="shared" si="40"/>
        <v>-7.5925498693862892E-4</v>
      </c>
      <c r="E654">
        <f t="shared" si="42"/>
        <v>-3.0610477815888452E-3</v>
      </c>
      <c r="F654">
        <f t="shared" si="43"/>
        <v>6.3561682160877644E-4</v>
      </c>
      <c r="G654">
        <f t="shared" si="41"/>
        <v>3.6730865253624652</v>
      </c>
    </row>
    <row r="655" spans="1:7" x14ac:dyDescent="0.2">
      <c r="A655" s="1">
        <v>20010706</v>
      </c>
      <c r="B655">
        <v>1190.5899999999999</v>
      </c>
      <c r="D655">
        <f t="shared" si="40"/>
        <v>-2.8018279911523614E-2</v>
      </c>
      <c r="E655">
        <f t="shared" si="42"/>
        <v>-3.0320072706173831E-2</v>
      </c>
      <c r="F655">
        <f t="shared" si="43"/>
        <v>5.2195038066486983E-4</v>
      </c>
      <c r="G655">
        <f t="shared" si="41"/>
        <v>2.8983232270608559</v>
      </c>
    </row>
    <row r="656" spans="1:7" x14ac:dyDescent="0.2">
      <c r="A656" s="1">
        <v>20010713</v>
      </c>
      <c r="B656">
        <v>1215.68</v>
      </c>
      <c r="D656">
        <f t="shared" si="40"/>
        <v>2.0854608441735145E-2</v>
      </c>
      <c r="E656">
        <f t="shared" si="42"/>
        <v>1.8552815647084928E-2</v>
      </c>
      <c r="F656">
        <f t="shared" si="43"/>
        <v>6.0239191588635208E-4</v>
      </c>
      <c r="G656">
        <f t="shared" si="41"/>
        <v>3.4216009617117211</v>
      </c>
    </row>
    <row r="657" spans="1:7" x14ac:dyDescent="0.2">
      <c r="A657" s="1">
        <v>20010720</v>
      </c>
      <c r="B657">
        <v>1210.8500000000001</v>
      </c>
      <c r="D657">
        <f t="shared" si="40"/>
        <v>-3.9809986927501484E-3</v>
      </c>
      <c r="E657">
        <f t="shared" si="42"/>
        <v>-6.2827914874003642E-3</v>
      </c>
      <c r="F657">
        <f t="shared" si="43"/>
        <v>5.5828433827427441E-4</v>
      </c>
      <c r="G657">
        <f t="shared" si="41"/>
        <v>3.7099686019101754</v>
      </c>
    </row>
    <row r="658" spans="1:7" x14ac:dyDescent="0.2">
      <c r="A658" s="1">
        <v>20010727</v>
      </c>
      <c r="B658">
        <v>1205.82</v>
      </c>
      <c r="D658">
        <f t="shared" si="40"/>
        <v>-4.1627588901702595E-3</v>
      </c>
      <c r="E658">
        <f t="shared" si="42"/>
        <v>-6.4645516848204753E-3</v>
      </c>
      <c r="F658">
        <f t="shared" si="43"/>
        <v>4.6702219963465683E-4</v>
      </c>
      <c r="G658">
        <f t="shared" si="41"/>
        <v>3.7898255097745741</v>
      </c>
    </row>
    <row r="659" spans="1:7" x14ac:dyDescent="0.2">
      <c r="A659" s="1">
        <v>20010803</v>
      </c>
      <c r="B659">
        <v>1214.3500000000001</v>
      </c>
      <c r="D659">
        <f t="shared" si="40"/>
        <v>7.0491207818896839E-3</v>
      </c>
      <c r="E659">
        <f t="shared" si="42"/>
        <v>4.7473279872394681E-3</v>
      </c>
      <c r="F659">
        <f t="shared" si="43"/>
        <v>3.9601701898328437E-4</v>
      </c>
      <c r="G659">
        <f t="shared" si="41"/>
        <v>3.8885719447002232</v>
      </c>
    </row>
    <row r="660" spans="1:7" x14ac:dyDescent="0.2">
      <c r="A660" s="1">
        <v>20010810</v>
      </c>
      <c r="B660">
        <v>1190.1600000000001</v>
      </c>
      <c r="D660">
        <f t="shared" si="40"/>
        <v>-2.0121202349241862E-2</v>
      </c>
      <c r="E660">
        <f t="shared" si="42"/>
        <v>-2.242299514389208E-2</v>
      </c>
      <c r="F660">
        <f t="shared" si="43"/>
        <v>3.3685219082292669E-4</v>
      </c>
      <c r="G660">
        <f t="shared" si="41"/>
        <v>3.2516255469648092</v>
      </c>
    </row>
    <row r="661" spans="1:7" x14ac:dyDescent="0.2">
      <c r="A661" s="1">
        <v>20010817</v>
      </c>
      <c r="B661">
        <v>1161.97</v>
      </c>
      <c r="D661">
        <f t="shared" si="40"/>
        <v>-2.3970911326348876E-2</v>
      </c>
      <c r="E661">
        <f t="shared" si="42"/>
        <v>-2.6272704120999094E-2</v>
      </c>
      <c r="F661">
        <f t="shared" si="43"/>
        <v>3.7995555250334805E-4</v>
      </c>
      <c r="G661">
        <f t="shared" si="41"/>
        <v>3.0293916548600945</v>
      </c>
    </row>
    <row r="662" spans="1:7" x14ac:dyDescent="0.2">
      <c r="A662" s="1">
        <v>20010824</v>
      </c>
      <c r="B662">
        <v>1184.93</v>
      </c>
      <c r="D662">
        <f t="shared" si="40"/>
        <v>1.956686057183088E-2</v>
      </c>
      <c r="E662">
        <f t="shared" si="42"/>
        <v>1.7265067777180662E-2</v>
      </c>
      <c r="F662">
        <f t="shared" si="43"/>
        <v>4.4859801763855894E-4</v>
      </c>
      <c r="G662">
        <f t="shared" si="41"/>
        <v>3.5224537343053379</v>
      </c>
    </row>
    <row r="663" spans="1:7" x14ac:dyDescent="0.2">
      <c r="A663" s="1">
        <v>20010831</v>
      </c>
      <c r="B663">
        <v>1133.58</v>
      </c>
      <c r="D663">
        <f t="shared" si="40"/>
        <v>-4.4302934781188519E-2</v>
      </c>
      <c r="E663">
        <f t="shared" si="42"/>
        <v>-4.6604727575838736E-2</v>
      </c>
      <c r="F663">
        <f t="shared" si="43"/>
        <v>4.2931266537140435E-4</v>
      </c>
      <c r="G663">
        <f t="shared" si="41"/>
        <v>1.3470369229685515</v>
      </c>
    </row>
    <row r="664" spans="1:7" x14ac:dyDescent="0.2">
      <c r="A664" s="1">
        <v>20010907</v>
      </c>
      <c r="B664">
        <v>1085.78</v>
      </c>
      <c r="D664">
        <f t="shared" si="40"/>
        <v>-4.3082143610027046E-2</v>
      </c>
      <c r="E664">
        <f t="shared" si="42"/>
        <v>-4.5383936404677264E-2</v>
      </c>
      <c r="F664">
        <f t="shared" si="43"/>
        <v>7.6310969344654486E-4</v>
      </c>
      <c r="G664">
        <f t="shared" si="41"/>
        <v>2.2395094241067306</v>
      </c>
    </row>
    <row r="665" spans="1:7" x14ac:dyDescent="0.2">
      <c r="A665" s="1">
        <v>20010914</v>
      </c>
      <c r="B665">
        <v>1092.54</v>
      </c>
      <c r="D665">
        <f t="shared" si="40"/>
        <v>6.206637868552356E-3</v>
      </c>
      <c r="E665">
        <f t="shared" si="42"/>
        <v>3.9048450739021397E-3</v>
      </c>
      <c r="F665">
        <f t="shared" si="43"/>
        <v>1.0034851931294926E-3</v>
      </c>
      <c r="G665">
        <f t="shared" si="41"/>
        <v>3.4445406435138035</v>
      </c>
    </row>
    <row r="666" spans="1:7" x14ac:dyDescent="0.2">
      <c r="A666" s="1">
        <v>20010921</v>
      </c>
      <c r="B666">
        <v>965.80000000000007</v>
      </c>
      <c r="D666">
        <f t="shared" si="40"/>
        <v>-0.12330376613236549</v>
      </c>
      <c r="E666">
        <f t="shared" si="42"/>
        <v>-0.12560555892701569</v>
      </c>
      <c r="F666">
        <f t="shared" si="43"/>
        <v>8.1099821993464391E-4</v>
      </c>
      <c r="G666">
        <f t="shared" si="41"/>
        <v>-6.1681292300778683</v>
      </c>
    </row>
    <row r="667" spans="1:7" x14ac:dyDescent="0.2">
      <c r="A667" s="1">
        <v>20010928</v>
      </c>
      <c r="B667">
        <v>1040.94</v>
      </c>
      <c r="D667">
        <f t="shared" si="40"/>
        <v>7.4922656626849715E-2</v>
      </c>
      <c r="E667">
        <f t="shared" si="42"/>
        <v>7.2620863832199498E-2</v>
      </c>
      <c r="F667">
        <f t="shared" si="43"/>
        <v>3.5948616197670519E-3</v>
      </c>
      <c r="G667">
        <f t="shared" si="41"/>
        <v>2.080607105717859</v>
      </c>
    </row>
    <row r="668" spans="1:7" x14ac:dyDescent="0.2">
      <c r="A668" s="1">
        <v>20011005</v>
      </c>
      <c r="B668">
        <v>1071.3800000000001</v>
      </c>
      <c r="D668">
        <f t="shared" si="40"/>
        <v>2.8823386041877619E-2</v>
      </c>
      <c r="E668">
        <f t="shared" si="42"/>
        <v>2.6521593247227401E-2</v>
      </c>
      <c r="F668">
        <f t="shared" si="43"/>
        <v>3.8184844307382732E-3</v>
      </c>
      <c r="G668">
        <f t="shared" si="41"/>
        <v>2.6918469022423577</v>
      </c>
    </row>
    <row r="669" spans="1:7" x14ac:dyDescent="0.2">
      <c r="A669" s="1">
        <v>20011012</v>
      </c>
      <c r="B669">
        <v>1091.6500000000001</v>
      </c>
      <c r="D669">
        <f t="shared" si="40"/>
        <v>1.8742776000956418E-2</v>
      </c>
      <c r="E669">
        <f t="shared" si="42"/>
        <v>1.6440983206306201E-2</v>
      </c>
      <c r="F669">
        <f t="shared" si="43"/>
        <v>3.1425951950593417E-3</v>
      </c>
      <c r="G669">
        <f t="shared" si="41"/>
        <v>2.8383463621568228</v>
      </c>
    </row>
    <row r="670" spans="1:7" x14ac:dyDescent="0.2">
      <c r="A670" s="1">
        <v>20011019</v>
      </c>
      <c r="B670">
        <v>1073.48</v>
      </c>
      <c r="D670">
        <f t="shared" si="40"/>
        <v>-1.6784605611257497E-2</v>
      </c>
      <c r="E670">
        <f t="shared" si="42"/>
        <v>-1.9086398405907715E-2</v>
      </c>
      <c r="F670">
        <f t="shared" si="43"/>
        <v>2.532900509471552E-3</v>
      </c>
      <c r="G670">
        <f t="shared" si="41"/>
        <v>2.9172833456705631</v>
      </c>
    </row>
    <row r="671" spans="1:7" x14ac:dyDescent="0.2">
      <c r="A671" s="1">
        <v>20011026</v>
      </c>
      <c r="B671">
        <v>1104.6100000000001</v>
      </c>
      <c r="D671">
        <f t="shared" si="40"/>
        <v>2.8586623979118819E-2</v>
      </c>
      <c r="E671">
        <f t="shared" si="42"/>
        <v>2.6284831184468602E-2</v>
      </c>
      <c r="F671">
        <f t="shared" si="43"/>
        <v>2.0731529096652615E-3</v>
      </c>
      <c r="G671">
        <f t="shared" si="41"/>
        <v>2.9227139318252844</v>
      </c>
    </row>
    <row r="672" spans="1:7" x14ac:dyDescent="0.2">
      <c r="A672" s="1">
        <v>20011102</v>
      </c>
      <c r="B672">
        <v>1087.2</v>
      </c>
      <c r="D672">
        <f t="shared" si="40"/>
        <v>-1.5886747640053045E-2</v>
      </c>
      <c r="E672">
        <f t="shared" si="42"/>
        <v>-1.8188540434703263E-2</v>
      </c>
      <c r="F672">
        <f t="shared" si="43"/>
        <v>1.7740877255518544E-3</v>
      </c>
      <c r="G672">
        <f t="shared" si="41"/>
        <v>3.0739969743495998</v>
      </c>
    </row>
    <row r="673" spans="1:7" x14ac:dyDescent="0.2">
      <c r="A673" s="1">
        <v>20011109</v>
      </c>
      <c r="B673">
        <v>1120.31</v>
      </c>
      <c r="D673">
        <f t="shared" si="40"/>
        <v>2.9999848868393464E-2</v>
      </c>
      <c r="E673">
        <f t="shared" si="42"/>
        <v>2.7698056073743246E-2</v>
      </c>
      <c r="F673">
        <f t="shared" si="43"/>
        <v>1.4729517578691486E-3</v>
      </c>
      <c r="G673">
        <f t="shared" si="41"/>
        <v>2.9998200123305425</v>
      </c>
    </row>
    <row r="674" spans="1:7" x14ac:dyDescent="0.2">
      <c r="A674" s="1">
        <v>20011116</v>
      </c>
      <c r="B674">
        <v>1138.6500000000001</v>
      </c>
      <c r="D674">
        <f t="shared" si="40"/>
        <v>1.62379174255598E-2</v>
      </c>
      <c r="E674">
        <f t="shared" si="42"/>
        <v>1.3936124630909584E-2</v>
      </c>
      <c r="F674">
        <f t="shared" si="43"/>
        <v>1.3184768395782453E-3</v>
      </c>
      <c r="G674">
        <f t="shared" si="41"/>
        <v>3.2419875681968602</v>
      </c>
    </row>
    <row r="675" spans="1:7" x14ac:dyDescent="0.2">
      <c r="A675" s="1">
        <v>20011123</v>
      </c>
      <c r="B675">
        <v>1150.3399999999999</v>
      </c>
      <c r="D675">
        <f t="shared" si="40"/>
        <v>1.0214200703829945E-2</v>
      </c>
      <c r="E675">
        <f t="shared" si="42"/>
        <v>7.9124079091797295E-3</v>
      </c>
      <c r="F675">
        <f t="shared" si="43"/>
        <v>1.0908826692079604E-3</v>
      </c>
      <c r="G675">
        <f t="shared" si="41"/>
        <v>3.3816888582556182</v>
      </c>
    </row>
    <row r="676" spans="1:7" x14ac:dyDescent="0.2">
      <c r="A676" s="1">
        <v>20011130</v>
      </c>
      <c r="B676">
        <v>1139.45</v>
      </c>
      <c r="D676">
        <f t="shared" si="40"/>
        <v>-9.5118610059365949E-3</v>
      </c>
      <c r="E676">
        <f t="shared" si="42"/>
        <v>-1.1813653800586811E-2</v>
      </c>
      <c r="F676">
        <f t="shared" si="43"/>
        <v>8.8822702441436951E-4</v>
      </c>
      <c r="G676">
        <f t="shared" si="41"/>
        <v>3.434579238356994</v>
      </c>
    </row>
    <row r="677" spans="1:7" x14ac:dyDescent="0.2">
      <c r="A677" s="1">
        <v>20011207</v>
      </c>
      <c r="B677">
        <v>1158.31</v>
      </c>
      <c r="D677">
        <f t="shared" si="40"/>
        <v>1.6416356414219457E-2</v>
      </c>
      <c r="E677">
        <f t="shared" si="42"/>
        <v>1.4114563619569242E-2</v>
      </c>
      <c r="F677">
        <f t="shared" si="43"/>
        <v>7.4392381599887899E-4</v>
      </c>
      <c r="G677">
        <f t="shared" si="41"/>
        <v>3.4678872345825873</v>
      </c>
    </row>
    <row r="678" spans="1:7" x14ac:dyDescent="0.2">
      <c r="A678" s="1">
        <v>20011214</v>
      </c>
      <c r="B678">
        <v>1123.0899999999999</v>
      </c>
      <c r="D678">
        <f t="shared" si="40"/>
        <v>-3.0878231240281551E-2</v>
      </c>
      <c r="E678">
        <f t="shared" si="42"/>
        <v>-3.3180024034931768E-2</v>
      </c>
      <c r="F678">
        <f t="shared" si="43"/>
        <v>6.4207614060471038E-4</v>
      </c>
      <c r="G678">
        <f t="shared" si="41"/>
        <v>2.8180938536535427</v>
      </c>
    </row>
    <row r="679" spans="1:7" x14ac:dyDescent="0.2">
      <c r="A679" s="1">
        <v>20011221</v>
      </c>
      <c r="B679">
        <v>1144.8900000000001</v>
      </c>
      <c r="D679">
        <f t="shared" si="40"/>
        <v>1.9224747501620953E-2</v>
      </c>
      <c r="E679">
        <f t="shared" si="42"/>
        <v>1.6922954706970736E-2</v>
      </c>
      <c r="F679">
        <f t="shared" si="43"/>
        <v>7.3023411656220213E-4</v>
      </c>
      <c r="G679">
        <f t="shared" si="41"/>
        <v>3.4149805063013425</v>
      </c>
    </row>
    <row r="680" spans="1:7" x14ac:dyDescent="0.2">
      <c r="A680" s="1">
        <v>20011228</v>
      </c>
      <c r="B680">
        <v>1161.02</v>
      </c>
      <c r="D680">
        <f t="shared" si="40"/>
        <v>1.3990366574032187E-2</v>
      </c>
      <c r="E680">
        <f t="shared" si="42"/>
        <v>1.1688573779381971E-2</v>
      </c>
      <c r="F680">
        <f t="shared" si="43"/>
        <v>6.4758914774074093E-4</v>
      </c>
      <c r="G680">
        <f t="shared" si="41"/>
        <v>3.5656413717851088</v>
      </c>
    </row>
    <row r="681" spans="1:7" x14ac:dyDescent="0.2">
      <c r="A681" s="1">
        <v>20020104</v>
      </c>
      <c r="B681">
        <v>1172.51</v>
      </c>
      <c r="D681">
        <f t="shared" si="40"/>
        <v>9.8478209903412051E-3</v>
      </c>
      <c r="E681">
        <f t="shared" si="42"/>
        <v>7.5460281956909892E-3</v>
      </c>
      <c r="F681">
        <f t="shared" si="43"/>
        <v>5.5501424423249409E-4</v>
      </c>
      <c r="G681">
        <f t="shared" si="41"/>
        <v>3.6969601192522625</v>
      </c>
    </row>
    <row r="682" spans="1:7" x14ac:dyDescent="0.2">
      <c r="A682" s="1">
        <v>20020111</v>
      </c>
      <c r="B682">
        <v>1145.6000000000001</v>
      </c>
      <c r="D682">
        <f t="shared" si="40"/>
        <v>-2.3218232862331156E-2</v>
      </c>
      <c r="E682">
        <f t="shared" si="42"/>
        <v>-2.5520025656981374E-2</v>
      </c>
      <c r="F682">
        <f t="shared" si="43"/>
        <v>4.6771494875542528E-4</v>
      </c>
      <c r="G682">
        <f t="shared" si="41"/>
        <v>3.1375985965305055</v>
      </c>
    </row>
    <row r="683" spans="1:7" x14ac:dyDescent="0.2">
      <c r="A683" s="1">
        <v>20020118</v>
      </c>
      <c r="B683">
        <v>1127.58</v>
      </c>
      <c r="D683">
        <f t="shared" si="40"/>
        <v>-1.5854773909817155E-2</v>
      </c>
      <c r="E683">
        <f t="shared" si="42"/>
        <v>-1.8156566704467372E-2</v>
      </c>
      <c r="F683">
        <f t="shared" si="43"/>
        <v>5.1003471631610737E-4</v>
      </c>
      <c r="G683">
        <f t="shared" si="41"/>
        <v>3.4673409055944338</v>
      </c>
    </row>
    <row r="684" spans="1:7" x14ac:dyDescent="0.2">
      <c r="A684" s="1">
        <v>20020125</v>
      </c>
      <c r="B684">
        <v>1133.28</v>
      </c>
      <c r="D684">
        <f t="shared" si="40"/>
        <v>5.0423397087477895E-3</v>
      </c>
      <c r="E684">
        <f t="shared" si="42"/>
        <v>2.7405469140975732E-3</v>
      </c>
      <c r="F684">
        <f t="shared" si="43"/>
        <v>4.8328236808674362E-4</v>
      </c>
      <c r="G684">
        <f t="shared" si="41"/>
        <v>3.8096843281996788</v>
      </c>
    </row>
    <row r="685" spans="1:7" x14ac:dyDescent="0.2">
      <c r="A685" s="1">
        <v>20020201</v>
      </c>
      <c r="B685">
        <v>1122.2</v>
      </c>
      <c r="D685">
        <f t="shared" si="40"/>
        <v>-9.8250386884402019E-3</v>
      </c>
      <c r="E685">
        <f t="shared" si="42"/>
        <v>-1.2126831483090418E-2</v>
      </c>
      <c r="F685">
        <f t="shared" si="43"/>
        <v>4.0236252216395733E-4</v>
      </c>
      <c r="G685">
        <f t="shared" si="41"/>
        <v>3.7263328392903552</v>
      </c>
    </row>
    <row r="686" spans="1:7" x14ac:dyDescent="0.2">
      <c r="A686" s="1">
        <v>20020208</v>
      </c>
      <c r="B686">
        <v>1096.22</v>
      </c>
      <c r="D686">
        <f t="shared" si="40"/>
        <v>-2.3423146025459474E-2</v>
      </c>
      <c r="E686">
        <f t="shared" si="42"/>
        <v>-2.5724938820109691E-2</v>
      </c>
      <c r="F686">
        <f t="shared" si="43"/>
        <v>3.6500334089650805E-4</v>
      </c>
      <c r="G686">
        <f t="shared" si="41"/>
        <v>3.0512726830975008</v>
      </c>
    </row>
    <row r="687" spans="1:7" x14ac:dyDescent="0.2">
      <c r="A687" s="1">
        <v>20020215</v>
      </c>
      <c r="B687">
        <v>1104.18</v>
      </c>
      <c r="D687">
        <f t="shared" si="40"/>
        <v>7.2350797337454864E-3</v>
      </c>
      <c r="E687">
        <f t="shared" si="42"/>
        <v>4.9332869390952706E-3</v>
      </c>
      <c r="F687">
        <f t="shared" si="43"/>
        <v>4.3159101405983386E-4</v>
      </c>
      <c r="G687">
        <f t="shared" si="41"/>
        <v>3.845821185106554</v>
      </c>
    </row>
    <row r="688" spans="1:7" x14ac:dyDescent="0.2">
      <c r="A688" s="1">
        <v>20020222</v>
      </c>
      <c r="B688">
        <v>1089.8399999999999</v>
      </c>
      <c r="D688">
        <f t="shared" si="40"/>
        <v>-1.3072081567352178E-2</v>
      </c>
      <c r="E688">
        <f t="shared" si="42"/>
        <v>-1.5373874362002394E-2</v>
      </c>
      <c r="F688">
        <f t="shared" si="43"/>
        <v>3.6503333988454809E-4</v>
      </c>
      <c r="G688">
        <f t="shared" si="41"/>
        <v>3.634015144702968</v>
      </c>
    </row>
    <row r="689" spans="1:7" x14ac:dyDescent="0.2">
      <c r="A689" s="1">
        <v>20020301</v>
      </c>
      <c r="B689">
        <v>1131.78</v>
      </c>
      <c r="D689">
        <f t="shared" si="40"/>
        <v>3.7760718127882953E-2</v>
      </c>
      <c r="E689">
        <f t="shared" si="42"/>
        <v>3.5458925333232735E-2</v>
      </c>
      <c r="F689">
        <f t="shared" si="43"/>
        <v>3.5240891305127116E-4</v>
      </c>
      <c r="G689">
        <f t="shared" si="41"/>
        <v>2.1914437694267348</v>
      </c>
    </row>
    <row r="690" spans="1:7" x14ac:dyDescent="0.2">
      <c r="A690" s="1">
        <v>20020308</v>
      </c>
      <c r="B690">
        <v>1164.31</v>
      </c>
      <c r="D690">
        <f t="shared" si="40"/>
        <v>2.8337022272068246E-2</v>
      </c>
      <c r="E690">
        <f t="shared" si="42"/>
        <v>2.6035229477418029E-2</v>
      </c>
      <c r="F690">
        <f t="shared" si="43"/>
        <v>5.3261663715123398E-4</v>
      </c>
      <c r="G690">
        <f t="shared" si="41"/>
        <v>3.1325306279793379</v>
      </c>
    </row>
    <row r="691" spans="1:7" x14ac:dyDescent="0.2">
      <c r="A691" s="1">
        <v>20020315</v>
      </c>
      <c r="B691">
        <v>1166.1600000000001</v>
      </c>
      <c r="D691">
        <f t="shared" si="40"/>
        <v>1.5876629080002758E-3</v>
      </c>
      <c r="E691">
        <f t="shared" si="42"/>
        <v>-7.1412988664994051E-4</v>
      </c>
      <c r="F691">
        <f t="shared" si="43"/>
        <v>5.6578262048873334E-4</v>
      </c>
      <c r="G691">
        <f t="shared" si="41"/>
        <v>3.7381996213562458</v>
      </c>
    </row>
    <row r="692" spans="1:7" x14ac:dyDescent="0.2">
      <c r="A692" s="1">
        <v>20020322</v>
      </c>
      <c r="B692">
        <v>1148.7</v>
      </c>
      <c r="D692">
        <f t="shared" si="40"/>
        <v>-1.5085431614398459E-2</v>
      </c>
      <c r="E692">
        <f t="shared" si="42"/>
        <v>-1.7387224409048677E-2</v>
      </c>
      <c r="F692">
        <f t="shared" si="43"/>
        <v>4.6563720853676801E-4</v>
      </c>
      <c r="G692">
        <f t="shared" si="41"/>
        <v>3.5114262143548594</v>
      </c>
    </row>
    <row r="693" spans="1:7" x14ac:dyDescent="0.2">
      <c r="A693" s="1">
        <v>20020329</v>
      </c>
      <c r="B693">
        <v>1147.3900000000001</v>
      </c>
      <c r="D693">
        <f t="shared" si="40"/>
        <v>-1.1410703780247999E-3</v>
      </c>
      <c r="E693">
        <f t="shared" si="42"/>
        <v>-3.4428631726750162E-3</v>
      </c>
      <c r="F693">
        <f t="shared" si="43"/>
        <v>4.4343841813431232E-4</v>
      </c>
      <c r="G693">
        <f t="shared" si="41"/>
        <v>3.8471105869066657</v>
      </c>
    </row>
    <row r="694" spans="1:7" x14ac:dyDescent="0.2">
      <c r="A694" s="1">
        <v>20020405</v>
      </c>
      <c r="B694">
        <v>1122.73</v>
      </c>
      <c r="D694">
        <f t="shared" si="40"/>
        <v>-2.1726578368734373E-2</v>
      </c>
      <c r="E694">
        <f t="shared" si="42"/>
        <v>-2.402837116338459E-2</v>
      </c>
      <c r="F694">
        <f t="shared" si="43"/>
        <v>3.7198272208808348E-4</v>
      </c>
      <c r="G694">
        <f t="shared" si="41"/>
        <v>3.1722705025419144</v>
      </c>
    </row>
    <row r="695" spans="1:7" x14ac:dyDescent="0.2">
      <c r="A695" s="1">
        <v>20020412</v>
      </c>
      <c r="B695">
        <v>1111.01</v>
      </c>
      <c r="D695">
        <f t="shared" si="40"/>
        <v>-1.0493707905387062E-2</v>
      </c>
      <c r="E695">
        <f t="shared" si="42"/>
        <v>-1.2795500700037278E-2</v>
      </c>
      <c r="F695">
        <f t="shared" si="43"/>
        <v>4.2133847667146613E-4</v>
      </c>
      <c r="G695">
        <f t="shared" si="41"/>
        <v>3.6917456879494601</v>
      </c>
    </row>
    <row r="696" spans="1:7" x14ac:dyDescent="0.2">
      <c r="A696" s="1">
        <v>20020419</v>
      </c>
      <c r="B696">
        <v>1125.17</v>
      </c>
      <c r="D696">
        <f t="shared" si="40"/>
        <v>1.2664623834285571E-2</v>
      </c>
      <c r="E696">
        <f t="shared" si="42"/>
        <v>1.0362831039635355E-2</v>
      </c>
      <c r="F696">
        <f t="shared" si="43"/>
        <v>3.8295971483212561E-4</v>
      </c>
      <c r="G696">
        <f t="shared" si="41"/>
        <v>3.7935820709456247</v>
      </c>
    </row>
    <row r="697" spans="1:7" x14ac:dyDescent="0.2">
      <c r="A697" s="1">
        <v>20020426</v>
      </c>
      <c r="B697">
        <v>1076.32</v>
      </c>
      <c r="D697">
        <f t="shared" si="40"/>
        <v>-4.4386320056202244E-2</v>
      </c>
      <c r="E697">
        <f t="shared" si="42"/>
        <v>-4.6688112850852462E-2</v>
      </c>
      <c r="F697">
        <f t="shared" si="43"/>
        <v>3.424293198480628E-4</v>
      </c>
      <c r="G697">
        <f t="shared" si="41"/>
        <v>0.80690540905149222</v>
      </c>
    </row>
    <row r="698" spans="1:7" x14ac:dyDescent="0.2">
      <c r="A698" s="1">
        <v>20020503</v>
      </c>
      <c r="B698">
        <v>1073.43</v>
      </c>
      <c r="D698">
        <f t="shared" si="40"/>
        <v>-2.6886863504991254E-3</v>
      </c>
      <c r="E698">
        <f t="shared" si="42"/>
        <v>-4.9904791451493413E-3</v>
      </c>
      <c r="F698">
        <f t="shared" si="43"/>
        <v>6.9654905583575646E-4</v>
      </c>
      <c r="G698">
        <f t="shared" si="41"/>
        <v>3.61680883231391</v>
      </c>
    </row>
    <row r="699" spans="1:7" x14ac:dyDescent="0.2">
      <c r="A699" s="1">
        <v>20020510</v>
      </c>
      <c r="B699">
        <v>1054.99</v>
      </c>
      <c r="D699">
        <f t="shared" si="40"/>
        <v>-1.7327840734538746E-2</v>
      </c>
      <c r="E699">
        <f t="shared" si="42"/>
        <v>-1.9629633529188964E-2</v>
      </c>
      <c r="F699">
        <f t="shared" si="43"/>
        <v>5.7253817412627203E-4</v>
      </c>
      <c r="G699">
        <f t="shared" si="41"/>
        <v>3.396211798718801</v>
      </c>
    </row>
    <row r="700" spans="1:7" x14ac:dyDescent="0.2">
      <c r="A700" s="1">
        <v>20020517</v>
      </c>
      <c r="B700">
        <v>1106.5899999999999</v>
      </c>
      <c r="D700">
        <f t="shared" si="40"/>
        <v>4.775192654196303E-2</v>
      </c>
      <c r="E700">
        <f t="shared" si="42"/>
        <v>4.5450133747312813E-2</v>
      </c>
      <c r="F700">
        <f t="shared" si="43"/>
        <v>5.4257099640093391E-4</v>
      </c>
      <c r="G700">
        <f t="shared" si="41"/>
        <v>1.8559604557336142</v>
      </c>
    </row>
    <row r="701" spans="1:7" x14ac:dyDescent="0.2">
      <c r="A701" s="1">
        <v>20020524</v>
      </c>
      <c r="B701">
        <v>1083.82</v>
      </c>
      <c r="D701">
        <f t="shared" si="40"/>
        <v>-2.0791377183249082E-2</v>
      </c>
      <c r="E701">
        <f t="shared" si="42"/>
        <v>-2.30931699778993E-2</v>
      </c>
      <c r="F701">
        <f t="shared" si="43"/>
        <v>8.3197533500749472E-4</v>
      </c>
      <c r="G701">
        <f t="shared" si="41"/>
        <v>3.2253548972253037</v>
      </c>
    </row>
    <row r="702" spans="1:7" x14ac:dyDescent="0.2">
      <c r="A702" s="1">
        <v>20020531</v>
      </c>
      <c r="B702">
        <v>1067.1400000000001</v>
      </c>
      <c r="D702">
        <f t="shared" si="40"/>
        <v>-1.5509664859177263E-2</v>
      </c>
      <c r="E702">
        <f t="shared" si="42"/>
        <v>-1.7811457653827481E-2</v>
      </c>
      <c r="F702">
        <f t="shared" si="43"/>
        <v>7.7319858472162453E-4</v>
      </c>
      <c r="G702">
        <f t="shared" si="41"/>
        <v>3.3773343171285273</v>
      </c>
    </row>
    <row r="703" spans="1:7" x14ac:dyDescent="0.2">
      <c r="A703" s="1">
        <v>20020607</v>
      </c>
      <c r="B703">
        <v>1027.53</v>
      </c>
      <c r="D703">
        <f t="shared" si="40"/>
        <v>-3.7824308667339324E-2</v>
      </c>
      <c r="E703">
        <f t="shared" si="42"/>
        <v>-4.0126101461989541E-2</v>
      </c>
      <c r="F703">
        <f t="shared" si="43"/>
        <v>6.8696604320358037E-4</v>
      </c>
      <c r="G703">
        <f t="shared" si="41"/>
        <v>2.4697179374590359</v>
      </c>
    </row>
    <row r="704" spans="1:7" x14ac:dyDescent="0.2">
      <c r="A704" s="1">
        <v>20020614</v>
      </c>
      <c r="B704">
        <v>1007.27</v>
      </c>
      <c r="D704">
        <f t="shared" si="40"/>
        <v>-1.9914163106443894E-2</v>
      </c>
      <c r="E704">
        <f t="shared" si="42"/>
        <v>-2.2215955901094112E-2</v>
      </c>
      <c r="F704">
        <f t="shared" si="43"/>
        <v>8.6017508823077395E-4</v>
      </c>
      <c r="G704">
        <f t="shared" si="41"/>
        <v>3.2422987905173613</v>
      </c>
    </row>
    <row r="705" spans="1:7" x14ac:dyDescent="0.2">
      <c r="A705" s="1">
        <v>20020621</v>
      </c>
      <c r="B705">
        <v>989.14</v>
      </c>
      <c r="D705">
        <f t="shared" si="40"/>
        <v>-1.8163101185151298E-2</v>
      </c>
      <c r="E705">
        <f t="shared" si="42"/>
        <v>-2.0464893979801516E-2</v>
      </c>
      <c r="F705">
        <f t="shared" si="43"/>
        <v>7.8787227010194212E-4</v>
      </c>
      <c r="G705">
        <f t="shared" si="41"/>
        <v>3.3073006229108257</v>
      </c>
    </row>
    <row r="706" spans="1:7" x14ac:dyDescent="0.2">
      <c r="A706" s="1">
        <v>20020628</v>
      </c>
      <c r="B706">
        <v>989.81000000000006</v>
      </c>
      <c r="D706">
        <f t="shared" si="40"/>
        <v>6.771267850114171E-4</v>
      </c>
      <c r="E706">
        <f t="shared" si="42"/>
        <v>-1.6246660096387992E-3</v>
      </c>
      <c r="F706">
        <f t="shared" si="43"/>
        <v>7.1736157960098788E-4</v>
      </c>
      <c r="G706">
        <f t="shared" si="41"/>
        <v>3.6181255193050181</v>
      </c>
    </row>
    <row r="707" spans="1:7" x14ac:dyDescent="0.2">
      <c r="A707" s="1">
        <v>20020705</v>
      </c>
      <c r="B707">
        <v>989.03</v>
      </c>
      <c r="D707">
        <f t="shared" si="40"/>
        <v>-7.8834068484212594E-4</v>
      </c>
      <c r="E707">
        <f t="shared" si="42"/>
        <v>-3.0901334794923422E-3</v>
      </c>
      <c r="F707">
        <f t="shared" si="43"/>
        <v>5.8468399052549888E-4</v>
      </c>
      <c r="G707">
        <f t="shared" si="41"/>
        <v>3.7140536365132095</v>
      </c>
    </row>
    <row r="708" spans="1:7" x14ac:dyDescent="0.2">
      <c r="A708" s="1">
        <v>20020712</v>
      </c>
      <c r="B708">
        <v>921.39</v>
      </c>
      <c r="D708">
        <f t="shared" ref="D708:D771" si="44">LN(B708)-LN(B707)</f>
        <v>-7.0841265439814727E-2</v>
      </c>
      <c r="E708">
        <f t="shared" si="42"/>
        <v>-7.3143058234464944E-2</v>
      </c>
      <c r="F708">
        <f t="shared" si="43"/>
        <v>4.8211539155636727E-4</v>
      </c>
      <c r="G708">
        <f t="shared" ref="G708:G771" si="45">-0.5*LN(F708)-E708^2/(2*F708)</f>
        <v>-1.729704201341439</v>
      </c>
    </row>
    <row r="709" spans="1:7" x14ac:dyDescent="0.2">
      <c r="A709" s="1">
        <v>20020719</v>
      </c>
      <c r="B709">
        <v>847.76</v>
      </c>
      <c r="D709">
        <f t="shared" si="44"/>
        <v>-8.3285822526634412E-2</v>
      </c>
      <c r="E709">
        <f t="shared" ref="E709:E772" si="46">D709-$O$3</f>
        <v>-8.558761532128463E-2</v>
      </c>
      <c r="F709">
        <f t="shared" si="43"/>
        <v>1.3961158247055461E-3</v>
      </c>
      <c r="G709">
        <f t="shared" si="45"/>
        <v>0.66359506032433124</v>
      </c>
    </row>
    <row r="710" spans="1:7" x14ac:dyDescent="0.2">
      <c r="A710" s="1">
        <v>20020726</v>
      </c>
      <c r="B710">
        <v>852.84</v>
      </c>
      <c r="D710">
        <f t="shared" si="44"/>
        <v>5.9743797602243021E-3</v>
      </c>
      <c r="E710">
        <f t="shared" si="46"/>
        <v>3.6725869655740858E-3</v>
      </c>
      <c r="F710">
        <f t="shared" ref="F710:F773" si="47">$O$4+$O$5*(E709^2)+$O$6*(F709)</f>
        <v>2.4793355585686575E-3</v>
      </c>
      <c r="G710">
        <f t="shared" si="45"/>
        <v>2.9971622748848286</v>
      </c>
    </row>
    <row r="711" spans="1:7" x14ac:dyDescent="0.2">
      <c r="A711" s="1">
        <v>20020802</v>
      </c>
      <c r="B711">
        <v>864.24</v>
      </c>
      <c r="D711">
        <f t="shared" si="44"/>
        <v>1.3278551381924686E-2</v>
      </c>
      <c r="E711">
        <f t="shared" si="46"/>
        <v>1.097675858727447E-2</v>
      </c>
      <c r="F711">
        <f t="shared" si="47"/>
        <v>1.9659105630316308E-3</v>
      </c>
      <c r="G711">
        <f t="shared" si="45"/>
        <v>3.0852552385962024</v>
      </c>
    </row>
    <row r="712" spans="1:7" x14ac:dyDescent="0.2">
      <c r="A712" s="1">
        <v>20020809</v>
      </c>
      <c r="B712">
        <v>908.64</v>
      </c>
      <c r="D712">
        <f t="shared" si="44"/>
        <v>5.0098468120393314E-2</v>
      </c>
      <c r="E712">
        <f t="shared" si="46"/>
        <v>4.7796675325743096E-2</v>
      </c>
      <c r="F712">
        <f t="shared" si="47"/>
        <v>1.5839427350654042E-3</v>
      </c>
      <c r="G712">
        <f t="shared" si="45"/>
        <v>2.5027685750245867</v>
      </c>
    </row>
    <row r="713" spans="1:7" x14ac:dyDescent="0.2">
      <c r="A713" s="1">
        <v>20020816</v>
      </c>
      <c r="B713">
        <v>928.77</v>
      </c>
      <c r="D713">
        <f t="shared" si="44"/>
        <v>2.1912153991308969E-2</v>
      </c>
      <c r="E713">
        <f t="shared" si="46"/>
        <v>1.9610361196658752E-2</v>
      </c>
      <c r="F713">
        <f t="shared" si="47"/>
        <v>1.6878602397534296E-3</v>
      </c>
      <c r="G713">
        <f t="shared" si="45"/>
        <v>3.0782256003046093</v>
      </c>
    </row>
    <row r="714" spans="1:7" x14ac:dyDescent="0.2">
      <c r="A714" s="1">
        <v>20020823</v>
      </c>
      <c r="B714">
        <v>940.86</v>
      </c>
      <c r="D714">
        <f t="shared" si="44"/>
        <v>1.2933220500563891E-2</v>
      </c>
      <c r="E714">
        <f t="shared" si="46"/>
        <v>1.0631427705913675E-2</v>
      </c>
      <c r="F714">
        <f t="shared" si="47"/>
        <v>1.4154622496474242E-3</v>
      </c>
      <c r="G714">
        <f t="shared" si="45"/>
        <v>3.2402236450583524</v>
      </c>
    </row>
    <row r="715" spans="1:7" x14ac:dyDescent="0.2">
      <c r="A715" s="1">
        <v>20020830</v>
      </c>
      <c r="B715">
        <v>916.07</v>
      </c>
      <c r="D715">
        <f t="shared" si="44"/>
        <v>-2.6701569652690438E-2</v>
      </c>
      <c r="E715">
        <f t="shared" si="46"/>
        <v>-2.9003362447340655E-2</v>
      </c>
      <c r="F715">
        <f t="shared" si="47"/>
        <v>1.1516832554474945E-3</v>
      </c>
      <c r="G715">
        <f t="shared" si="45"/>
        <v>3.0180629291427055</v>
      </c>
    </row>
    <row r="716" spans="1:7" x14ac:dyDescent="0.2">
      <c r="A716" s="1">
        <v>20020906</v>
      </c>
      <c r="B716">
        <v>893.92000000000007</v>
      </c>
      <c r="D716">
        <f t="shared" si="44"/>
        <v>-2.4476495257466091E-2</v>
      </c>
      <c r="E716">
        <f t="shared" si="46"/>
        <v>-2.6778288052116309E-2</v>
      </c>
      <c r="F716">
        <f t="shared" si="47"/>
        <v>1.0807799286827377E-3</v>
      </c>
      <c r="G716">
        <f t="shared" si="45"/>
        <v>3.0832957807221839</v>
      </c>
    </row>
    <row r="717" spans="1:7" x14ac:dyDescent="0.2">
      <c r="A717" s="1">
        <v>20020913</v>
      </c>
      <c r="B717">
        <v>889.81000000000006</v>
      </c>
      <c r="D717">
        <f t="shared" si="44"/>
        <v>-4.6083289214911005E-3</v>
      </c>
      <c r="E717">
        <f t="shared" si="46"/>
        <v>-6.9101217161413164E-3</v>
      </c>
      <c r="F717">
        <f t="shared" si="47"/>
        <v>1.0021706780541598E-3</v>
      </c>
      <c r="G717">
        <f t="shared" si="45"/>
        <v>3.4289702981079691</v>
      </c>
    </row>
    <row r="718" spans="1:7" x14ac:dyDescent="0.2">
      <c r="A718" s="1">
        <v>20020920</v>
      </c>
      <c r="B718">
        <v>845.39</v>
      </c>
      <c r="D718">
        <f t="shared" si="44"/>
        <v>-5.1209897446750752E-2</v>
      </c>
      <c r="E718">
        <f t="shared" si="46"/>
        <v>-5.3511690241400969E-2</v>
      </c>
      <c r="F718">
        <f t="shared" si="47"/>
        <v>8.1602060143075262E-4</v>
      </c>
      <c r="G718">
        <f t="shared" si="45"/>
        <v>1.8009835787651407</v>
      </c>
    </row>
    <row r="719" spans="1:7" x14ac:dyDescent="0.2">
      <c r="A719" s="1">
        <v>20020927</v>
      </c>
      <c r="B719">
        <v>827.37</v>
      </c>
      <c r="D719">
        <f t="shared" si="44"/>
        <v>-2.1546064130713916E-2</v>
      </c>
      <c r="E719">
        <f t="shared" si="46"/>
        <v>-2.3847856925364133E-2</v>
      </c>
      <c r="F719">
        <f t="shared" si="47"/>
        <v>1.1945561325398188E-3</v>
      </c>
      <c r="G719">
        <f t="shared" si="45"/>
        <v>3.1269436043801324</v>
      </c>
    </row>
    <row r="720" spans="1:7" x14ac:dyDescent="0.2">
      <c r="A720" s="1">
        <v>20021004</v>
      </c>
      <c r="B720">
        <v>800.58</v>
      </c>
      <c r="D720">
        <f t="shared" si="44"/>
        <v>-3.2915530229498557E-2</v>
      </c>
      <c r="E720">
        <f t="shared" si="46"/>
        <v>-3.5217323024148775E-2</v>
      </c>
      <c r="F720">
        <f t="shared" si="47"/>
        <v>1.0636088605192281E-3</v>
      </c>
      <c r="G720">
        <f t="shared" si="45"/>
        <v>2.8400005774763075</v>
      </c>
    </row>
    <row r="721" spans="1:7" x14ac:dyDescent="0.2">
      <c r="A721" s="1">
        <v>20021011</v>
      </c>
      <c r="B721">
        <v>835.32</v>
      </c>
      <c r="D721">
        <f t="shared" si="44"/>
        <v>4.247841998619073E-2</v>
      </c>
      <c r="E721">
        <f t="shared" si="46"/>
        <v>4.0176627191540512E-2</v>
      </c>
      <c r="F721">
        <f t="shared" si="47"/>
        <v>1.0861379495380272E-3</v>
      </c>
      <c r="G721">
        <f t="shared" si="45"/>
        <v>2.6694896899312943</v>
      </c>
    </row>
    <row r="722" spans="1:7" x14ac:dyDescent="0.2">
      <c r="A722" s="1">
        <v>20021018</v>
      </c>
      <c r="B722">
        <v>884.39</v>
      </c>
      <c r="D722">
        <f t="shared" si="44"/>
        <v>5.7083256849931097E-2</v>
      </c>
      <c r="E722">
        <f t="shared" si="46"/>
        <v>5.4781464055280879E-2</v>
      </c>
      <c r="F722">
        <f t="shared" si="47"/>
        <v>1.1733872165441308E-3</v>
      </c>
      <c r="G722">
        <f t="shared" si="45"/>
        <v>2.0951500746273446</v>
      </c>
    </row>
    <row r="723" spans="1:7" x14ac:dyDescent="0.2">
      <c r="A723" s="1">
        <v>20021025</v>
      </c>
      <c r="B723">
        <v>897.65</v>
      </c>
      <c r="D723">
        <f t="shared" si="44"/>
        <v>1.4882095498331083E-2</v>
      </c>
      <c r="E723">
        <f t="shared" si="46"/>
        <v>1.2580302703680867E-2</v>
      </c>
      <c r="F723">
        <f t="shared" si="47"/>
        <v>1.499890946458151E-3</v>
      </c>
      <c r="G723">
        <f t="shared" si="45"/>
        <v>3.1984229302322431</v>
      </c>
    </row>
    <row r="724" spans="1:7" x14ac:dyDescent="0.2">
      <c r="A724" s="1">
        <v>20021101</v>
      </c>
      <c r="B724">
        <v>900.96</v>
      </c>
      <c r="D724">
        <f t="shared" si="44"/>
        <v>3.6806241894709046E-3</v>
      </c>
      <c r="E724">
        <f t="shared" si="46"/>
        <v>1.3788313948206884E-3</v>
      </c>
      <c r="F724">
        <f t="shared" si="47"/>
        <v>1.2261932000243053E-3</v>
      </c>
      <c r="G724">
        <f t="shared" si="45"/>
        <v>3.3511451990099195</v>
      </c>
    </row>
    <row r="725" spans="1:7" x14ac:dyDescent="0.2">
      <c r="A725" s="1">
        <v>20021108</v>
      </c>
      <c r="B725">
        <v>894.74</v>
      </c>
      <c r="D725">
        <f t="shared" si="44"/>
        <v>-6.9276882288589192E-3</v>
      </c>
      <c r="E725">
        <f t="shared" si="46"/>
        <v>-9.2294810235091351E-3</v>
      </c>
      <c r="F725">
        <f t="shared" si="47"/>
        <v>9.8284072361037172E-4</v>
      </c>
      <c r="G725">
        <f t="shared" si="45"/>
        <v>3.4191964792155209</v>
      </c>
    </row>
    <row r="726" spans="1:7" x14ac:dyDescent="0.2">
      <c r="A726" s="1">
        <v>20021115</v>
      </c>
      <c r="B726">
        <v>909.83</v>
      </c>
      <c r="D726">
        <f t="shared" si="44"/>
        <v>1.672459559487649E-2</v>
      </c>
      <c r="E726">
        <f t="shared" si="46"/>
        <v>1.4422802800226274E-2</v>
      </c>
      <c r="F726">
        <f t="shared" si="47"/>
        <v>8.0785935411681309E-4</v>
      </c>
      <c r="G726">
        <f t="shared" si="45"/>
        <v>3.4318153402757248</v>
      </c>
    </row>
    <row r="727" spans="1:7" x14ac:dyDescent="0.2">
      <c r="A727" s="1">
        <v>20021122</v>
      </c>
      <c r="B727">
        <v>930.55000000000007</v>
      </c>
      <c r="D727">
        <f t="shared" si="44"/>
        <v>2.2518040317646815E-2</v>
      </c>
      <c r="E727">
        <f t="shared" si="46"/>
        <v>2.0216247522996597E-2</v>
      </c>
      <c r="F727">
        <f t="shared" si="47"/>
        <v>6.9376020232731091E-4</v>
      </c>
      <c r="G727">
        <f t="shared" si="45"/>
        <v>3.3421402710030552</v>
      </c>
    </row>
    <row r="728" spans="1:7" x14ac:dyDescent="0.2">
      <c r="A728" s="1">
        <v>20021129</v>
      </c>
      <c r="B728">
        <v>936.31000000000006</v>
      </c>
      <c r="D728">
        <f t="shared" si="44"/>
        <v>6.1708090353347345E-3</v>
      </c>
      <c r="E728">
        <f t="shared" si="46"/>
        <v>3.8690162406845182E-3</v>
      </c>
      <c r="F728">
        <f t="shared" si="47"/>
        <v>6.4181091320674333E-4</v>
      </c>
      <c r="G728">
        <f t="shared" si="45"/>
        <v>3.6639466550226509</v>
      </c>
    </row>
    <row r="729" spans="1:7" x14ac:dyDescent="0.2">
      <c r="A729" s="1">
        <v>20021206</v>
      </c>
      <c r="B729">
        <v>912.23</v>
      </c>
      <c r="D729">
        <f t="shared" si="44"/>
        <v>-2.6054466963824296E-2</v>
      </c>
      <c r="E729">
        <f t="shared" si="46"/>
        <v>-2.8356259758474514E-2</v>
      </c>
      <c r="F729">
        <f t="shared" si="47"/>
        <v>5.2784137500695011E-4</v>
      </c>
      <c r="G729">
        <f t="shared" si="45"/>
        <v>3.0116915527203583</v>
      </c>
    </row>
    <row r="730" spans="1:7" x14ac:dyDescent="0.2">
      <c r="A730" s="1">
        <v>20021213</v>
      </c>
      <c r="B730">
        <v>889.48</v>
      </c>
      <c r="D730">
        <f t="shared" si="44"/>
        <v>-2.5255128950251837E-2</v>
      </c>
      <c r="E730">
        <f t="shared" si="46"/>
        <v>-2.7556921744902055E-2</v>
      </c>
      <c r="F730">
        <f t="shared" si="47"/>
        <v>5.8554934663766062E-4</v>
      </c>
      <c r="G730">
        <f t="shared" si="45"/>
        <v>3.0730428670331547</v>
      </c>
    </row>
    <row r="731" spans="1:7" x14ac:dyDescent="0.2">
      <c r="A731" s="1">
        <v>20021220</v>
      </c>
      <c r="B731">
        <v>895.75</v>
      </c>
      <c r="D731">
        <f t="shared" si="44"/>
        <v>7.024333873832056E-3</v>
      </c>
      <c r="E731">
        <f t="shared" si="46"/>
        <v>4.7225410791818401E-3</v>
      </c>
      <c r="F731">
        <f t="shared" si="47"/>
        <v>6.2239976657326238E-4</v>
      </c>
      <c r="G731">
        <f t="shared" si="45"/>
        <v>3.6730475255335473</v>
      </c>
    </row>
    <row r="732" spans="1:7" x14ac:dyDescent="0.2">
      <c r="A732" s="1">
        <v>20021227</v>
      </c>
      <c r="B732">
        <v>875.4</v>
      </c>
      <c r="D732">
        <f t="shared" si="44"/>
        <v>-2.2980431428268666E-2</v>
      </c>
      <c r="E732">
        <f t="shared" si="46"/>
        <v>-2.5282224222918884E-2</v>
      </c>
      <c r="F732">
        <f t="shared" si="47"/>
        <v>5.1401236603396507E-4</v>
      </c>
      <c r="G732">
        <f t="shared" si="45"/>
        <v>3.1648655820684235</v>
      </c>
    </row>
    <row r="733" spans="1:7" x14ac:dyDescent="0.2">
      <c r="A733" s="1">
        <v>20030103</v>
      </c>
      <c r="B733">
        <v>908.59</v>
      </c>
      <c r="D733">
        <f t="shared" si="44"/>
        <v>3.721302256473269E-2</v>
      </c>
      <c r="E733">
        <f t="shared" si="46"/>
        <v>3.4911229770082472E-2</v>
      </c>
      <c r="F733">
        <f t="shared" si="47"/>
        <v>5.4402533252238523E-4</v>
      </c>
      <c r="G733">
        <f t="shared" si="45"/>
        <v>2.6380944948099421</v>
      </c>
    </row>
    <row r="734" spans="1:7" x14ac:dyDescent="0.2">
      <c r="A734" s="1">
        <v>20030110</v>
      </c>
      <c r="B734">
        <v>927.57</v>
      </c>
      <c r="D734">
        <f t="shared" si="44"/>
        <v>2.0674316010330429E-2</v>
      </c>
      <c r="E734">
        <f t="shared" si="46"/>
        <v>1.8372523215680212E-2</v>
      </c>
      <c r="F734">
        <f t="shared" si="47"/>
        <v>6.7543096247625286E-4</v>
      </c>
      <c r="G734">
        <f t="shared" si="45"/>
        <v>3.4002025936450666</v>
      </c>
    </row>
    <row r="735" spans="1:7" x14ac:dyDescent="0.2">
      <c r="A735" s="1">
        <v>20030117</v>
      </c>
      <c r="B735">
        <v>901.78</v>
      </c>
      <c r="D735">
        <f t="shared" si="44"/>
        <v>-2.8197675457295901E-2</v>
      </c>
      <c r="E735">
        <f t="shared" si="46"/>
        <v>-3.0499468251946119E-2</v>
      </c>
      <c r="F735">
        <f t="shared" si="47"/>
        <v>6.1421705831420277E-4</v>
      </c>
      <c r="G735">
        <f t="shared" si="45"/>
        <v>2.9403426245184194</v>
      </c>
    </row>
    <row r="736" spans="1:7" x14ac:dyDescent="0.2">
      <c r="A736" s="1">
        <v>20030124</v>
      </c>
      <c r="B736">
        <v>861.4</v>
      </c>
      <c r="D736">
        <f t="shared" si="44"/>
        <v>-4.5811615254551796E-2</v>
      </c>
      <c r="E736">
        <f t="shared" si="46"/>
        <v>-4.8113408049202014E-2</v>
      </c>
      <c r="F736">
        <f t="shared" si="47"/>
        <v>6.7664619571447646E-4</v>
      </c>
      <c r="G736">
        <f t="shared" si="45"/>
        <v>1.9386119980370053</v>
      </c>
    </row>
    <row r="737" spans="1:7" x14ac:dyDescent="0.2">
      <c r="A737" s="1">
        <v>20030131</v>
      </c>
      <c r="B737">
        <v>855.7</v>
      </c>
      <c r="D737">
        <f t="shared" si="44"/>
        <v>-6.6391251960009612E-3</v>
      </c>
      <c r="E737">
        <f t="shared" si="46"/>
        <v>-8.940917990651177E-3</v>
      </c>
      <c r="F737">
        <f t="shared" si="47"/>
        <v>9.8331858382303674E-4</v>
      </c>
      <c r="G737">
        <f t="shared" si="45"/>
        <v>3.4216406237477197</v>
      </c>
    </row>
    <row r="738" spans="1:7" x14ac:dyDescent="0.2">
      <c r="A738" s="1">
        <v>20030207</v>
      </c>
      <c r="B738">
        <v>829.69</v>
      </c>
      <c r="D738">
        <f t="shared" si="44"/>
        <v>-3.0867710375516388E-2</v>
      </c>
      <c r="E738">
        <f t="shared" si="46"/>
        <v>-3.3169503170166606E-2</v>
      </c>
      <c r="F738">
        <f t="shared" si="47"/>
        <v>8.0725718741134428E-4</v>
      </c>
      <c r="G738">
        <f t="shared" si="45"/>
        <v>2.8794809512663608</v>
      </c>
    </row>
    <row r="739" spans="1:7" x14ac:dyDescent="0.2">
      <c r="A739" s="1">
        <v>20030214</v>
      </c>
      <c r="B739">
        <v>834.89</v>
      </c>
      <c r="D739">
        <f t="shared" si="44"/>
        <v>6.2478425973981899E-3</v>
      </c>
      <c r="E739">
        <f t="shared" si="46"/>
        <v>3.9460498027479741E-3</v>
      </c>
      <c r="F739">
        <f t="shared" si="47"/>
        <v>8.5940164468138963E-4</v>
      </c>
      <c r="G739">
        <f t="shared" si="45"/>
        <v>3.5205776966012152</v>
      </c>
    </row>
    <row r="740" spans="1:7" x14ac:dyDescent="0.2">
      <c r="A740" s="1">
        <v>20030221</v>
      </c>
      <c r="B740">
        <v>848.17000000000007</v>
      </c>
      <c r="D740">
        <f t="shared" si="44"/>
        <v>1.5781107752359524E-2</v>
      </c>
      <c r="E740">
        <f t="shared" si="46"/>
        <v>1.3479314957709309E-2</v>
      </c>
      <c r="F740">
        <f t="shared" si="47"/>
        <v>6.9827528092112495E-4</v>
      </c>
      <c r="G740">
        <f t="shared" si="45"/>
        <v>3.5033480700020405</v>
      </c>
    </row>
    <row r="741" spans="1:7" x14ac:dyDescent="0.2">
      <c r="A741" s="1">
        <v>20030228</v>
      </c>
      <c r="B741">
        <v>841.15</v>
      </c>
      <c r="D741">
        <f t="shared" si="44"/>
        <v>-8.311084233080912E-3</v>
      </c>
      <c r="E741">
        <f t="shared" si="46"/>
        <v>-1.0612877027731128E-2</v>
      </c>
      <c r="F741">
        <f t="shared" si="47"/>
        <v>6.0308058061000461E-4</v>
      </c>
      <c r="G741">
        <f t="shared" si="45"/>
        <v>3.6133483518018474</v>
      </c>
    </row>
    <row r="742" spans="1:7" x14ac:dyDescent="0.2">
      <c r="A742" s="1">
        <v>20030307</v>
      </c>
      <c r="B742">
        <v>828.89</v>
      </c>
      <c r="D742">
        <f t="shared" si="44"/>
        <v>-1.4682546821907394E-2</v>
      </c>
      <c r="E742">
        <f t="shared" si="46"/>
        <v>-1.6984339616557612E-2</v>
      </c>
      <c r="F742">
        <f t="shared" si="47"/>
        <v>5.1570814575418468E-4</v>
      </c>
      <c r="G742">
        <f t="shared" si="45"/>
        <v>3.5053035360539502</v>
      </c>
    </row>
    <row r="743" spans="1:7" x14ac:dyDescent="0.2">
      <c r="A743" s="1">
        <v>20030314</v>
      </c>
      <c r="B743">
        <v>833.27</v>
      </c>
      <c r="D743">
        <f t="shared" si="44"/>
        <v>5.2702629567740189E-3</v>
      </c>
      <c r="E743">
        <f t="shared" si="46"/>
        <v>2.9684701621238026E-3</v>
      </c>
      <c r="F743">
        <f t="shared" si="47"/>
        <v>4.8005382952335157E-4</v>
      </c>
      <c r="G743">
        <f t="shared" si="45"/>
        <v>3.8116282129479848</v>
      </c>
    </row>
    <row r="744" spans="1:7" x14ac:dyDescent="0.2">
      <c r="A744" s="1">
        <v>20030321</v>
      </c>
      <c r="B744">
        <v>895.79</v>
      </c>
      <c r="D744">
        <f t="shared" si="44"/>
        <v>7.2348291204781923E-2</v>
      </c>
      <c r="E744">
        <f t="shared" si="46"/>
        <v>7.0046498410131705E-2</v>
      </c>
      <c r="F744">
        <f t="shared" si="47"/>
        <v>4.0007760936761831E-4</v>
      </c>
      <c r="G744">
        <f t="shared" si="45"/>
        <v>-2.2200241793322322</v>
      </c>
    </row>
    <row r="745" spans="1:7" x14ac:dyDescent="0.2">
      <c r="A745" s="1">
        <v>20030328</v>
      </c>
      <c r="B745">
        <v>863.5</v>
      </c>
      <c r="D745">
        <f t="shared" si="44"/>
        <v>-3.6712112918085182E-2</v>
      </c>
      <c r="E745">
        <f t="shared" si="46"/>
        <v>-3.90139057127354E-2</v>
      </c>
      <c r="F745">
        <f t="shared" si="47"/>
        <v>1.249346845022301E-3</v>
      </c>
      <c r="G745">
        <f t="shared" si="45"/>
        <v>2.7334149618716466</v>
      </c>
    </row>
    <row r="746" spans="1:7" x14ac:dyDescent="0.2">
      <c r="A746" s="1">
        <v>20030404</v>
      </c>
      <c r="B746">
        <v>878.85</v>
      </c>
      <c r="D746">
        <f t="shared" si="44"/>
        <v>1.7620337072174586E-2</v>
      </c>
      <c r="E746">
        <f t="shared" si="46"/>
        <v>1.531854427752437E-2</v>
      </c>
      <c r="F746">
        <f t="shared" si="47"/>
        <v>1.2839978417132827E-3</v>
      </c>
      <c r="G746">
        <f t="shared" si="45"/>
        <v>3.2375105762135186</v>
      </c>
    </row>
    <row r="747" spans="1:7" x14ac:dyDescent="0.2">
      <c r="A747" s="1">
        <v>20030411</v>
      </c>
      <c r="B747">
        <v>868.30000000000007</v>
      </c>
      <c r="D747">
        <f t="shared" si="44"/>
        <v>-1.2076957592308091E-2</v>
      </c>
      <c r="E747">
        <f t="shared" si="46"/>
        <v>-1.4378750386958307E-2</v>
      </c>
      <c r="F747">
        <f t="shared" si="47"/>
        <v>1.0714234910417857E-3</v>
      </c>
      <c r="G747">
        <f t="shared" si="45"/>
        <v>3.3229005011849262</v>
      </c>
    </row>
    <row r="748" spans="1:7" x14ac:dyDescent="0.2">
      <c r="A748" s="1">
        <v>20030418</v>
      </c>
      <c r="B748">
        <v>893.58</v>
      </c>
      <c r="D748">
        <f t="shared" si="44"/>
        <v>2.8698589059231949E-2</v>
      </c>
      <c r="E748">
        <f t="shared" si="46"/>
        <v>2.6396796264581732E-2</v>
      </c>
      <c r="F748">
        <f t="shared" si="47"/>
        <v>8.9983204396296276E-4</v>
      </c>
      <c r="G748">
        <f t="shared" si="45"/>
        <v>3.1194729311069747</v>
      </c>
    </row>
    <row r="749" spans="1:7" x14ac:dyDescent="0.2">
      <c r="A749" s="1">
        <v>20030425</v>
      </c>
      <c r="B749">
        <v>898.81000000000006</v>
      </c>
      <c r="D749">
        <f t="shared" si="44"/>
        <v>5.8358000691551837E-3</v>
      </c>
      <c r="E749">
        <f t="shared" si="46"/>
        <v>3.5340072745049674E-3</v>
      </c>
      <c r="F749">
        <f t="shared" si="47"/>
        <v>8.5675460273776285E-4</v>
      </c>
      <c r="G749">
        <f t="shared" si="45"/>
        <v>3.5238908399552553</v>
      </c>
    </row>
    <row r="750" spans="1:7" x14ac:dyDescent="0.2">
      <c r="A750" s="1">
        <v>20030502</v>
      </c>
      <c r="B750">
        <v>930.08</v>
      </c>
      <c r="D750">
        <f t="shared" si="44"/>
        <v>3.4198937758054271E-2</v>
      </c>
      <c r="E750">
        <f t="shared" si="46"/>
        <v>3.1897144963404053E-2</v>
      </c>
      <c r="F750">
        <f t="shared" si="47"/>
        <v>6.9562943942808075E-4</v>
      </c>
      <c r="G750">
        <f t="shared" si="45"/>
        <v>2.9040465554362043</v>
      </c>
    </row>
    <row r="751" spans="1:7" x14ac:dyDescent="0.2">
      <c r="A751" s="1">
        <v>20030509</v>
      </c>
      <c r="B751">
        <v>933.41</v>
      </c>
      <c r="D751">
        <f t="shared" si="44"/>
        <v>3.5739430257475391E-3</v>
      </c>
      <c r="E751">
        <f t="shared" si="46"/>
        <v>1.2721502310973228E-3</v>
      </c>
      <c r="F751">
        <f t="shared" si="47"/>
        <v>7.5660986682897849E-4</v>
      </c>
      <c r="G751">
        <f t="shared" si="45"/>
        <v>3.5922619171529164</v>
      </c>
    </row>
    <row r="752" spans="1:7" x14ac:dyDescent="0.2">
      <c r="A752" s="1">
        <v>20030516</v>
      </c>
      <c r="B752">
        <v>944.30000000000007</v>
      </c>
      <c r="D752">
        <f t="shared" si="44"/>
        <v>1.1599365290234864E-2</v>
      </c>
      <c r="E752">
        <f t="shared" si="46"/>
        <v>9.2975724955846484E-3</v>
      </c>
      <c r="F752">
        <f t="shared" si="47"/>
        <v>6.1521594392541386E-4</v>
      </c>
      <c r="G752">
        <f t="shared" si="45"/>
        <v>3.6265129111362877</v>
      </c>
    </row>
    <row r="753" spans="1:7" x14ac:dyDescent="0.2">
      <c r="A753" s="1">
        <v>20030523</v>
      </c>
      <c r="B753">
        <v>933.22</v>
      </c>
      <c r="D753">
        <f t="shared" si="44"/>
        <v>-1.1802940718312449E-2</v>
      </c>
      <c r="E753">
        <f t="shared" si="46"/>
        <v>-1.4104733512962665E-2</v>
      </c>
      <c r="F753">
        <f t="shared" si="47"/>
        <v>5.2033141684445984E-4</v>
      </c>
      <c r="G753">
        <f t="shared" si="45"/>
        <v>3.589352310851921</v>
      </c>
    </row>
    <row r="754" spans="1:7" x14ac:dyDescent="0.2">
      <c r="A754" s="1">
        <v>20030530</v>
      </c>
      <c r="B754">
        <v>963.59</v>
      </c>
      <c r="D754">
        <f t="shared" si="44"/>
        <v>3.2024921386052618E-2</v>
      </c>
      <c r="E754">
        <f t="shared" si="46"/>
        <v>2.9723128591402401E-2</v>
      </c>
      <c r="F754">
        <f t="shared" si="47"/>
        <v>4.6700479517059775E-4</v>
      </c>
      <c r="G754">
        <f t="shared" si="45"/>
        <v>2.8887018952650685</v>
      </c>
    </row>
    <row r="755" spans="1:7" x14ac:dyDescent="0.2">
      <c r="A755" s="1">
        <v>20030606</v>
      </c>
      <c r="B755">
        <v>987.76</v>
      </c>
      <c r="D755">
        <f t="shared" si="44"/>
        <v>2.4773860322724772E-2</v>
      </c>
      <c r="E755">
        <f t="shared" si="46"/>
        <v>2.2472067528074555E-2</v>
      </c>
      <c r="F755">
        <f t="shared" si="47"/>
        <v>5.5270930867078118E-4</v>
      </c>
      <c r="G755">
        <f t="shared" si="45"/>
        <v>3.2935042645461503</v>
      </c>
    </row>
    <row r="756" spans="1:7" x14ac:dyDescent="0.2">
      <c r="A756" s="1">
        <v>20030613</v>
      </c>
      <c r="B756">
        <v>988.61</v>
      </c>
      <c r="D756">
        <f t="shared" si="44"/>
        <v>8.6016287679768766E-4</v>
      </c>
      <c r="E756">
        <f t="shared" si="46"/>
        <v>-1.4416299178525286E-3</v>
      </c>
      <c r="F756">
        <f t="shared" si="47"/>
        <v>5.4933054694054537E-4</v>
      </c>
      <c r="G756">
        <f t="shared" si="45"/>
        <v>3.7515134409922606</v>
      </c>
    </row>
    <row r="757" spans="1:7" x14ac:dyDescent="0.2">
      <c r="A757" s="1">
        <v>20030620</v>
      </c>
      <c r="B757">
        <v>995.69</v>
      </c>
      <c r="D757">
        <f t="shared" si="44"/>
        <v>7.1360480216213773E-3</v>
      </c>
      <c r="E757">
        <f t="shared" si="46"/>
        <v>4.8342552269711615E-3</v>
      </c>
      <c r="F757">
        <f t="shared" si="47"/>
        <v>4.5305114042045255E-4</v>
      </c>
      <c r="G757">
        <f t="shared" si="45"/>
        <v>3.823960956720958</v>
      </c>
    </row>
    <row r="758" spans="1:7" x14ac:dyDescent="0.2">
      <c r="A758" s="1">
        <v>20030627</v>
      </c>
      <c r="B758">
        <v>976.22</v>
      </c>
      <c r="D758">
        <f t="shared" si="44"/>
        <v>-1.9747993309729317E-2</v>
      </c>
      <c r="E758">
        <f t="shared" si="46"/>
        <v>-2.2049786104379535E-2</v>
      </c>
      <c r="F758">
        <f t="shared" si="47"/>
        <v>3.8165142277038732E-4</v>
      </c>
      <c r="G758">
        <f t="shared" si="45"/>
        <v>3.298541846273968</v>
      </c>
    </row>
    <row r="759" spans="1:7" x14ac:dyDescent="0.2">
      <c r="A759" s="1">
        <v>20030704</v>
      </c>
      <c r="B759">
        <v>985.7</v>
      </c>
      <c r="D759">
        <f t="shared" si="44"/>
        <v>9.6640778232153224E-3</v>
      </c>
      <c r="E759">
        <f t="shared" si="46"/>
        <v>7.3622850285651065E-3</v>
      </c>
      <c r="F759">
        <f t="shared" si="47"/>
        <v>4.1193249221995175E-4</v>
      </c>
      <c r="G759">
        <f t="shared" si="45"/>
        <v>3.8315341256728432</v>
      </c>
    </row>
    <row r="760" spans="1:7" x14ac:dyDescent="0.2">
      <c r="A760" s="1">
        <v>20030711</v>
      </c>
      <c r="B760">
        <v>998.14</v>
      </c>
      <c r="D760">
        <f t="shared" si="44"/>
        <v>1.2541498362795167E-2</v>
      </c>
      <c r="E760">
        <f t="shared" si="46"/>
        <v>1.0239705568144951E-2</v>
      </c>
      <c r="F760">
        <f t="shared" si="47"/>
        <v>3.5520593597100918E-4</v>
      </c>
      <c r="G760">
        <f t="shared" si="45"/>
        <v>3.8238137685915752</v>
      </c>
    </row>
    <row r="761" spans="1:7" x14ac:dyDescent="0.2">
      <c r="A761" s="1">
        <v>20030718</v>
      </c>
      <c r="B761">
        <v>993.32</v>
      </c>
      <c r="D761">
        <f t="shared" si="44"/>
        <v>-4.8406791117265868E-3</v>
      </c>
      <c r="E761">
        <f t="shared" si="46"/>
        <v>-7.1424719063768027E-3</v>
      </c>
      <c r="F761">
        <f t="shared" si="47"/>
        <v>3.2023241688629344E-4</v>
      </c>
      <c r="G761">
        <f t="shared" si="45"/>
        <v>3.9435788247057322</v>
      </c>
    </row>
    <row r="762" spans="1:7" x14ac:dyDescent="0.2">
      <c r="A762" s="1">
        <v>20030725</v>
      </c>
      <c r="B762">
        <v>998.68000000000006</v>
      </c>
      <c r="D762">
        <f t="shared" si="44"/>
        <v>5.3815390922595796E-3</v>
      </c>
      <c r="E762">
        <f t="shared" si="46"/>
        <v>3.0797462976093633E-3</v>
      </c>
      <c r="F762">
        <f t="shared" si="47"/>
        <v>2.8283295906692636E-4</v>
      </c>
      <c r="G762">
        <f t="shared" si="45"/>
        <v>4.0685594825546794</v>
      </c>
    </row>
    <row r="763" spans="1:7" x14ac:dyDescent="0.2">
      <c r="A763" s="1">
        <v>20030801</v>
      </c>
      <c r="B763">
        <v>980.15</v>
      </c>
      <c r="D763">
        <f t="shared" si="44"/>
        <v>-1.8728785838288076E-2</v>
      </c>
      <c r="E763">
        <f t="shared" si="46"/>
        <v>-2.1030578632938293E-2</v>
      </c>
      <c r="F763">
        <f t="shared" si="47"/>
        <v>2.4582585492959833E-4</v>
      </c>
      <c r="G763">
        <f t="shared" si="45"/>
        <v>3.2558530284535268</v>
      </c>
    </row>
    <row r="764" spans="1:7" x14ac:dyDescent="0.2">
      <c r="A764" s="1">
        <v>20030808</v>
      </c>
      <c r="B764">
        <v>977.59</v>
      </c>
      <c r="D764">
        <f t="shared" si="44"/>
        <v>-2.6152619439896441E-3</v>
      </c>
      <c r="E764">
        <f t="shared" si="46"/>
        <v>-4.9170547386398599E-3</v>
      </c>
      <c r="F764">
        <f t="shared" si="47"/>
        <v>2.9743844047252322E-4</v>
      </c>
      <c r="G764">
        <f t="shared" si="45"/>
        <v>4.0195088970753172</v>
      </c>
    </row>
    <row r="765" spans="1:7" x14ac:dyDescent="0.2">
      <c r="A765" s="1">
        <v>20030815</v>
      </c>
      <c r="B765">
        <v>990.67000000000007</v>
      </c>
      <c r="D765">
        <f t="shared" si="44"/>
        <v>1.32911226689858E-2</v>
      </c>
      <c r="E765">
        <f t="shared" si="46"/>
        <v>1.0989329874335584E-2</v>
      </c>
      <c r="F765">
        <f t="shared" si="47"/>
        <v>2.5999399479764761E-4</v>
      </c>
      <c r="G765">
        <f t="shared" si="45"/>
        <v>3.8951795496488635</v>
      </c>
    </row>
    <row r="766" spans="1:7" x14ac:dyDescent="0.2">
      <c r="A766" s="1">
        <v>20030822</v>
      </c>
      <c r="B766">
        <v>993.06000000000006</v>
      </c>
      <c r="D766">
        <f t="shared" si="44"/>
        <v>2.4096032790748012E-3</v>
      </c>
      <c r="E766">
        <f t="shared" si="46"/>
        <v>1.0781048442458493E-4</v>
      </c>
      <c r="F766">
        <f t="shared" si="47"/>
        <v>2.4866698908648668E-4</v>
      </c>
      <c r="G766">
        <f t="shared" si="45"/>
        <v>4.149674604102195</v>
      </c>
    </row>
    <row r="767" spans="1:7" x14ac:dyDescent="0.2">
      <c r="A767" s="1">
        <v>20030829</v>
      </c>
      <c r="B767">
        <v>1008.01</v>
      </c>
      <c r="D767">
        <f t="shared" si="44"/>
        <v>1.4942284036520981E-2</v>
      </c>
      <c r="E767">
        <f t="shared" si="46"/>
        <v>1.2640491241870765E-2</v>
      </c>
      <c r="F767">
        <f t="shared" si="47"/>
        <v>2.1731826460311224E-4</v>
      </c>
      <c r="G767">
        <f t="shared" si="45"/>
        <v>3.8494516528250591</v>
      </c>
    </row>
    <row r="768" spans="1:7" x14ac:dyDescent="0.2">
      <c r="A768" s="1">
        <v>20030905</v>
      </c>
      <c r="B768">
        <v>1021.39</v>
      </c>
      <c r="D768">
        <f t="shared" si="44"/>
        <v>1.3186354464941097E-2</v>
      </c>
      <c r="E768">
        <f t="shared" si="46"/>
        <v>1.0884561670290881E-2</v>
      </c>
      <c r="F768">
        <f t="shared" si="47"/>
        <v>2.2252629804615662E-4</v>
      </c>
      <c r="G768">
        <f t="shared" si="45"/>
        <v>3.9390311032662209</v>
      </c>
    </row>
    <row r="769" spans="1:7" x14ac:dyDescent="0.2">
      <c r="A769" s="1">
        <v>20030912</v>
      </c>
      <c r="B769">
        <v>1018.63</v>
      </c>
      <c r="D769">
        <f t="shared" si="44"/>
        <v>-2.7058574758900278E-3</v>
      </c>
      <c r="E769">
        <f t="shared" si="46"/>
        <v>-5.0076502705402436E-3</v>
      </c>
      <c r="F769">
        <f t="shared" si="47"/>
        <v>2.1891201412446086E-4</v>
      </c>
      <c r="G769">
        <f t="shared" si="45"/>
        <v>4.1561449014357787</v>
      </c>
    </row>
    <row r="770" spans="1:7" x14ac:dyDescent="0.2">
      <c r="A770" s="1">
        <v>20030919</v>
      </c>
      <c r="B770">
        <v>1036.3</v>
      </c>
      <c r="D770">
        <f t="shared" si="44"/>
        <v>1.7198089984095333E-2</v>
      </c>
      <c r="E770">
        <f t="shared" si="46"/>
        <v>1.4896297189445117E-2</v>
      </c>
      <c r="F770">
        <f t="shared" si="47"/>
        <v>1.9869387352423757E-4</v>
      </c>
      <c r="G770">
        <f t="shared" si="45"/>
        <v>3.7034767679088989</v>
      </c>
    </row>
    <row r="771" spans="1:7" x14ac:dyDescent="0.2">
      <c r="A771" s="1">
        <v>20030926</v>
      </c>
      <c r="B771">
        <v>996.85</v>
      </c>
      <c r="D771">
        <f t="shared" si="44"/>
        <v>-3.8811648901336149E-2</v>
      </c>
      <c r="E771">
        <f t="shared" si="46"/>
        <v>-4.1113441695986366E-2</v>
      </c>
      <c r="F771">
        <f t="shared" si="47"/>
        <v>2.1951311702875183E-4</v>
      </c>
      <c r="G771">
        <f t="shared" si="45"/>
        <v>0.3619033090224808</v>
      </c>
    </row>
    <row r="772" spans="1:7" x14ac:dyDescent="0.2">
      <c r="A772" s="1">
        <v>20031003</v>
      </c>
      <c r="B772">
        <v>1029.8499999999999</v>
      </c>
      <c r="D772">
        <f t="shared" ref="D772:D835" si="48">LN(B772)-LN(B771)</f>
        <v>3.2568132261650895E-2</v>
      </c>
      <c r="E772">
        <f t="shared" si="46"/>
        <v>3.0266339467000677E-2</v>
      </c>
      <c r="F772">
        <f t="shared" si="47"/>
        <v>5.0920455375494627E-4</v>
      </c>
      <c r="G772">
        <f t="shared" ref="G772:G835" si="49">-0.5*LN(F772)-E772^2/(2*F772)</f>
        <v>2.891837922692841</v>
      </c>
    </row>
    <row r="773" spans="1:7" x14ac:dyDescent="0.2">
      <c r="A773" s="1">
        <v>20031010</v>
      </c>
      <c r="B773">
        <v>1038.06</v>
      </c>
      <c r="D773">
        <f t="shared" si="48"/>
        <v>7.9404259729995985E-3</v>
      </c>
      <c r="E773">
        <f t="shared" ref="E773:E836" si="50">D773-$O$3</f>
        <v>5.6386331783493827E-3</v>
      </c>
      <c r="F773">
        <f t="shared" si="47"/>
        <v>5.918088416330858E-4</v>
      </c>
      <c r="G773">
        <f t="shared" si="49"/>
        <v>3.6893015691195394</v>
      </c>
    </row>
    <row r="774" spans="1:7" x14ac:dyDescent="0.2">
      <c r="A774" s="1">
        <v>20031017</v>
      </c>
      <c r="B774">
        <v>1039.32</v>
      </c>
      <c r="D774">
        <f t="shared" si="48"/>
        <v>1.2130666074678942E-3</v>
      </c>
      <c r="E774">
        <f t="shared" si="50"/>
        <v>-1.0887261871823221E-3</v>
      </c>
      <c r="F774">
        <f t="shared" ref="F774:F837" si="51">$O$4+$O$5*(E773^2)+$O$6*(F773)</f>
        <v>4.9183415950899046E-4</v>
      </c>
      <c r="G774">
        <f t="shared" si="49"/>
        <v>3.807479481772412</v>
      </c>
    </row>
    <row r="775" spans="1:7" x14ac:dyDescent="0.2">
      <c r="A775" s="1">
        <v>20031024</v>
      </c>
      <c r="B775">
        <v>1028.9100000000001</v>
      </c>
      <c r="D775">
        <f t="shared" si="48"/>
        <v>-1.0066663678915511E-2</v>
      </c>
      <c r="E775">
        <f t="shared" si="50"/>
        <v>-1.2368456473565726E-2</v>
      </c>
      <c r="F775">
        <f t="shared" si="51"/>
        <v>4.0787887974933325E-4</v>
      </c>
      <c r="G775">
        <f t="shared" si="49"/>
        <v>3.7147405587319007</v>
      </c>
    </row>
    <row r="776" spans="1:7" x14ac:dyDescent="0.2">
      <c r="A776" s="1">
        <v>20031031</v>
      </c>
      <c r="B776">
        <v>1050.71</v>
      </c>
      <c r="D776">
        <f t="shared" si="48"/>
        <v>2.0966136661948021E-2</v>
      </c>
      <c r="E776">
        <f t="shared" si="50"/>
        <v>1.8664343867297803E-2</v>
      </c>
      <c r="F776">
        <f t="shared" si="51"/>
        <v>3.7042329776964459E-4</v>
      </c>
      <c r="G776">
        <f t="shared" si="49"/>
        <v>3.480216336616635</v>
      </c>
    </row>
    <row r="777" spans="1:7" x14ac:dyDescent="0.2">
      <c r="A777" s="1">
        <v>20031107</v>
      </c>
      <c r="B777">
        <v>1053.21</v>
      </c>
      <c r="D777">
        <f t="shared" si="48"/>
        <v>2.3765173358603064E-3</v>
      </c>
      <c r="E777">
        <f t="shared" si="50"/>
        <v>7.4724541210090169E-5</v>
      </c>
      <c r="F777">
        <f t="shared" si="51"/>
        <v>3.7748085584509794E-4</v>
      </c>
      <c r="G777">
        <f t="shared" si="49"/>
        <v>3.9409879556973388</v>
      </c>
    </row>
    <row r="778" spans="1:7" x14ac:dyDescent="0.2">
      <c r="A778" s="1">
        <v>20031114</v>
      </c>
      <c r="B778">
        <v>1050.3499999999999</v>
      </c>
      <c r="D778">
        <f t="shared" si="48"/>
        <v>-2.7192015081576315E-3</v>
      </c>
      <c r="E778">
        <f t="shared" si="50"/>
        <v>-5.0209943028078474E-3</v>
      </c>
      <c r="F778">
        <f t="shared" si="51"/>
        <v>3.1814777747377434E-4</v>
      </c>
      <c r="G778">
        <f t="shared" si="49"/>
        <v>3.9868767308545219</v>
      </c>
    </row>
    <row r="779" spans="1:7" x14ac:dyDescent="0.2">
      <c r="A779" s="1">
        <v>20031121</v>
      </c>
      <c r="B779">
        <v>1035.28</v>
      </c>
      <c r="D779">
        <f t="shared" si="48"/>
        <v>-1.4451520428274911E-2</v>
      </c>
      <c r="E779">
        <f t="shared" si="50"/>
        <v>-1.6753313222925129E-2</v>
      </c>
      <c r="F779">
        <f t="shared" si="51"/>
        <v>2.7639680244008334E-4</v>
      </c>
      <c r="G779">
        <f t="shared" si="49"/>
        <v>3.5890999924367071</v>
      </c>
    </row>
    <row r="780" spans="1:7" x14ac:dyDescent="0.2">
      <c r="A780" s="1">
        <v>20031128</v>
      </c>
      <c r="B780">
        <v>1058.2</v>
      </c>
      <c r="D780">
        <f t="shared" si="48"/>
        <v>2.1897429956617032E-2</v>
      </c>
      <c r="E780">
        <f t="shared" si="50"/>
        <v>1.9595637161966814E-2</v>
      </c>
      <c r="F780">
        <f t="shared" si="51"/>
        <v>2.9127876555422826E-4</v>
      </c>
      <c r="G780">
        <f t="shared" si="49"/>
        <v>3.4114714204692773</v>
      </c>
    </row>
    <row r="781" spans="1:7" x14ac:dyDescent="0.2">
      <c r="A781" s="1">
        <v>20031205</v>
      </c>
      <c r="B781">
        <v>1061.5</v>
      </c>
      <c r="D781">
        <f t="shared" si="48"/>
        <v>3.1136506732796221E-3</v>
      </c>
      <c r="E781">
        <f t="shared" si="50"/>
        <v>8.1185787862940581E-4</v>
      </c>
      <c r="F781">
        <f t="shared" si="51"/>
        <v>3.2216345874307986E-4</v>
      </c>
      <c r="G781">
        <f t="shared" si="49"/>
        <v>4.01920280424764</v>
      </c>
    </row>
    <row r="782" spans="1:7" x14ac:dyDescent="0.2">
      <c r="A782" s="1">
        <v>20031212</v>
      </c>
      <c r="B782">
        <v>1074.1400000000001</v>
      </c>
      <c r="D782">
        <f t="shared" si="48"/>
        <v>1.1837339247683154E-2</v>
      </c>
      <c r="E782">
        <f t="shared" si="50"/>
        <v>9.5355464530329382E-3</v>
      </c>
      <c r="F782">
        <f t="shared" si="51"/>
        <v>2.7496908154339033E-4</v>
      </c>
      <c r="G782">
        <f t="shared" si="49"/>
        <v>3.9340861845783759</v>
      </c>
    </row>
    <row r="783" spans="1:7" x14ac:dyDescent="0.2">
      <c r="A783" s="1">
        <v>20031219</v>
      </c>
      <c r="B783">
        <v>1088.67</v>
      </c>
      <c r="D783">
        <f t="shared" si="48"/>
        <v>1.3436426315976746E-2</v>
      </c>
      <c r="E783">
        <f t="shared" si="50"/>
        <v>1.113463352132653E-2</v>
      </c>
      <c r="F783">
        <f t="shared" si="51"/>
        <v>2.5483344005126565E-4</v>
      </c>
      <c r="G783">
        <f t="shared" si="49"/>
        <v>3.8941931474811189</v>
      </c>
    </row>
    <row r="784" spans="1:7" x14ac:dyDescent="0.2">
      <c r="A784" s="1">
        <v>20031226</v>
      </c>
      <c r="B784">
        <v>1095.8900000000001</v>
      </c>
      <c r="D784">
        <f t="shared" si="48"/>
        <v>6.6100508005861869E-3</v>
      </c>
      <c r="E784">
        <f t="shared" si="50"/>
        <v>4.308258005935971E-3</v>
      </c>
      <c r="F784">
        <f t="shared" si="51"/>
        <v>2.4522602457945162E-4</v>
      </c>
      <c r="G784">
        <f t="shared" si="49"/>
        <v>4.1188202559656339</v>
      </c>
    </row>
    <row r="785" spans="1:7" x14ac:dyDescent="0.2">
      <c r="A785" s="1">
        <v>20040102</v>
      </c>
      <c r="B785">
        <v>1108.48</v>
      </c>
      <c r="D785">
        <f t="shared" si="48"/>
        <v>1.1422888986404089E-2</v>
      </c>
      <c r="E785">
        <f t="shared" si="50"/>
        <v>9.1210961917538736E-3</v>
      </c>
      <c r="F785">
        <f t="shared" si="51"/>
        <v>2.1807841394304046E-4</v>
      </c>
      <c r="G785">
        <f t="shared" si="49"/>
        <v>4.024583707290426</v>
      </c>
    </row>
    <row r="786" spans="1:7" x14ac:dyDescent="0.2">
      <c r="A786" s="1">
        <v>20040109</v>
      </c>
      <c r="B786">
        <v>1121.8600000000001</v>
      </c>
      <c r="D786">
        <f t="shared" si="48"/>
        <v>1.1998314619759753E-2</v>
      </c>
      <c r="E786">
        <f t="shared" si="50"/>
        <v>9.6965218251095376E-3</v>
      </c>
      <c r="F786">
        <f t="shared" si="51"/>
        <v>2.088619523361493E-4</v>
      </c>
      <c r="G786">
        <f t="shared" si="49"/>
        <v>4.0118355535143042</v>
      </c>
    </row>
    <row r="787" spans="1:7" x14ac:dyDescent="0.2">
      <c r="A787" s="1">
        <v>20040116</v>
      </c>
      <c r="B787">
        <v>1139.83</v>
      </c>
      <c r="D787">
        <f t="shared" si="48"/>
        <v>1.589110634789126E-2</v>
      </c>
      <c r="E787">
        <f t="shared" si="50"/>
        <v>1.3589313553241044E-2</v>
      </c>
      <c r="F787">
        <f t="shared" si="51"/>
        <v>2.0366367615061226E-4</v>
      </c>
      <c r="G787">
        <f t="shared" si="49"/>
        <v>3.7961516575046703</v>
      </c>
    </row>
    <row r="788" spans="1:7" x14ac:dyDescent="0.2">
      <c r="A788" s="1">
        <v>20040123</v>
      </c>
      <c r="B788">
        <v>1141.55</v>
      </c>
      <c r="D788">
        <f t="shared" si="48"/>
        <v>1.5078595638504666E-3</v>
      </c>
      <c r="E788">
        <f t="shared" si="50"/>
        <v>-7.9393323079974968E-4</v>
      </c>
      <c r="F788">
        <f t="shared" si="51"/>
        <v>2.1647163215392538E-4</v>
      </c>
      <c r="G788">
        <f t="shared" si="49"/>
        <v>4.2175696060166441</v>
      </c>
    </row>
    <row r="789" spans="1:7" x14ac:dyDescent="0.2">
      <c r="A789" s="1">
        <v>20040130</v>
      </c>
      <c r="B789">
        <v>1131.1300000000001</v>
      </c>
      <c r="D789">
        <f t="shared" si="48"/>
        <v>-9.1698549859922096E-3</v>
      </c>
      <c r="E789">
        <f t="shared" si="50"/>
        <v>-1.1471647780642425E-2</v>
      </c>
      <c r="F789">
        <f t="shared" si="51"/>
        <v>1.9223214638468755E-4</v>
      </c>
      <c r="G789">
        <f t="shared" si="49"/>
        <v>3.9361123177652475</v>
      </c>
    </row>
    <row r="790" spans="1:7" x14ac:dyDescent="0.2">
      <c r="A790" s="1">
        <v>20040206</v>
      </c>
      <c r="B790">
        <v>1142.76</v>
      </c>
      <c r="D790">
        <f t="shared" si="48"/>
        <v>1.0229255954484984E-2</v>
      </c>
      <c r="E790">
        <f t="shared" si="50"/>
        <v>7.9274631598347679E-3</v>
      </c>
      <c r="F790">
        <f t="shared" si="51"/>
        <v>1.9764255852561678E-4</v>
      </c>
      <c r="G790">
        <f t="shared" si="49"/>
        <v>4.1055395318169392</v>
      </c>
    </row>
    <row r="791" spans="1:7" x14ac:dyDescent="0.2">
      <c r="A791" s="1">
        <v>20040213</v>
      </c>
      <c r="B791">
        <v>1145.81</v>
      </c>
      <c r="D791">
        <f t="shared" si="48"/>
        <v>2.6654214690564615E-3</v>
      </c>
      <c r="E791">
        <f t="shared" si="50"/>
        <v>3.6362867440624521E-4</v>
      </c>
      <c r="F791">
        <f t="shared" si="51"/>
        <v>1.8907674987817837E-4</v>
      </c>
      <c r="G791">
        <f t="shared" si="49"/>
        <v>4.2863291089157958</v>
      </c>
    </row>
    <row r="792" spans="1:7" x14ac:dyDescent="0.2">
      <c r="A792" s="1">
        <v>20040220</v>
      </c>
      <c r="B792">
        <v>1144.1100000000001</v>
      </c>
      <c r="D792">
        <f t="shared" si="48"/>
        <v>-1.484768299599537E-3</v>
      </c>
      <c r="E792">
        <f t="shared" si="50"/>
        <v>-3.7865610942497533E-3</v>
      </c>
      <c r="F792">
        <f t="shared" si="51"/>
        <v>1.7069572676389928E-4</v>
      </c>
      <c r="G792">
        <f t="shared" si="49"/>
        <v>4.2958151413730565</v>
      </c>
    </row>
    <row r="793" spans="1:7" x14ac:dyDescent="0.2">
      <c r="A793" s="1">
        <v>20040227</v>
      </c>
      <c r="B793">
        <v>1144.94</v>
      </c>
      <c r="D793">
        <f t="shared" si="48"/>
        <v>7.2519170518337006E-4</v>
      </c>
      <c r="E793">
        <f t="shared" si="50"/>
        <v>-1.5766010894668462E-3</v>
      </c>
      <c r="F793">
        <f t="shared" si="51"/>
        <v>1.5895264604077678E-4</v>
      </c>
      <c r="G793">
        <f t="shared" si="49"/>
        <v>4.3656332077611619</v>
      </c>
    </row>
    <row r="794" spans="1:7" x14ac:dyDescent="0.2">
      <c r="A794" s="1">
        <v>20040305</v>
      </c>
      <c r="B794">
        <v>1156.8700000000001</v>
      </c>
      <c r="D794">
        <f t="shared" si="48"/>
        <v>1.0365848461711735E-2</v>
      </c>
      <c r="E794">
        <f t="shared" si="50"/>
        <v>8.0640556670615194E-3</v>
      </c>
      <c r="F794">
        <f t="shared" si="51"/>
        <v>1.475538872422587E-4</v>
      </c>
      <c r="G794">
        <f t="shared" si="49"/>
        <v>4.190301793240959</v>
      </c>
    </row>
    <row r="795" spans="1:7" x14ac:dyDescent="0.2">
      <c r="A795" s="1">
        <v>20040312</v>
      </c>
      <c r="B795">
        <v>1120.57</v>
      </c>
      <c r="D795">
        <f t="shared" si="48"/>
        <v>-3.1880597929961674E-2</v>
      </c>
      <c r="E795">
        <f t="shared" si="50"/>
        <v>-3.4182390724611891E-2</v>
      </c>
      <c r="F795">
        <f t="shared" si="51"/>
        <v>1.5027591179474675E-4</v>
      </c>
      <c r="G795">
        <f t="shared" si="49"/>
        <v>0.51388361456315002</v>
      </c>
    </row>
    <row r="796" spans="1:7" x14ac:dyDescent="0.2">
      <c r="A796" s="1">
        <v>20040319</v>
      </c>
      <c r="B796">
        <v>1109.78</v>
      </c>
      <c r="D796">
        <f t="shared" si="48"/>
        <v>-9.6756869360223874E-3</v>
      </c>
      <c r="E796">
        <f t="shared" si="50"/>
        <v>-1.1977479730672603E-2</v>
      </c>
      <c r="F796">
        <f t="shared" si="51"/>
        <v>3.5784290499082689E-4</v>
      </c>
      <c r="G796">
        <f t="shared" si="49"/>
        <v>3.7672571224407569</v>
      </c>
    </row>
    <row r="797" spans="1:7" x14ac:dyDescent="0.2">
      <c r="A797" s="1">
        <v>20040326</v>
      </c>
      <c r="B797">
        <v>1108.06</v>
      </c>
      <c r="D797">
        <f t="shared" si="48"/>
        <v>-1.5510589986913459E-3</v>
      </c>
      <c r="E797">
        <f t="shared" si="50"/>
        <v>-3.8528517933415622E-3</v>
      </c>
      <c r="F797">
        <f t="shared" si="51"/>
        <v>3.2948479840571833E-4</v>
      </c>
      <c r="G797">
        <f t="shared" si="49"/>
        <v>3.9864633844348116</v>
      </c>
    </row>
    <row r="798" spans="1:7" x14ac:dyDescent="0.2">
      <c r="A798" s="1">
        <v>20040402</v>
      </c>
      <c r="B798">
        <v>1141.81</v>
      </c>
      <c r="D798">
        <f t="shared" si="48"/>
        <v>3.0003984127418448E-2</v>
      </c>
      <c r="E798">
        <f t="shared" si="50"/>
        <v>2.7702191332768231E-2</v>
      </c>
      <c r="F798">
        <f t="shared" si="51"/>
        <v>2.8334103084087721E-4</v>
      </c>
      <c r="G798">
        <f t="shared" si="49"/>
        <v>2.73021103594332</v>
      </c>
    </row>
    <row r="799" spans="1:7" x14ac:dyDescent="0.2">
      <c r="A799" s="1">
        <v>20040409</v>
      </c>
      <c r="B799">
        <v>1139.32</v>
      </c>
      <c r="D799">
        <f t="shared" si="48"/>
        <v>-2.1831294042478078E-3</v>
      </c>
      <c r="E799">
        <f t="shared" si="50"/>
        <v>-4.4849221988980236E-3</v>
      </c>
      <c r="F799">
        <f t="shared" si="51"/>
        <v>3.8733707658224025E-4</v>
      </c>
      <c r="G799">
        <f t="shared" si="49"/>
        <v>3.9021424770203557</v>
      </c>
    </row>
    <row r="800" spans="1:7" x14ac:dyDescent="0.2">
      <c r="A800" s="1">
        <v>20040416</v>
      </c>
      <c r="B800">
        <v>1134.6100000000001</v>
      </c>
      <c r="D800">
        <f t="shared" si="48"/>
        <v>-4.1426136563460503E-3</v>
      </c>
      <c r="E800">
        <f t="shared" si="50"/>
        <v>-6.4444064509962661E-3</v>
      </c>
      <c r="F800">
        <f t="shared" si="51"/>
        <v>3.2960681152911352E-4</v>
      </c>
      <c r="G800">
        <f t="shared" si="49"/>
        <v>3.9458051740885147</v>
      </c>
    </row>
    <row r="801" spans="1:7" x14ac:dyDescent="0.2">
      <c r="A801" s="1">
        <v>20040423</v>
      </c>
      <c r="B801">
        <v>1140.6000000000001</v>
      </c>
      <c r="D801">
        <f t="shared" si="48"/>
        <v>5.2654601899817521E-3</v>
      </c>
      <c r="E801">
        <f t="shared" si="50"/>
        <v>2.9636673953315359E-3</v>
      </c>
      <c r="F801">
        <f t="shared" si="51"/>
        <v>2.8840501734580013E-4</v>
      </c>
      <c r="G801">
        <f t="shared" si="49"/>
        <v>4.0603449650944965</v>
      </c>
    </row>
    <row r="802" spans="1:7" x14ac:dyDescent="0.2">
      <c r="A802" s="1">
        <v>20040430</v>
      </c>
      <c r="B802">
        <v>1107.3</v>
      </c>
      <c r="D802">
        <f t="shared" si="48"/>
        <v>-2.9629820018375774E-2</v>
      </c>
      <c r="E802">
        <f t="shared" si="50"/>
        <v>-3.1931612813025992E-2</v>
      </c>
      <c r="F802">
        <f t="shared" si="51"/>
        <v>2.5005684181952291E-4</v>
      </c>
      <c r="G802">
        <f t="shared" si="49"/>
        <v>2.1081189102939528</v>
      </c>
    </row>
    <row r="803" spans="1:7" x14ac:dyDescent="0.2">
      <c r="A803" s="1">
        <v>20040507</v>
      </c>
      <c r="B803">
        <v>1098.7</v>
      </c>
      <c r="D803">
        <f t="shared" si="48"/>
        <v>-7.7969569972271557E-3</v>
      </c>
      <c r="E803">
        <f t="shared" si="50"/>
        <v>-1.0098749791877372E-2</v>
      </c>
      <c r="F803">
        <f t="shared" si="51"/>
        <v>4.0824205151352366E-4</v>
      </c>
      <c r="G803">
        <f t="shared" si="49"/>
        <v>3.7769179428283741</v>
      </c>
    </row>
    <row r="804" spans="1:7" x14ac:dyDescent="0.2">
      <c r="A804" s="1">
        <v>20040514</v>
      </c>
      <c r="B804">
        <v>1095.7</v>
      </c>
      <c r="D804">
        <f t="shared" si="48"/>
        <v>-2.7342342954872478E-3</v>
      </c>
      <c r="E804">
        <f t="shared" si="50"/>
        <v>-5.0360270901374637E-3</v>
      </c>
      <c r="F804">
        <f t="shared" si="51"/>
        <v>3.6121333265001277E-4</v>
      </c>
      <c r="G804">
        <f t="shared" si="49"/>
        <v>3.9279148317456425</v>
      </c>
    </row>
    <row r="805" spans="1:7" x14ac:dyDescent="0.2">
      <c r="A805" s="1">
        <v>20040521</v>
      </c>
      <c r="B805">
        <v>1093.56</v>
      </c>
      <c r="D805">
        <f t="shared" si="48"/>
        <v>-1.9549991153127166E-3</v>
      </c>
      <c r="E805">
        <f t="shared" si="50"/>
        <v>-4.2567919099629325E-3</v>
      </c>
      <c r="F805">
        <f t="shared" si="51"/>
        <v>3.1013504320437878E-4</v>
      </c>
      <c r="G805">
        <f t="shared" si="49"/>
        <v>4.010037838328226</v>
      </c>
    </row>
    <row r="806" spans="1:7" x14ac:dyDescent="0.2">
      <c r="A806" s="1">
        <v>20040528</v>
      </c>
      <c r="B806">
        <v>1120.68</v>
      </c>
      <c r="D806">
        <f t="shared" si="48"/>
        <v>2.4497214613591112E-2</v>
      </c>
      <c r="E806">
        <f t="shared" si="50"/>
        <v>2.2195421818940894E-2</v>
      </c>
      <c r="F806">
        <f t="shared" si="51"/>
        <v>2.6880467444026957E-4</v>
      </c>
      <c r="G806">
        <f t="shared" si="49"/>
        <v>3.1944157133088913</v>
      </c>
    </row>
    <row r="807" spans="1:7" x14ac:dyDescent="0.2">
      <c r="A807" s="1">
        <v>20040604</v>
      </c>
      <c r="B807">
        <v>1122.5</v>
      </c>
      <c r="D807">
        <f t="shared" si="48"/>
        <v>1.6226967067831666E-3</v>
      </c>
      <c r="E807">
        <f t="shared" si="50"/>
        <v>-6.790960878670497E-4</v>
      </c>
      <c r="F807">
        <f t="shared" si="51"/>
        <v>3.2480002132003724E-4</v>
      </c>
      <c r="G807">
        <f t="shared" si="49"/>
        <v>4.0154405105737183</v>
      </c>
    </row>
    <row r="808" spans="1:7" x14ac:dyDescent="0.2">
      <c r="A808" s="1">
        <v>20040611</v>
      </c>
      <c r="B808">
        <v>1136.47</v>
      </c>
      <c r="D808">
        <f t="shared" si="48"/>
        <v>1.2368626495405266E-2</v>
      </c>
      <c r="E808">
        <f t="shared" si="50"/>
        <v>1.006683370075505E-2</v>
      </c>
      <c r="F808">
        <f t="shared" si="51"/>
        <v>2.769960297948659E-4</v>
      </c>
      <c r="G808">
        <f t="shared" si="49"/>
        <v>3.9128248236225134</v>
      </c>
    </row>
    <row r="809" spans="1:7" x14ac:dyDescent="0.2">
      <c r="A809" s="1">
        <v>20040618</v>
      </c>
      <c r="B809">
        <v>1135.02</v>
      </c>
      <c r="D809">
        <f t="shared" si="48"/>
        <v>-1.2766952061875614E-3</v>
      </c>
      <c r="E809">
        <f t="shared" si="50"/>
        <v>-3.5784880008377777E-3</v>
      </c>
      <c r="F809">
        <f t="shared" si="51"/>
        <v>2.5835906715146933E-4</v>
      </c>
      <c r="G809">
        <f t="shared" si="49"/>
        <v>4.1057975859085243</v>
      </c>
    </row>
    <row r="810" spans="1:7" x14ac:dyDescent="0.2">
      <c r="A810" s="1">
        <v>20040625</v>
      </c>
      <c r="B810">
        <v>1134.43</v>
      </c>
      <c r="D810">
        <f t="shared" si="48"/>
        <v>-5.1994977927893871E-4</v>
      </c>
      <c r="E810">
        <f t="shared" si="50"/>
        <v>-2.821742573929155E-3</v>
      </c>
      <c r="F810">
        <f t="shared" si="51"/>
        <v>2.2728688252855525E-4</v>
      </c>
      <c r="G810">
        <f t="shared" si="49"/>
        <v>4.1771329517622267</v>
      </c>
    </row>
    <row r="811" spans="1:7" x14ac:dyDescent="0.2">
      <c r="A811" s="1">
        <v>20040702</v>
      </c>
      <c r="B811">
        <v>1125.3800000000001</v>
      </c>
      <c r="D811">
        <f t="shared" si="48"/>
        <v>-8.0095657441203727E-3</v>
      </c>
      <c r="E811">
        <f t="shared" si="50"/>
        <v>-1.0311358538770589E-2</v>
      </c>
      <c r="F811">
        <f t="shared" si="51"/>
        <v>2.0206299653408158E-4</v>
      </c>
      <c r="G811">
        <f t="shared" si="49"/>
        <v>3.9903690706309889</v>
      </c>
    </row>
    <row r="812" spans="1:7" x14ac:dyDescent="0.2">
      <c r="A812" s="1">
        <v>20040709</v>
      </c>
      <c r="B812">
        <v>1112.81</v>
      </c>
      <c r="D812">
        <f t="shared" si="48"/>
        <v>-1.1232408472610089E-2</v>
      </c>
      <c r="E812">
        <f t="shared" si="50"/>
        <v>-1.3534201267260305E-2</v>
      </c>
      <c r="F812">
        <f t="shared" si="51"/>
        <v>2.0063206269113967E-4</v>
      </c>
      <c r="G812">
        <f t="shared" si="49"/>
        <v>3.8005250844151952</v>
      </c>
    </row>
    <row r="813" spans="1:7" x14ac:dyDescent="0.2">
      <c r="A813" s="1">
        <v>20040716</v>
      </c>
      <c r="B813">
        <v>1101.3900000000001</v>
      </c>
      <c r="D813">
        <f t="shared" si="48"/>
        <v>-1.0315329476004109E-2</v>
      </c>
      <c r="E813">
        <f t="shared" si="50"/>
        <v>-1.2617122270654325E-2</v>
      </c>
      <c r="F813">
        <f t="shared" si="51"/>
        <v>2.1382028492178987E-4</v>
      </c>
      <c r="G813">
        <f t="shared" si="49"/>
        <v>3.8529313279001949</v>
      </c>
    </row>
    <row r="814" spans="1:7" x14ac:dyDescent="0.2">
      <c r="A814" s="1">
        <v>20040723</v>
      </c>
      <c r="B814">
        <v>1086.2</v>
      </c>
      <c r="D814">
        <f t="shared" si="48"/>
        <v>-1.3887651832868997E-2</v>
      </c>
      <c r="E814">
        <f t="shared" si="50"/>
        <v>-1.6189444627519214E-2</v>
      </c>
      <c r="F814">
        <f t="shared" si="51"/>
        <v>2.196783176061778E-4</v>
      </c>
      <c r="G814">
        <f t="shared" si="49"/>
        <v>3.6151233269756822</v>
      </c>
    </row>
    <row r="815" spans="1:7" x14ac:dyDescent="0.2">
      <c r="A815" s="1">
        <v>20040730</v>
      </c>
      <c r="B815">
        <v>1101.72</v>
      </c>
      <c r="D815">
        <f t="shared" si="48"/>
        <v>1.4187228342864344E-2</v>
      </c>
      <c r="E815">
        <f t="shared" si="50"/>
        <v>1.1885435548214128E-2</v>
      </c>
      <c r="F815">
        <f t="shared" si="51"/>
        <v>2.4342324152344449E-4</v>
      </c>
      <c r="G815">
        <f t="shared" si="49"/>
        <v>3.8701940312600618</v>
      </c>
    </row>
    <row r="816" spans="1:7" x14ac:dyDescent="0.2">
      <c r="A816" s="1">
        <v>20040806</v>
      </c>
      <c r="B816">
        <v>1063.97</v>
      </c>
      <c r="D816">
        <f t="shared" si="48"/>
        <v>-3.4865399928241558E-2</v>
      </c>
      <c r="E816">
        <f t="shared" si="50"/>
        <v>-3.7167192722891776E-2</v>
      </c>
      <c r="F816">
        <f t="shared" si="51"/>
        <v>2.3951245898515657E-4</v>
      </c>
      <c r="G816">
        <f t="shared" si="49"/>
        <v>1.2846772850974175</v>
      </c>
    </row>
    <row r="817" spans="1:7" x14ac:dyDescent="0.2">
      <c r="A817" s="1">
        <v>20040813</v>
      </c>
      <c r="B817">
        <v>1064.8</v>
      </c>
      <c r="D817">
        <f t="shared" si="48"/>
        <v>7.797930655337737E-4</v>
      </c>
      <c r="E817">
        <f t="shared" si="50"/>
        <v>-1.5219997291164426E-3</v>
      </c>
      <c r="F817">
        <f t="shared" si="51"/>
        <v>4.6734439093156535E-4</v>
      </c>
      <c r="G817">
        <f t="shared" si="49"/>
        <v>3.8317437120934081</v>
      </c>
    </row>
    <row r="818" spans="1:7" x14ac:dyDescent="0.2">
      <c r="A818" s="1">
        <v>20040820</v>
      </c>
      <c r="B818">
        <v>1098.3500000000001</v>
      </c>
      <c r="D818">
        <f t="shared" si="48"/>
        <v>3.1022065579293212E-2</v>
      </c>
      <c r="E818">
        <f t="shared" si="50"/>
        <v>2.8720272784642994E-2</v>
      </c>
      <c r="F818">
        <f t="shared" si="51"/>
        <v>3.8891981561484551E-4</v>
      </c>
      <c r="G818">
        <f t="shared" si="49"/>
        <v>2.8656263552373789</v>
      </c>
    </row>
    <row r="819" spans="1:7" x14ac:dyDescent="0.2">
      <c r="A819" s="1">
        <v>20040827</v>
      </c>
      <c r="B819">
        <v>1107.77</v>
      </c>
      <c r="D819">
        <f t="shared" si="48"/>
        <v>8.5399318716330441E-3</v>
      </c>
      <c r="E819">
        <f t="shared" si="50"/>
        <v>6.2381390769828283E-3</v>
      </c>
      <c r="F819">
        <f t="shared" si="51"/>
        <v>4.8067505183785808E-4</v>
      </c>
      <c r="G819">
        <f t="shared" si="49"/>
        <v>3.7796806582247857</v>
      </c>
    </row>
    <row r="820" spans="1:7" x14ac:dyDescent="0.2">
      <c r="A820" s="1">
        <v>20040903</v>
      </c>
      <c r="B820">
        <v>1113.6300000000001</v>
      </c>
      <c r="D820">
        <f t="shared" si="48"/>
        <v>5.2759643406341539E-3</v>
      </c>
      <c r="E820">
        <f t="shared" si="50"/>
        <v>2.9741715459839376E-3</v>
      </c>
      <c r="F820">
        <f t="shared" si="51"/>
        <v>4.0616848351914258E-4</v>
      </c>
      <c r="G820">
        <f t="shared" si="49"/>
        <v>3.8934820542863586</v>
      </c>
    </row>
    <row r="821" spans="1:7" x14ac:dyDescent="0.2">
      <c r="A821" s="1">
        <v>20040910</v>
      </c>
      <c r="B821">
        <v>1123.92</v>
      </c>
      <c r="D821">
        <f t="shared" si="48"/>
        <v>9.1976246709339904E-3</v>
      </c>
      <c r="E821">
        <f t="shared" si="50"/>
        <v>6.8958318762837745E-3</v>
      </c>
      <c r="F821">
        <f t="shared" si="51"/>
        <v>3.4224925488931434E-4</v>
      </c>
      <c r="G821">
        <f t="shared" si="49"/>
        <v>3.9205150718343176</v>
      </c>
    </row>
    <row r="822" spans="1:7" x14ac:dyDescent="0.2">
      <c r="A822" s="1">
        <v>20040917</v>
      </c>
      <c r="B822">
        <v>1128.55</v>
      </c>
      <c r="D822">
        <f t="shared" si="48"/>
        <v>4.1110483343693716E-3</v>
      </c>
      <c r="E822">
        <f t="shared" si="50"/>
        <v>1.8092555397191553E-3</v>
      </c>
      <c r="F822">
        <f t="shared" si="51"/>
        <v>2.9942226595546174E-4</v>
      </c>
      <c r="G822">
        <f t="shared" si="49"/>
        <v>4.0513616573595952</v>
      </c>
    </row>
    <row r="823" spans="1:7" x14ac:dyDescent="0.2">
      <c r="A823" s="1">
        <v>20040924</v>
      </c>
      <c r="B823">
        <v>1110.1100000000001</v>
      </c>
      <c r="D823">
        <f t="shared" si="48"/>
        <v>-1.6474513382277678E-2</v>
      </c>
      <c r="E823">
        <f t="shared" si="50"/>
        <v>-1.8776306176927895E-2</v>
      </c>
      <c r="F823">
        <f t="shared" si="51"/>
        <v>2.5765487186164273E-4</v>
      </c>
      <c r="G823">
        <f t="shared" si="49"/>
        <v>3.447793792754835</v>
      </c>
    </row>
    <row r="824" spans="1:7" x14ac:dyDescent="0.2">
      <c r="A824" s="1">
        <v>20041001</v>
      </c>
      <c r="B824">
        <v>1131.5</v>
      </c>
      <c r="D824">
        <f t="shared" si="48"/>
        <v>1.9085076578104321E-2</v>
      </c>
      <c r="E824">
        <f t="shared" si="50"/>
        <v>1.6783283783454103E-2</v>
      </c>
      <c r="F824">
        <f t="shared" si="51"/>
        <v>2.8999045549634968E-4</v>
      </c>
      <c r="G824">
        <f t="shared" si="49"/>
        <v>3.5871625057161967</v>
      </c>
    </row>
    <row r="825" spans="1:7" x14ac:dyDescent="0.2">
      <c r="A825" s="1">
        <v>20041008</v>
      </c>
      <c r="B825">
        <v>1122.1400000000001</v>
      </c>
      <c r="D825">
        <f t="shared" si="48"/>
        <v>-8.3066095913748583E-3</v>
      </c>
      <c r="E825">
        <f t="shared" si="50"/>
        <v>-1.0608402386025074E-2</v>
      </c>
      <c r="F825">
        <f t="shared" si="51"/>
        <v>3.0210649969235266E-4</v>
      </c>
      <c r="G825">
        <f t="shared" si="49"/>
        <v>3.8661096349928634</v>
      </c>
    </row>
    <row r="826" spans="1:7" x14ac:dyDescent="0.2">
      <c r="A826" s="1">
        <v>20041015</v>
      </c>
      <c r="B826">
        <v>1108.2</v>
      </c>
      <c r="D826">
        <f t="shared" si="48"/>
        <v>-1.2500499048967662E-2</v>
      </c>
      <c r="E826">
        <f t="shared" si="50"/>
        <v>-1.4802291843617877E-2</v>
      </c>
      <c r="F826">
        <f t="shared" si="51"/>
        <v>2.8009930545980308E-4</v>
      </c>
      <c r="G826">
        <f t="shared" si="49"/>
        <v>3.6990578882470899</v>
      </c>
    </row>
    <row r="827" spans="1:7" x14ac:dyDescent="0.2">
      <c r="A827" s="1">
        <v>20041022</v>
      </c>
      <c r="B827">
        <v>1095.74</v>
      </c>
      <c r="D827">
        <f t="shared" si="48"/>
        <v>-1.1307143345264947E-2</v>
      </c>
      <c r="E827">
        <f t="shared" si="50"/>
        <v>-1.3608936139915163E-2</v>
      </c>
      <c r="F827">
        <f t="shared" si="51"/>
        <v>2.8271442699659725E-4</v>
      </c>
      <c r="G827">
        <f t="shared" si="49"/>
        <v>3.7579920749656028</v>
      </c>
    </row>
    <row r="828" spans="1:7" x14ac:dyDescent="0.2">
      <c r="A828" s="1">
        <v>20041029</v>
      </c>
      <c r="B828">
        <v>1130.2</v>
      </c>
      <c r="D828">
        <f t="shared" si="48"/>
        <v>3.0964674107758938E-2</v>
      </c>
      <c r="E828">
        <f t="shared" si="50"/>
        <v>2.8662881313108721E-2</v>
      </c>
      <c r="F828">
        <f t="shared" si="51"/>
        <v>2.7844894510126828E-4</v>
      </c>
      <c r="G828">
        <f t="shared" si="49"/>
        <v>2.6178930310812891</v>
      </c>
    </row>
    <row r="829" spans="1:7" x14ac:dyDescent="0.2">
      <c r="A829" s="1">
        <v>20041105</v>
      </c>
      <c r="B829">
        <v>1166.17</v>
      </c>
      <c r="D829">
        <f t="shared" si="48"/>
        <v>3.1330266685885455E-2</v>
      </c>
      <c r="E829">
        <f t="shared" si="50"/>
        <v>2.9028473891235237E-2</v>
      </c>
      <c r="F829">
        <f t="shared" si="51"/>
        <v>3.9358946104157315E-4</v>
      </c>
      <c r="G829">
        <f t="shared" si="49"/>
        <v>2.8496299719828935</v>
      </c>
    </row>
    <row r="830" spans="1:7" x14ac:dyDescent="0.2">
      <c r="A830" s="1">
        <v>20041112</v>
      </c>
      <c r="B830">
        <v>1184.17</v>
      </c>
      <c r="D830">
        <f t="shared" si="48"/>
        <v>1.5317232336626851E-2</v>
      </c>
      <c r="E830">
        <f t="shared" si="50"/>
        <v>1.3015439541976636E-2</v>
      </c>
      <c r="F830">
        <f t="shared" si="51"/>
        <v>4.8764401287414334E-4</v>
      </c>
      <c r="G830">
        <f t="shared" si="49"/>
        <v>3.6392684622381921</v>
      </c>
    </row>
    <row r="831" spans="1:7" x14ac:dyDescent="0.2">
      <c r="A831" s="1">
        <v>20041119</v>
      </c>
      <c r="B831">
        <v>1170.3399999999999</v>
      </c>
      <c r="D831">
        <f t="shared" si="48"/>
        <v>-1.1747802351360193E-2</v>
      </c>
      <c r="E831">
        <f t="shared" si="50"/>
        <v>-1.4049595146010408E-2</v>
      </c>
      <c r="F831">
        <f t="shared" si="51"/>
        <v>4.359181206949951E-4</v>
      </c>
      <c r="G831">
        <f t="shared" si="49"/>
        <v>3.6426195780512827</v>
      </c>
    </row>
    <row r="832" spans="1:7" x14ac:dyDescent="0.2">
      <c r="A832" s="1">
        <v>20041126</v>
      </c>
      <c r="B832">
        <v>1182.6500000000001</v>
      </c>
      <c r="D832">
        <f t="shared" si="48"/>
        <v>1.0463378348717356E-2</v>
      </c>
      <c r="E832">
        <f t="shared" si="50"/>
        <v>8.1615855540671401E-3</v>
      </c>
      <c r="F832">
        <f t="shared" si="51"/>
        <v>4.0064022175121522E-4</v>
      </c>
      <c r="G832">
        <f t="shared" si="49"/>
        <v>3.8280920757085317</v>
      </c>
    </row>
    <row r="833" spans="1:7" x14ac:dyDescent="0.2">
      <c r="A833" s="1">
        <v>20041203</v>
      </c>
      <c r="B833">
        <v>1191.17</v>
      </c>
      <c r="D833">
        <f t="shared" si="48"/>
        <v>7.1783341493372177E-3</v>
      </c>
      <c r="E833">
        <f t="shared" si="50"/>
        <v>4.8765413546870019E-3</v>
      </c>
      <c r="F833">
        <f t="shared" si="51"/>
        <v>3.4867698330228304E-4</v>
      </c>
      <c r="G833">
        <f t="shared" si="49"/>
        <v>3.9465810372663497</v>
      </c>
    </row>
    <row r="834" spans="1:7" x14ac:dyDescent="0.2">
      <c r="A834" s="1">
        <v>20041210</v>
      </c>
      <c r="B834">
        <v>1188</v>
      </c>
      <c r="D834">
        <f t="shared" si="48"/>
        <v>-2.6647964423593962E-3</v>
      </c>
      <c r="E834">
        <f t="shared" si="50"/>
        <v>-4.966589237009612E-3</v>
      </c>
      <c r="F834">
        <f t="shared" si="51"/>
        <v>3.0002772150707074E-4</v>
      </c>
      <c r="G834">
        <f t="shared" si="49"/>
        <v>4.0147099587696786</v>
      </c>
    </row>
    <row r="835" spans="1:7" x14ac:dyDescent="0.2">
      <c r="A835" s="1">
        <v>20041217</v>
      </c>
      <c r="B835">
        <v>1194.22</v>
      </c>
      <c r="D835">
        <f t="shared" si="48"/>
        <v>5.2220316635267494E-3</v>
      </c>
      <c r="E835">
        <f t="shared" si="50"/>
        <v>2.9202388688765331E-3</v>
      </c>
      <c r="F835">
        <f t="shared" si="51"/>
        <v>2.6211193838305533E-4</v>
      </c>
      <c r="G835">
        <f t="shared" si="49"/>
        <v>4.1071019820243517</v>
      </c>
    </row>
    <row r="836" spans="1:7" x14ac:dyDescent="0.2">
      <c r="A836" s="1">
        <v>20041224</v>
      </c>
      <c r="B836">
        <v>1210.1300000000001</v>
      </c>
      <c r="D836">
        <f t="shared" ref="D836:D899" si="52">LN(B836)-LN(B835)</f>
        <v>1.3234539250148281E-2</v>
      </c>
      <c r="E836">
        <f t="shared" si="50"/>
        <v>1.0932746455498065E-2</v>
      </c>
      <c r="F836">
        <f t="shared" si="51"/>
        <v>2.2942803573743119E-4</v>
      </c>
      <c r="G836">
        <f t="shared" ref="G836:G899" si="53">-0.5*LN(F836)-E836^2/(2*F836)</f>
        <v>3.9294759631900487</v>
      </c>
    </row>
    <row r="837" spans="1:7" x14ac:dyDescent="0.2">
      <c r="A837" s="1">
        <v>20041231</v>
      </c>
      <c r="B837">
        <v>1211.92</v>
      </c>
      <c r="D837">
        <f t="shared" si="52"/>
        <v>1.4780870138029201E-3</v>
      </c>
      <c r="E837">
        <f t="shared" ref="E837:E900" si="54">D837-$O$3</f>
        <v>-8.2370578084729621E-4</v>
      </c>
      <c r="F837">
        <f t="shared" si="51"/>
        <v>2.2451016195889121E-4</v>
      </c>
      <c r="G837">
        <f t="shared" si="53"/>
        <v>4.1992837455872039</v>
      </c>
    </row>
    <row r="838" spans="1:7" x14ac:dyDescent="0.2">
      <c r="A838" s="1">
        <v>20050107</v>
      </c>
      <c r="B838">
        <v>1186.19</v>
      </c>
      <c r="D838">
        <f t="shared" si="52"/>
        <v>-2.1459388762548492E-2</v>
      </c>
      <c r="E838">
        <f t="shared" si="54"/>
        <v>-2.376118155719871E-2</v>
      </c>
      <c r="F838">
        <f t="shared" ref="F838:F901" si="55">$O$4+$O$5*(E837^2)+$O$6*(F837)</f>
        <v>1.9853337121553897E-4</v>
      </c>
      <c r="G838">
        <f t="shared" si="53"/>
        <v>2.8403652236850778</v>
      </c>
    </row>
    <row r="839" spans="1:7" x14ac:dyDescent="0.2">
      <c r="A839" s="1">
        <v>20050114</v>
      </c>
      <c r="B839">
        <v>1184.52</v>
      </c>
      <c r="D839">
        <f t="shared" si="52"/>
        <v>-1.4088608697235827E-3</v>
      </c>
      <c r="E839">
        <f t="shared" si="54"/>
        <v>-3.710653664373799E-3</v>
      </c>
      <c r="F839">
        <f t="shared" si="55"/>
        <v>2.8319151068222071E-4</v>
      </c>
      <c r="G839">
        <f t="shared" si="53"/>
        <v>4.0603832698097904</v>
      </c>
    </row>
    <row r="840" spans="1:7" x14ac:dyDescent="0.2">
      <c r="A840" s="1">
        <v>20050121</v>
      </c>
      <c r="B840">
        <v>1167.8700000000001</v>
      </c>
      <c r="D840">
        <f t="shared" si="52"/>
        <v>-1.415605239394413E-2</v>
      </c>
      <c r="E840">
        <f t="shared" si="54"/>
        <v>-1.6457845188594347E-2</v>
      </c>
      <c r="F840">
        <f t="shared" si="55"/>
        <v>2.4690414740446845E-4</v>
      </c>
      <c r="G840">
        <f t="shared" si="53"/>
        <v>3.6047413738318115</v>
      </c>
    </row>
    <row r="841" spans="1:7" x14ac:dyDescent="0.2">
      <c r="A841" s="1">
        <v>20050128</v>
      </c>
      <c r="B841">
        <v>1171.3600000000001</v>
      </c>
      <c r="D841">
        <f t="shared" si="52"/>
        <v>2.9838900744802999E-3</v>
      </c>
      <c r="E841">
        <f t="shared" si="54"/>
        <v>6.8209727983008358E-4</v>
      </c>
      <c r="F841">
        <f t="shared" si="55"/>
        <v>2.663660379630552E-4</v>
      </c>
      <c r="G841">
        <f t="shared" si="53"/>
        <v>4.1144462153958941</v>
      </c>
    </row>
    <row r="842" spans="1:7" x14ac:dyDescent="0.2">
      <c r="A842" s="1">
        <v>20050204</v>
      </c>
      <c r="B842">
        <v>1203.03</v>
      </c>
      <c r="D842">
        <f t="shared" si="52"/>
        <v>2.6677907421268188E-2</v>
      </c>
      <c r="E842">
        <f t="shared" si="54"/>
        <v>2.437611462661797E-2</v>
      </c>
      <c r="F842">
        <f t="shared" si="55"/>
        <v>2.3125687178007155E-4</v>
      </c>
      <c r="G842">
        <f t="shared" si="53"/>
        <v>2.9012830404927845</v>
      </c>
    </row>
    <row r="843" spans="1:7" x14ac:dyDescent="0.2">
      <c r="A843" s="1">
        <v>20050211</v>
      </c>
      <c r="B843">
        <v>1205.3</v>
      </c>
      <c r="D843">
        <f t="shared" si="52"/>
        <v>1.8851242746968921E-3</v>
      </c>
      <c r="E843">
        <f t="shared" si="54"/>
        <v>-4.1666851995332413E-4</v>
      </c>
      <c r="F843">
        <f t="shared" si="55"/>
        <v>3.1431749473254599E-4</v>
      </c>
      <c r="G843">
        <f t="shared" si="53"/>
        <v>4.0322773025655785</v>
      </c>
    </row>
    <row r="844" spans="1:7" x14ac:dyDescent="0.2">
      <c r="A844" s="1">
        <v>20050218</v>
      </c>
      <c r="B844">
        <v>1201.5899999999999</v>
      </c>
      <c r="D844">
        <f t="shared" si="52"/>
        <v>-3.0828188560745318E-3</v>
      </c>
      <c r="E844">
        <f t="shared" si="54"/>
        <v>-5.3846116507247476E-3</v>
      </c>
      <c r="F844">
        <f t="shared" si="55"/>
        <v>2.6873716453084464E-4</v>
      </c>
      <c r="G844">
        <f t="shared" si="53"/>
        <v>4.0569433884765829</v>
      </c>
    </row>
    <row r="845" spans="1:7" x14ac:dyDescent="0.2">
      <c r="A845" s="1">
        <v>20050225</v>
      </c>
      <c r="B845">
        <v>1211.3700000000001</v>
      </c>
      <c r="D845">
        <f t="shared" si="52"/>
        <v>8.1062707669552481E-3</v>
      </c>
      <c r="E845">
        <f t="shared" si="54"/>
        <v>5.8044779723050322E-3</v>
      </c>
      <c r="F845">
        <f t="shared" si="55"/>
        <v>2.3842449326487913E-4</v>
      </c>
      <c r="G845">
        <f t="shared" si="53"/>
        <v>4.10007352578676</v>
      </c>
    </row>
    <row r="846" spans="1:7" x14ac:dyDescent="0.2">
      <c r="A846" s="1">
        <v>20050304</v>
      </c>
      <c r="B846">
        <v>1222.1200000000001</v>
      </c>
      <c r="D846">
        <f t="shared" si="52"/>
        <v>8.8351050777575324E-3</v>
      </c>
      <c r="E846">
        <f t="shared" si="54"/>
        <v>6.5333122831073166E-3</v>
      </c>
      <c r="F846">
        <f t="shared" si="55"/>
        <v>2.1557155346531236E-4</v>
      </c>
      <c r="G846">
        <f t="shared" si="53"/>
        <v>4.1221065108488135</v>
      </c>
    </row>
    <row r="847" spans="1:7" x14ac:dyDescent="0.2">
      <c r="A847" s="1">
        <v>20050311</v>
      </c>
      <c r="B847">
        <v>1200.08</v>
      </c>
      <c r="D847">
        <f t="shared" si="52"/>
        <v>-1.8198834362300964E-2</v>
      </c>
      <c r="E847">
        <f t="shared" si="54"/>
        <v>-2.0500627156951182E-2</v>
      </c>
      <c r="F847">
        <f t="shared" si="55"/>
        <v>1.9935733535332985E-4</v>
      </c>
      <c r="G847">
        <f t="shared" si="53"/>
        <v>3.2061294715607049</v>
      </c>
    </row>
    <row r="848" spans="1:7" x14ac:dyDescent="0.2">
      <c r="A848" s="1">
        <v>20050318</v>
      </c>
      <c r="B848">
        <v>1189.6500000000001</v>
      </c>
      <c r="D848">
        <f t="shared" si="52"/>
        <v>-8.7290750231963088E-3</v>
      </c>
      <c r="E848">
        <f t="shared" si="54"/>
        <v>-1.1030867817846525E-2</v>
      </c>
      <c r="F848">
        <f t="shared" si="55"/>
        <v>2.5696682257320391E-4</v>
      </c>
      <c r="G848">
        <f t="shared" si="53"/>
        <v>3.8965196187030173</v>
      </c>
    </row>
    <row r="849" spans="1:7" x14ac:dyDescent="0.2">
      <c r="A849" s="1">
        <v>20050325</v>
      </c>
      <c r="B849">
        <v>1171.42</v>
      </c>
      <c r="D849">
        <f t="shared" si="52"/>
        <v>-1.5442458100348055E-2</v>
      </c>
      <c r="E849">
        <f t="shared" si="54"/>
        <v>-1.7744250894998273E-2</v>
      </c>
      <c r="F849">
        <f t="shared" si="55"/>
        <v>2.4646773010266485E-4</v>
      </c>
      <c r="G849">
        <f t="shared" si="53"/>
        <v>3.5153980305697465</v>
      </c>
    </row>
    <row r="850" spans="1:7" x14ac:dyDescent="0.2">
      <c r="A850" s="1">
        <v>20050401</v>
      </c>
      <c r="B850">
        <v>1172.92</v>
      </c>
      <c r="D850">
        <f t="shared" si="52"/>
        <v>1.2796780370569749E-3</v>
      </c>
      <c r="E850">
        <f t="shared" si="54"/>
        <v>-1.0221147575932414E-3</v>
      </c>
      <c r="F850">
        <f t="shared" si="55"/>
        <v>2.7421609193316961E-4</v>
      </c>
      <c r="G850">
        <f t="shared" si="53"/>
        <v>4.0988921344205007</v>
      </c>
    </row>
    <row r="851" spans="1:7" x14ac:dyDescent="0.2">
      <c r="A851" s="1">
        <v>20050408</v>
      </c>
      <c r="B851">
        <v>1181.2</v>
      </c>
      <c r="D851">
        <f t="shared" si="52"/>
        <v>7.0345047356203949E-3</v>
      </c>
      <c r="E851">
        <f t="shared" si="54"/>
        <v>4.7327119409701791E-3</v>
      </c>
      <c r="F851">
        <f t="shared" si="55"/>
        <v>2.3750948431851537E-4</v>
      </c>
      <c r="G851">
        <f t="shared" si="53"/>
        <v>4.125498515629018</v>
      </c>
    </row>
    <row r="852" spans="1:7" x14ac:dyDescent="0.2">
      <c r="A852" s="1">
        <v>20050415</v>
      </c>
      <c r="B852">
        <v>1142.6200000000001</v>
      </c>
      <c r="D852">
        <f t="shared" si="52"/>
        <v>-3.3206999794211711E-2</v>
      </c>
      <c r="E852">
        <f t="shared" si="54"/>
        <v>-3.5508792588861929E-2</v>
      </c>
      <c r="F852">
        <f t="shared" si="55"/>
        <v>2.1275267230857708E-4</v>
      </c>
      <c r="G852">
        <f t="shared" si="53"/>
        <v>1.2644503646358682</v>
      </c>
    </row>
    <row r="853" spans="1:7" x14ac:dyDescent="0.2">
      <c r="A853" s="1">
        <v>20050422</v>
      </c>
      <c r="B853">
        <v>1152.1200000000001</v>
      </c>
      <c r="D853">
        <f t="shared" si="52"/>
        <v>8.2798524219764857E-3</v>
      </c>
      <c r="E853">
        <f t="shared" si="54"/>
        <v>5.9780596273262699E-3</v>
      </c>
      <c r="F853">
        <f t="shared" si="55"/>
        <v>4.2395789579147808E-4</v>
      </c>
      <c r="G853">
        <f t="shared" si="53"/>
        <v>3.840791098831041</v>
      </c>
    </row>
    <row r="854" spans="1:7" x14ac:dyDescent="0.2">
      <c r="A854" s="1">
        <v>20050429</v>
      </c>
      <c r="B854">
        <v>1156.8500000000001</v>
      </c>
      <c r="D854">
        <f t="shared" si="52"/>
        <v>4.0970706561589409E-3</v>
      </c>
      <c r="E854">
        <f t="shared" si="54"/>
        <v>1.7952778615087247E-3</v>
      </c>
      <c r="F854">
        <f t="shared" si="55"/>
        <v>3.6118089325034761E-4</v>
      </c>
      <c r="G854">
        <f t="shared" si="53"/>
        <v>3.9586040334302726</v>
      </c>
    </row>
    <row r="855" spans="1:7" x14ac:dyDescent="0.2">
      <c r="A855" s="1">
        <v>20050506</v>
      </c>
      <c r="B855">
        <v>1171.3500000000001</v>
      </c>
      <c r="D855">
        <f t="shared" si="52"/>
        <v>1.2456135623102327E-2</v>
      </c>
      <c r="E855">
        <f t="shared" si="54"/>
        <v>1.0154342828452111E-2</v>
      </c>
      <c r="F855">
        <f t="shared" si="55"/>
        <v>3.0598781588429824E-4</v>
      </c>
      <c r="G855">
        <f t="shared" si="53"/>
        <v>3.8774944278766497</v>
      </c>
    </row>
    <row r="856" spans="1:7" x14ac:dyDescent="0.2">
      <c r="A856" s="1">
        <v>20050513</v>
      </c>
      <c r="B856">
        <v>1154.05</v>
      </c>
      <c r="D856">
        <f t="shared" si="52"/>
        <v>-1.4879435091034843E-2</v>
      </c>
      <c r="E856">
        <f t="shared" si="54"/>
        <v>-1.718122788568506E-2</v>
      </c>
      <c r="F856">
        <f t="shared" si="55"/>
        <v>2.8138220294012358E-4</v>
      </c>
      <c r="G856">
        <f t="shared" si="53"/>
        <v>3.5633545092135472</v>
      </c>
    </row>
    <row r="857" spans="1:7" x14ac:dyDescent="0.2">
      <c r="A857" s="1">
        <v>20050520</v>
      </c>
      <c r="B857">
        <v>1189.28</v>
      </c>
      <c r="D857">
        <f t="shared" si="52"/>
        <v>3.0070587291223916E-2</v>
      </c>
      <c r="E857">
        <f t="shared" si="54"/>
        <v>2.7768794496573698E-2</v>
      </c>
      <c r="F857">
        <f t="shared" si="55"/>
        <v>2.9788473793782277E-4</v>
      </c>
      <c r="G857">
        <f t="shared" si="53"/>
        <v>2.7650994226512569</v>
      </c>
    </row>
    <row r="858" spans="1:7" x14ac:dyDescent="0.2">
      <c r="A858" s="1">
        <v>20050527</v>
      </c>
      <c r="B858">
        <v>1198.78</v>
      </c>
      <c r="D858">
        <f t="shared" si="52"/>
        <v>7.9562909763399858E-3</v>
      </c>
      <c r="E858">
        <f t="shared" si="54"/>
        <v>5.65449818168977E-3</v>
      </c>
      <c r="F858">
        <f t="shared" si="55"/>
        <v>3.9940920551990533E-4</v>
      </c>
      <c r="G858">
        <f t="shared" si="53"/>
        <v>3.8727362397683569</v>
      </c>
    </row>
    <row r="859" spans="1:7" x14ac:dyDescent="0.2">
      <c r="A859" s="1">
        <v>20050603</v>
      </c>
      <c r="B859">
        <v>1196.02</v>
      </c>
      <c r="D859">
        <f t="shared" si="52"/>
        <v>-2.3049951745370834E-3</v>
      </c>
      <c r="E859">
        <f t="shared" si="54"/>
        <v>-4.6067879691872992E-3</v>
      </c>
      <c r="F859">
        <f t="shared" si="55"/>
        <v>3.4126433749111289E-4</v>
      </c>
      <c r="G859">
        <f t="shared" si="53"/>
        <v>3.960332673915361</v>
      </c>
    </row>
    <row r="860" spans="1:7" x14ac:dyDescent="0.2">
      <c r="A860" s="1">
        <v>20050610</v>
      </c>
      <c r="B860">
        <v>1198.1100000000001</v>
      </c>
      <c r="D860">
        <f t="shared" si="52"/>
        <v>1.7459373809369794E-3</v>
      </c>
      <c r="E860">
        <f t="shared" si="54"/>
        <v>-5.5585541371323691E-4</v>
      </c>
      <c r="F860">
        <f t="shared" si="55"/>
        <v>2.9374909433931928E-4</v>
      </c>
      <c r="G860">
        <f t="shared" si="53"/>
        <v>4.065866370880217</v>
      </c>
    </row>
    <row r="861" spans="1:7" x14ac:dyDescent="0.2">
      <c r="A861" s="1">
        <v>20050617</v>
      </c>
      <c r="B861">
        <v>1216.96</v>
      </c>
      <c r="D861">
        <f t="shared" si="52"/>
        <v>1.5610630580171758E-2</v>
      </c>
      <c r="E861">
        <f t="shared" si="54"/>
        <v>1.3308837785521542E-2</v>
      </c>
      <c r="F861">
        <f t="shared" si="55"/>
        <v>2.5266219864021323E-4</v>
      </c>
      <c r="G861">
        <f t="shared" si="53"/>
        <v>3.7912108372620397</v>
      </c>
    </row>
    <row r="862" spans="1:7" x14ac:dyDescent="0.2">
      <c r="A862" s="1">
        <v>20050624</v>
      </c>
      <c r="B862">
        <v>1191.57</v>
      </c>
      <c r="D862">
        <f t="shared" si="52"/>
        <v>-2.1084180451329537E-2</v>
      </c>
      <c r="E862">
        <f t="shared" si="54"/>
        <v>-2.3385973245979755E-2</v>
      </c>
      <c r="F862">
        <f t="shared" si="55"/>
        <v>2.5342120641635399E-4</v>
      </c>
      <c r="G862">
        <f t="shared" si="53"/>
        <v>3.0611878016975496</v>
      </c>
    </row>
    <row r="863" spans="1:7" x14ac:dyDescent="0.2">
      <c r="A863" s="1">
        <v>20050701</v>
      </c>
      <c r="B863">
        <v>1194.44</v>
      </c>
      <c r="D863">
        <f t="shared" si="52"/>
        <v>2.4056909938687809E-3</v>
      </c>
      <c r="E863">
        <f t="shared" si="54"/>
        <v>1.0389819921856466E-4</v>
      </c>
      <c r="F863">
        <f t="shared" si="55"/>
        <v>3.2286204896136885E-4</v>
      </c>
      <c r="G863">
        <f t="shared" si="53"/>
        <v>4.0191259920733069</v>
      </c>
    </row>
    <row r="864" spans="1:7" x14ac:dyDescent="0.2">
      <c r="A864" s="1">
        <v>20050708</v>
      </c>
      <c r="B864">
        <v>1211.8600000000001</v>
      </c>
      <c r="D864">
        <f t="shared" si="52"/>
        <v>1.4478913123697978E-2</v>
      </c>
      <c r="E864">
        <f t="shared" si="54"/>
        <v>1.2177120329047763E-2</v>
      </c>
      <c r="F864">
        <f t="shared" si="55"/>
        <v>2.7539520535075642E-4</v>
      </c>
      <c r="G864">
        <f t="shared" si="53"/>
        <v>3.8294344774446198</v>
      </c>
    </row>
    <row r="865" spans="1:7" x14ac:dyDescent="0.2">
      <c r="A865" s="1">
        <v>20050715</v>
      </c>
      <c r="B865">
        <v>1227.92</v>
      </c>
      <c r="D865">
        <f t="shared" si="52"/>
        <v>1.3165311599021123E-2</v>
      </c>
      <c r="E865">
        <f t="shared" si="54"/>
        <v>1.0863518804370908E-2</v>
      </c>
      <c r="F865">
        <f t="shared" si="55"/>
        <v>2.6584567019258086E-4</v>
      </c>
      <c r="G865">
        <f t="shared" si="53"/>
        <v>3.8943338588599423</v>
      </c>
    </row>
    <row r="866" spans="1:7" x14ac:dyDescent="0.2">
      <c r="A866" s="1">
        <v>20050722</v>
      </c>
      <c r="B866">
        <v>1233.68</v>
      </c>
      <c r="D866">
        <f t="shared" si="52"/>
        <v>4.6798915442476385E-3</v>
      </c>
      <c r="E866">
        <f t="shared" si="54"/>
        <v>2.3780987495974223E-3</v>
      </c>
      <c r="F866">
        <f t="shared" si="55"/>
        <v>2.5273557961752739E-4</v>
      </c>
      <c r="G866">
        <f t="shared" si="53"/>
        <v>4.1303950962285265</v>
      </c>
    </row>
    <row r="867" spans="1:7" x14ac:dyDescent="0.2">
      <c r="A867" s="1">
        <v>20050729</v>
      </c>
      <c r="B867">
        <v>1234.18</v>
      </c>
      <c r="D867">
        <f t="shared" si="52"/>
        <v>4.0520937722732242E-4</v>
      </c>
      <c r="E867">
        <f t="shared" si="54"/>
        <v>-1.8965834174228939E-3</v>
      </c>
      <c r="F867">
        <f t="shared" si="55"/>
        <v>2.2155377410579098E-4</v>
      </c>
      <c r="G867">
        <f t="shared" si="53"/>
        <v>4.1993048799708879</v>
      </c>
    </row>
    <row r="868" spans="1:7" x14ac:dyDescent="0.2">
      <c r="A868" s="1">
        <v>20050805</v>
      </c>
      <c r="B868">
        <v>1226.42</v>
      </c>
      <c r="D868">
        <f t="shared" si="52"/>
        <v>-6.3074256089752367E-3</v>
      </c>
      <c r="E868">
        <f t="shared" si="54"/>
        <v>-8.6092184036254526E-3</v>
      </c>
      <c r="F868">
        <f t="shared" si="55"/>
        <v>1.9676260619633102E-4</v>
      </c>
      <c r="G868">
        <f t="shared" si="53"/>
        <v>4.0784109562303357</v>
      </c>
    </row>
    <row r="869" spans="1:7" x14ac:dyDescent="0.2">
      <c r="A869" s="1">
        <v>20050812</v>
      </c>
      <c r="B869">
        <v>1230.3900000000001</v>
      </c>
      <c r="D869">
        <f t="shared" si="52"/>
        <v>3.2318359624676773E-3</v>
      </c>
      <c r="E869">
        <f t="shared" si="54"/>
        <v>9.3004316781746107E-4</v>
      </c>
      <c r="F869">
        <f t="shared" si="55"/>
        <v>1.904869849592426E-4</v>
      </c>
      <c r="G869">
        <f t="shared" si="53"/>
        <v>4.2806928984743813</v>
      </c>
    </row>
    <row r="870" spans="1:7" x14ac:dyDescent="0.2">
      <c r="A870" s="1">
        <v>20050819</v>
      </c>
      <c r="B870">
        <v>1219.71</v>
      </c>
      <c r="D870">
        <f t="shared" si="52"/>
        <v>-8.7180667271429257E-3</v>
      </c>
      <c r="E870">
        <f t="shared" si="54"/>
        <v>-1.1019859521793142E-2</v>
      </c>
      <c r="F870">
        <f t="shared" si="55"/>
        <v>1.71936032496813E-4</v>
      </c>
      <c r="G870">
        <f t="shared" si="53"/>
        <v>3.9810472722283783</v>
      </c>
    </row>
    <row r="871" spans="1:7" x14ac:dyDescent="0.2">
      <c r="A871" s="1">
        <v>20050826</v>
      </c>
      <c r="B871">
        <v>1205.1000000000001</v>
      </c>
      <c r="D871">
        <f t="shared" si="52"/>
        <v>-1.2050574519631319E-2</v>
      </c>
      <c r="E871">
        <f t="shared" si="54"/>
        <v>-1.4352367314281534E-2</v>
      </c>
      <c r="F871">
        <f t="shared" si="55"/>
        <v>1.7986363977263455E-4</v>
      </c>
      <c r="G871">
        <f t="shared" si="53"/>
        <v>3.7390262885527212</v>
      </c>
    </row>
    <row r="872" spans="1:7" x14ac:dyDescent="0.2">
      <c r="A872" s="1">
        <v>20050902</v>
      </c>
      <c r="B872">
        <v>1218.02</v>
      </c>
      <c r="D872">
        <f t="shared" si="52"/>
        <v>1.0664038462931735E-2</v>
      </c>
      <c r="E872">
        <f t="shared" si="54"/>
        <v>8.3622456682815195E-3</v>
      </c>
      <c r="F872">
        <f t="shared" si="55"/>
        <v>2.0181148330221149E-4</v>
      </c>
      <c r="G872">
        <f t="shared" si="53"/>
        <v>4.0808395777034399</v>
      </c>
    </row>
    <row r="873" spans="1:7" x14ac:dyDescent="0.2">
      <c r="A873" s="1">
        <v>20050909</v>
      </c>
      <c r="B873">
        <v>1241.48</v>
      </c>
      <c r="D873">
        <f t="shared" si="52"/>
        <v>1.9077626777277423E-2</v>
      </c>
      <c r="E873">
        <f t="shared" si="54"/>
        <v>1.6775833982627206E-2</v>
      </c>
      <c r="F873">
        <f t="shared" si="55"/>
        <v>1.9365866892942382E-4</v>
      </c>
      <c r="G873">
        <f t="shared" si="53"/>
        <v>3.5480968098296359</v>
      </c>
    </row>
    <row r="874" spans="1:7" x14ac:dyDescent="0.2">
      <c r="A874" s="1">
        <v>20050916</v>
      </c>
      <c r="B874">
        <v>1237.9100000000001</v>
      </c>
      <c r="D874">
        <f t="shared" si="52"/>
        <v>-2.879742571472832E-3</v>
      </c>
      <c r="E874">
        <f t="shared" si="54"/>
        <v>-5.1815353661230478E-3</v>
      </c>
      <c r="F874">
        <f t="shared" si="55"/>
        <v>2.2665506232575345E-4</v>
      </c>
      <c r="G874">
        <f t="shared" si="53"/>
        <v>4.1368133800429279</v>
      </c>
    </row>
    <row r="875" spans="1:7" x14ac:dyDescent="0.2">
      <c r="A875" s="1">
        <v>20050923</v>
      </c>
      <c r="B875">
        <v>1215.29</v>
      </c>
      <c r="D875">
        <f t="shared" si="52"/>
        <v>-1.8441742280147722E-2</v>
      </c>
      <c r="E875">
        <f t="shared" si="54"/>
        <v>-2.0743535074797939E-2</v>
      </c>
      <c r="F875">
        <f t="shared" si="55"/>
        <v>2.0508471005462769E-4</v>
      </c>
      <c r="G875">
        <f t="shared" si="53"/>
        <v>3.1969790520815735</v>
      </c>
    </row>
    <row r="876" spans="1:7" x14ac:dyDescent="0.2">
      <c r="A876" s="1">
        <v>20050930</v>
      </c>
      <c r="B876">
        <v>1228.81</v>
      </c>
      <c r="D876">
        <f t="shared" si="52"/>
        <v>1.1063489959192374E-2</v>
      </c>
      <c r="E876">
        <f t="shared" si="54"/>
        <v>8.7616971645421583E-3</v>
      </c>
      <c r="F876">
        <f t="shared" si="55"/>
        <v>2.6331528249116135E-4</v>
      </c>
      <c r="G876">
        <f t="shared" si="53"/>
        <v>3.9753084664485585</v>
      </c>
    </row>
    <row r="877" spans="1:7" x14ac:dyDescent="0.2">
      <c r="A877" s="1">
        <v>20051007</v>
      </c>
      <c r="B877">
        <v>1195.9000000000001</v>
      </c>
      <c r="D877">
        <f t="shared" si="52"/>
        <v>-2.7147181406365739E-2</v>
      </c>
      <c r="E877">
        <f t="shared" si="54"/>
        <v>-2.9448974201015957E-2</v>
      </c>
      <c r="F877">
        <f t="shared" si="55"/>
        <v>2.4307505403186713E-4</v>
      </c>
      <c r="G877">
        <f t="shared" si="53"/>
        <v>2.3771724040213225</v>
      </c>
    </row>
    <row r="878" spans="1:7" x14ac:dyDescent="0.2">
      <c r="A878" s="1">
        <v>20051014</v>
      </c>
      <c r="B878">
        <v>1186.57</v>
      </c>
      <c r="D878">
        <f t="shared" si="52"/>
        <v>-7.832247789052893E-3</v>
      </c>
      <c r="E878">
        <f t="shared" si="54"/>
        <v>-1.0134040583703109E-2</v>
      </c>
      <c r="F878">
        <f t="shared" si="55"/>
        <v>3.7440522652537953E-4</v>
      </c>
      <c r="G878">
        <f t="shared" si="53"/>
        <v>3.8079366948572915</v>
      </c>
    </row>
    <row r="879" spans="1:7" x14ac:dyDescent="0.2">
      <c r="A879" s="1">
        <v>20051021</v>
      </c>
      <c r="B879">
        <v>1179.5899999999999</v>
      </c>
      <c r="D879">
        <f t="shared" si="52"/>
        <v>-5.8998717305041026E-3</v>
      </c>
      <c r="E879">
        <f t="shared" si="54"/>
        <v>-8.2016645251543185E-3</v>
      </c>
      <c r="F879">
        <f t="shared" si="55"/>
        <v>3.3486008296585248E-4</v>
      </c>
      <c r="G879">
        <f t="shared" si="53"/>
        <v>3.900457980965899</v>
      </c>
    </row>
    <row r="880" spans="1:7" x14ac:dyDescent="0.2">
      <c r="A880" s="1">
        <v>20051028</v>
      </c>
      <c r="B880">
        <v>1198.4100000000001</v>
      </c>
      <c r="D880">
        <f t="shared" si="52"/>
        <v>1.5828757732214704E-2</v>
      </c>
      <c r="E880">
        <f t="shared" si="54"/>
        <v>1.3526964937564489E-2</v>
      </c>
      <c r="F880">
        <f t="shared" si="55"/>
        <v>2.9730887461063737E-4</v>
      </c>
      <c r="G880">
        <f t="shared" si="53"/>
        <v>3.7526444324460302</v>
      </c>
    </row>
    <row r="881" spans="1:7" x14ac:dyDescent="0.2">
      <c r="A881" s="1">
        <v>20051104</v>
      </c>
      <c r="B881">
        <v>1220.1400000000001</v>
      </c>
      <c r="D881">
        <f t="shared" si="52"/>
        <v>1.7969928054496265E-2</v>
      </c>
      <c r="E881">
        <f t="shared" si="54"/>
        <v>1.5668135259846047E-2</v>
      </c>
      <c r="F881">
        <f t="shared" si="55"/>
        <v>2.894587884525799E-4</v>
      </c>
      <c r="G881">
        <f t="shared" si="53"/>
        <v>3.6496980110986739</v>
      </c>
    </row>
    <row r="882" spans="1:7" x14ac:dyDescent="0.2">
      <c r="A882" s="1">
        <v>20051111</v>
      </c>
      <c r="B882">
        <v>1234.72</v>
      </c>
      <c r="D882">
        <f t="shared" si="52"/>
        <v>1.1878617467377062E-2</v>
      </c>
      <c r="E882">
        <f t="shared" si="54"/>
        <v>9.5768246727268459E-3</v>
      </c>
      <c r="F882">
        <f t="shared" si="55"/>
        <v>2.9495268914486999E-4</v>
      </c>
      <c r="G882">
        <f t="shared" si="53"/>
        <v>3.908872740679326</v>
      </c>
    </row>
    <row r="883" spans="1:7" x14ac:dyDescent="0.2">
      <c r="A883" s="1">
        <v>20051118</v>
      </c>
      <c r="B883">
        <v>1248.27</v>
      </c>
      <c r="D883">
        <f t="shared" si="52"/>
        <v>1.0914368974471955E-2</v>
      </c>
      <c r="E883">
        <f t="shared" si="54"/>
        <v>8.6125761798217394E-3</v>
      </c>
      <c r="F883">
        <f t="shared" si="55"/>
        <v>2.7062273935384707E-4</v>
      </c>
      <c r="G883">
        <f t="shared" si="53"/>
        <v>3.9703446685312049</v>
      </c>
    </row>
    <row r="884" spans="1:7" x14ac:dyDescent="0.2">
      <c r="A884" s="1">
        <v>20051125</v>
      </c>
      <c r="B884">
        <v>1268.25</v>
      </c>
      <c r="D884">
        <f t="shared" si="52"/>
        <v>1.5879404763034621E-2</v>
      </c>
      <c r="E884">
        <f t="shared" si="54"/>
        <v>1.3577611968384405E-2</v>
      </c>
      <c r="F884">
        <f t="shared" si="55"/>
        <v>2.4831267834033441E-4</v>
      </c>
      <c r="G884">
        <f t="shared" si="53"/>
        <v>3.7792024170874643</v>
      </c>
    </row>
    <row r="885" spans="1:7" x14ac:dyDescent="0.2">
      <c r="A885" s="1">
        <v>20051202</v>
      </c>
      <c r="B885">
        <v>1265.08</v>
      </c>
      <c r="D885">
        <f t="shared" si="52"/>
        <v>-2.5026361780939865E-3</v>
      </c>
      <c r="E885">
        <f t="shared" si="54"/>
        <v>-4.8044289727442024E-3</v>
      </c>
      <c r="F885">
        <f t="shared" si="55"/>
        <v>2.5136200029567552E-4</v>
      </c>
      <c r="G885">
        <f t="shared" si="53"/>
        <v>4.0983932818880442</v>
      </c>
    </row>
    <row r="886" spans="1:7" x14ac:dyDescent="0.2">
      <c r="A886" s="1">
        <v>20051209</v>
      </c>
      <c r="B886">
        <v>1259.3700000000001</v>
      </c>
      <c r="D886">
        <f t="shared" si="52"/>
        <v>-4.5237653648637632E-3</v>
      </c>
      <c r="E886">
        <f t="shared" si="54"/>
        <v>-6.8255581595139791E-3</v>
      </c>
      <c r="F886">
        <f t="shared" si="55"/>
        <v>2.2372324446612719E-4</v>
      </c>
      <c r="G886">
        <f t="shared" si="53"/>
        <v>4.0984301341667972</v>
      </c>
    </row>
    <row r="887" spans="1:7" x14ac:dyDescent="0.2">
      <c r="A887" s="1">
        <v>20051216</v>
      </c>
      <c r="B887">
        <v>1267.32</v>
      </c>
      <c r="D887">
        <f t="shared" si="52"/>
        <v>6.2928386425422644E-3</v>
      </c>
      <c r="E887">
        <f t="shared" si="54"/>
        <v>3.9910458478920486E-3</v>
      </c>
      <c r="F887">
        <f t="shared" si="55"/>
        <v>2.0646504649829997E-4</v>
      </c>
      <c r="G887">
        <f t="shared" si="53"/>
        <v>4.204115515623549</v>
      </c>
    </row>
    <row r="888" spans="1:7" x14ac:dyDescent="0.2">
      <c r="A888" s="1">
        <v>20051223</v>
      </c>
      <c r="B888">
        <v>1268.6600000000001</v>
      </c>
      <c r="D888">
        <f t="shared" si="52"/>
        <v>1.0567907670484544E-3</v>
      </c>
      <c r="E888">
        <f t="shared" si="54"/>
        <v>-1.2450020276017618E-3</v>
      </c>
      <c r="F888">
        <f t="shared" si="55"/>
        <v>1.8724762748985687E-4</v>
      </c>
      <c r="G888">
        <f t="shared" si="53"/>
        <v>4.2874003184827396</v>
      </c>
    </row>
    <row r="889" spans="1:7" x14ac:dyDescent="0.2">
      <c r="A889" s="1">
        <v>20051230</v>
      </c>
      <c r="B889">
        <v>1248.29</v>
      </c>
      <c r="D889">
        <f t="shared" si="52"/>
        <v>-1.6186610583330818E-2</v>
      </c>
      <c r="E889">
        <f t="shared" si="54"/>
        <v>-1.8488403377981036E-2</v>
      </c>
      <c r="F889">
        <f t="shared" si="55"/>
        <v>1.6952793067915767E-4</v>
      </c>
      <c r="G889">
        <f t="shared" si="53"/>
        <v>3.3330908483009045</v>
      </c>
    </row>
    <row r="890" spans="1:7" x14ac:dyDescent="0.2">
      <c r="A890" s="1">
        <v>20060106</v>
      </c>
      <c r="B890">
        <v>1285.45</v>
      </c>
      <c r="D890">
        <f t="shared" si="52"/>
        <v>2.9334236847947892E-2</v>
      </c>
      <c r="E890">
        <f t="shared" si="54"/>
        <v>2.7032444053297675E-2</v>
      </c>
      <c r="F890">
        <f t="shared" si="55"/>
        <v>2.1901051685549461E-4</v>
      </c>
      <c r="G890">
        <f t="shared" si="53"/>
        <v>2.5448896025771042</v>
      </c>
    </row>
    <row r="891" spans="1:7" x14ac:dyDescent="0.2">
      <c r="A891" s="1">
        <v>20060113</v>
      </c>
      <c r="B891">
        <v>1287.6100000000001</v>
      </c>
      <c r="D891">
        <f t="shared" si="52"/>
        <v>1.6789352035226912E-3</v>
      </c>
      <c r="E891">
        <f t="shared" si="54"/>
        <v>-6.2285759112752507E-4</v>
      </c>
      <c r="F891">
        <f t="shared" si="55"/>
        <v>3.3015638704397702E-4</v>
      </c>
      <c r="G891">
        <f t="shared" si="53"/>
        <v>4.0073845308195031</v>
      </c>
    </row>
    <row r="892" spans="1:7" x14ac:dyDescent="0.2">
      <c r="A892" s="1">
        <v>20060120</v>
      </c>
      <c r="B892">
        <v>1261.49</v>
      </c>
      <c r="D892">
        <f t="shared" si="52"/>
        <v>-2.0494224802826366E-2</v>
      </c>
      <c r="E892">
        <f t="shared" si="54"/>
        <v>-2.2796017597476584E-2</v>
      </c>
      <c r="F892">
        <f t="shared" si="55"/>
        <v>2.8117515854343445E-4</v>
      </c>
      <c r="G892">
        <f t="shared" si="53"/>
        <v>3.1641832820678872</v>
      </c>
    </row>
    <row r="893" spans="1:7" x14ac:dyDescent="0.2">
      <c r="A893" s="1">
        <v>20060127</v>
      </c>
      <c r="B893">
        <v>1283.72</v>
      </c>
      <c r="D893">
        <f t="shared" si="52"/>
        <v>1.7468550954935047E-2</v>
      </c>
      <c r="E893">
        <f t="shared" si="54"/>
        <v>1.5166758160284831E-2</v>
      </c>
      <c r="F893">
        <f t="shared" si="55"/>
        <v>3.3951416222181954E-4</v>
      </c>
      <c r="G893">
        <f t="shared" si="53"/>
        <v>3.6552331512725056</v>
      </c>
    </row>
    <row r="894" spans="1:7" x14ac:dyDescent="0.2">
      <c r="A894" s="1">
        <v>20060203</v>
      </c>
      <c r="B894">
        <v>1264.03</v>
      </c>
      <c r="D894">
        <f t="shared" si="52"/>
        <v>-1.5457083331313903E-2</v>
      </c>
      <c r="E894">
        <f t="shared" si="54"/>
        <v>-1.7758876125964121E-2</v>
      </c>
      <c r="F894">
        <f t="shared" si="55"/>
        <v>3.312557660209096E-4</v>
      </c>
      <c r="G894">
        <f t="shared" si="53"/>
        <v>3.5302763901962644</v>
      </c>
    </row>
    <row r="895" spans="1:7" x14ac:dyDescent="0.2">
      <c r="A895" s="1">
        <v>20060210</v>
      </c>
      <c r="B895">
        <v>1266.99</v>
      </c>
      <c r="D895">
        <f t="shared" si="52"/>
        <v>2.3389790277992262E-3</v>
      </c>
      <c r="E895">
        <f t="shared" si="54"/>
        <v>3.7186233149009897E-5</v>
      </c>
      <c r="F895">
        <f t="shared" si="55"/>
        <v>3.4068164332988607E-4</v>
      </c>
      <c r="G895">
        <f t="shared" si="53"/>
        <v>3.992279027529523</v>
      </c>
    </row>
    <row r="896" spans="1:7" x14ac:dyDescent="0.2">
      <c r="A896" s="1">
        <v>20060217</v>
      </c>
      <c r="B896">
        <v>1287.24</v>
      </c>
      <c r="D896">
        <f t="shared" si="52"/>
        <v>1.585638276717205E-2</v>
      </c>
      <c r="E896">
        <f t="shared" si="54"/>
        <v>1.3554589972521834E-2</v>
      </c>
      <c r="F896">
        <f t="shared" si="55"/>
        <v>2.8934195947730065E-4</v>
      </c>
      <c r="G896">
        <f t="shared" si="53"/>
        <v>3.7564597055714657</v>
      </c>
    </row>
    <row r="897" spans="1:7" x14ac:dyDescent="0.2">
      <c r="A897" s="1">
        <v>20060224</v>
      </c>
      <c r="B897">
        <v>1289.43</v>
      </c>
      <c r="D897">
        <f t="shared" si="52"/>
        <v>1.6998688441622889E-3</v>
      </c>
      <c r="E897">
        <f t="shared" si="54"/>
        <v>-6.0192395048792738E-4</v>
      </c>
      <c r="F897">
        <f t="shared" si="55"/>
        <v>2.8336187707755629E-4</v>
      </c>
      <c r="G897">
        <f t="shared" si="53"/>
        <v>4.083753569305645</v>
      </c>
    </row>
    <row r="898" spans="1:7" x14ac:dyDescent="0.2">
      <c r="A898" s="1">
        <v>20060303</v>
      </c>
      <c r="B898">
        <v>1287.23</v>
      </c>
      <c r="D898">
        <f t="shared" si="52"/>
        <v>-1.7076374334248356E-3</v>
      </c>
      <c r="E898">
        <f t="shared" si="54"/>
        <v>-4.0094302280750515E-3</v>
      </c>
      <c r="F898">
        <f t="shared" si="55"/>
        <v>2.4454140718602142E-4</v>
      </c>
      <c r="G898">
        <f t="shared" si="53"/>
        <v>4.1251942248707394</v>
      </c>
    </row>
    <row r="899" spans="1:7" x14ac:dyDescent="0.2">
      <c r="A899" s="1">
        <v>20060310</v>
      </c>
      <c r="B899">
        <v>1281.58</v>
      </c>
      <c r="D899">
        <f t="shared" si="52"/>
        <v>-4.3989311088807881E-3</v>
      </c>
      <c r="E899">
        <f t="shared" si="54"/>
        <v>-6.7007239035310039E-3</v>
      </c>
      <c r="F899">
        <f t="shared" si="55"/>
        <v>2.17079751362893E-4</v>
      </c>
      <c r="G899">
        <f t="shared" si="53"/>
        <v>4.1142053529818954</v>
      </c>
    </row>
    <row r="900" spans="1:7" x14ac:dyDescent="0.2">
      <c r="A900" s="1">
        <v>20060317</v>
      </c>
      <c r="B900">
        <v>1307.25</v>
      </c>
      <c r="D900">
        <f t="shared" ref="D900:D963" si="56">LN(B900)-LN(B899)</f>
        <v>1.9832002369045476E-2</v>
      </c>
      <c r="E900">
        <f t="shared" si="54"/>
        <v>1.7530209574395259E-2</v>
      </c>
      <c r="F900">
        <f t="shared" si="55"/>
        <v>2.0095039148716585E-4</v>
      </c>
      <c r="G900">
        <f t="shared" ref="G900:G963" si="57">-0.5*LN(F900)-E900^2/(2*F900)</f>
        <v>3.4915891480747554</v>
      </c>
    </row>
    <row r="901" spans="1:7" x14ac:dyDescent="0.2">
      <c r="A901" s="1">
        <v>20060324</v>
      </c>
      <c r="B901">
        <v>1302.95</v>
      </c>
      <c r="D901">
        <f t="shared" si="56"/>
        <v>-3.2947696650751368E-3</v>
      </c>
      <c r="E901">
        <f t="shared" ref="E901:E964" si="58">D901-$O$3</f>
        <v>-5.5965624597253526E-3</v>
      </c>
      <c r="F901">
        <f t="shared" si="55"/>
        <v>2.3718111353532995E-4</v>
      </c>
      <c r="G901">
        <f t="shared" si="57"/>
        <v>4.1073145789666405</v>
      </c>
    </row>
    <row r="902" spans="1:7" x14ac:dyDescent="0.2">
      <c r="A902" s="1">
        <v>20060331</v>
      </c>
      <c r="B902">
        <v>1294.83</v>
      </c>
      <c r="D902">
        <f t="shared" si="56"/>
        <v>-6.2515120180037798E-3</v>
      </c>
      <c r="E902">
        <f t="shared" si="58"/>
        <v>-8.5533048126539956E-3</v>
      </c>
      <c r="F902">
        <f t="shared" ref="F902:F965" si="59">$O$4+$O$5*(E901^2)+$O$6*(F901)</f>
        <v>2.141569431178342E-4</v>
      </c>
      <c r="G902">
        <f t="shared" si="57"/>
        <v>4.0535936853993411</v>
      </c>
    </row>
    <row r="903" spans="1:7" x14ac:dyDescent="0.2">
      <c r="A903" s="1">
        <v>20060407</v>
      </c>
      <c r="B903">
        <v>1295.5</v>
      </c>
      <c r="D903">
        <f t="shared" si="56"/>
        <v>5.1730861700338693E-4</v>
      </c>
      <c r="E903">
        <f t="shared" si="58"/>
        <v>-1.7844841776468293E-3</v>
      </c>
      <c r="F903">
        <f t="shared" si="59"/>
        <v>2.0392395073444181E-4</v>
      </c>
      <c r="G903">
        <f t="shared" si="57"/>
        <v>4.2410739392003425</v>
      </c>
    </row>
    <row r="904" spans="1:7" x14ac:dyDescent="0.2">
      <c r="A904" s="1">
        <v>20060414</v>
      </c>
      <c r="B904">
        <v>1289.1200000000001</v>
      </c>
      <c r="D904">
        <f t="shared" si="56"/>
        <v>-4.9369059732784493E-3</v>
      </c>
      <c r="E904">
        <f t="shared" si="58"/>
        <v>-7.2386987679286651E-3</v>
      </c>
      <c r="F904">
        <f t="shared" si="59"/>
        <v>1.8288581756309956E-4</v>
      </c>
      <c r="G904">
        <f t="shared" si="57"/>
        <v>4.1600688793941716</v>
      </c>
    </row>
    <row r="905" spans="1:7" x14ac:dyDescent="0.2">
      <c r="A905" s="1">
        <v>20060421</v>
      </c>
      <c r="B905">
        <v>1311.28</v>
      </c>
      <c r="D905">
        <f t="shared" si="56"/>
        <v>1.7043944352218787E-2</v>
      </c>
      <c r="E905">
        <f t="shared" si="58"/>
        <v>1.4742151557568571E-2</v>
      </c>
      <c r="F905">
        <f t="shared" si="59"/>
        <v>1.7558087162624752E-4</v>
      </c>
      <c r="G905">
        <f t="shared" si="57"/>
        <v>3.7048138657504142</v>
      </c>
    </row>
    <row r="906" spans="1:7" x14ac:dyDescent="0.2">
      <c r="A906" s="1">
        <v>20060428</v>
      </c>
      <c r="B906">
        <v>1310.6100000000001</v>
      </c>
      <c r="D906">
        <f t="shared" si="56"/>
        <v>-5.1108171173019912E-4</v>
      </c>
      <c r="E906">
        <f t="shared" si="58"/>
        <v>-2.8128745063804154E-3</v>
      </c>
      <c r="F906">
        <f t="shared" si="59"/>
        <v>2.0057052522666881E-4</v>
      </c>
      <c r="G906">
        <f t="shared" si="57"/>
        <v>4.2374479219918753</v>
      </c>
    </row>
    <row r="907" spans="1:7" x14ac:dyDescent="0.2">
      <c r="A907" s="1">
        <v>20060505</v>
      </c>
      <c r="B907">
        <v>1325.76</v>
      </c>
      <c r="D907">
        <f t="shared" si="56"/>
        <v>1.1493202219662102E-2</v>
      </c>
      <c r="E907">
        <f t="shared" si="58"/>
        <v>9.1914094250118861E-3</v>
      </c>
      <c r="F907">
        <f t="shared" si="59"/>
        <v>1.8114113626375579E-4</v>
      </c>
      <c r="G907">
        <f t="shared" si="57"/>
        <v>4.0749231604217</v>
      </c>
    </row>
    <row r="908" spans="1:7" x14ac:dyDescent="0.2">
      <c r="A908" s="1">
        <v>20060512</v>
      </c>
      <c r="B908">
        <v>1291.24</v>
      </c>
      <c r="D908">
        <f t="shared" si="56"/>
        <v>-2.6382882918865036E-2</v>
      </c>
      <c r="E908">
        <f t="shared" si="58"/>
        <v>-2.8684675713515254E-2</v>
      </c>
      <c r="F908">
        <f t="shared" si="59"/>
        <v>1.8018857646585966E-4</v>
      </c>
      <c r="G908">
        <f t="shared" si="57"/>
        <v>2.027560226923816</v>
      </c>
    </row>
    <row r="909" spans="1:7" x14ac:dyDescent="0.2">
      <c r="A909" s="1">
        <v>20060519</v>
      </c>
      <c r="B909">
        <v>1267.03</v>
      </c>
      <c r="D909">
        <f t="shared" si="56"/>
        <v>-1.8927417949872627E-2</v>
      </c>
      <c r="E909">
        <f t="shared" si="58"/>
        <v>-2.1229210744522845E-2</v>
      </c>
      <c r="F909">
        <f t="shared" si="59"/>
        <v>3.1690765255596603E-4</v>
      </c>
      <c r="G909">
        <f t="shared" si="57"/>
        <v>3.3173921575018479</v>
      </c>
    </row>
    <row r="910" spans="1:7" x14ac:dyDescent="0.2">
      <c r="A910" s="1">
        <v>20060526</v>
      </c>
      <c r="B910">
        <v>1280.1600000000001</v>
      </c>
      <c r="D910">
        <f t="shared" si="56"/>
        <v>1.0309491081514466E-2</v>
      </c>
      <c r="E910">
        <f t="shared" si="58"/>
        <v>8.00769828686425E-3</v>
      </c>
      <c r="F910">
        <f t="shared" si="59"/>
        <v>3.5464144471347909E-4</v>
      </c>
      <c r="G910">
        <f t="shared" si="57"/>
        <v>3.8817959247077174</v>
      </c>
    </row>
    <row r="911" spans="1:7" x14ac:dyDescent="0.2">
      <c r="A911" s="1">
        <v>20060602</v>
      </c>
      <c r="B911">
        <v>1288.22</v>
      </c>
      <c r="D911">
        <f t="shared" si="56"/>
        <v>6.276350429969213E-3</v>
      </c>
      <c r="E911">
        <f t="shared" si="58"/>
        <v>3.9745576353189972E-3</v>
      </c>
      <c r="F911">
        <f t="shared" si="59"/>
        <v>3.1220760441240641E-4</v>
      </c>
      <c r="G911">
        <f t="shared" si="57"/>
        <v>4.0106220514508779</v>
      </c>
    </row>
    <row r="912" spans="1:7" x14ac:dyDescent="0.2">
      <c r="A912" s="1">
        <v>20060609</v>
      </c>
      <c r="B912">
        <v>1252.3</v>
      </c>
      <c r="D912">
        <f t="shared" si="56"/>
        <v>-2.827955996179643E-2</v>
      </c>
      <c r="E912">
        <f t="shared" si="58"/>
        <v>-3.0581352756446648E-2</v>
      </c>
      <c r="F912">
        <f t="shared" si="59"/>
        <v>2.6999446115744265E-4</v>
      </c>
      <c r="G912">
        <f t="shared" si="57"/>
        <v>2.3766317379820512</v>
      </c>
    </row>
    <row r="913" spans="1:7" x14ac:dyDescent="0.2">
      <c r="A913" s="1">
        <v>20060616</v>
      </c>
      <c r="B913">
        <v>1251.54</v>
      </c>
      <c r="D913">
        <f t="shared" si="56"/>
        <v>-6.0706756289530261E-4</v>
      </c>
      <c r="E913">
        <f t="shared" si="58"/>
        <v>-2.9088603575455189E-3</v>
      </c>
      <c r="F913">
        <f t="shared" si="59"/>
        <v>4.0813293836496263E-4</v>
      </c>
      <c r="G913">
        <f t="shared" si="57"/>
        <v>3.8915927344330332</v>
      </c>
    </row>
    <row r="914" spans="1:7" x14ac:dyDescent="0.2">
      <c r="A914" s="1">
        <v>20060623</v>
      </c>
      <c r="B914">
        <v>1244.5</v>
      </c>
      <c r="D914">
        <f t="shared" si="56"/>
        <v>-5.6409501994441058E-3</v>
      </c>
      <c r="E914">
        <f t="shared" si="58"/>
        <v>-7.9427429940943216E-3</v>
      </c>
      <c r="F914">
        <f t="shared" si="59"/>
        <v>3.4371541913370563E-4</v>
      </c>
      <c r="G914">
        <f t="shared" si="57"/>
        <v>3.8960758733260059</v>
      </c>
    </row>
    <row r="915" spans="1:7" x14ac:dyDescent="0.2">
      <c r="A915" s="1">
        <v>20060630</v>
      </c>
      <c r="B915">
        <v>1270.2</v>
      </c>
      <c r="D915">
        <f t="shared" si="56"/>
        <v>2.0440525561227219E-2</v>
      </c>
      <c r="E915">
        <f t="shared" si="58"/>
        <v>1.8138732766577001E-2</v>
      </c>
      <c r="F915">
        <f t="shared" si="59"/>
        <v>3.0346222515673272E-4</v>
      </c>
      <c r="G915">
        <f t="shared" si="57"/>
        <v>3.5080269042869059</v>
      </c>
    </row>
    <row r="916" spans="1:7" x14ac:dyDescent="0.2">
      <c r="A916" s="1">
        <v>20060707</v>
      </c>
      <c r="B916">
        <v>1265.48</v>
      </c>
      <c r="D916">
        <f t="shared" si="56"/>
        <v>-3.7228715386081745E-3</v>
      </c>
      <c r="E916">
        <f t="shared" si="58"/>
        <v>-6.0246643332583904E-3</v>
      </c>
      <c r="F916">
        <f t="shared" si="59"/>
        <v>3.2146469745073761E-4</v>
      </c>
      <c r="G916">
        <f t="shared" si="57"/>
        <v>3.9648564109507589</v>
      </c>
    </row>
    <row r="917" spans="1:7" x14ac:dyDescent="0.2">
      <c r="A917" s="1">
        <v>20060714</v>
      </c>
      <c r="B917">
        <v>1236.2</v>
      </c>
      <c r="D917">
        <f t="shared" si="56"/>
        <v>-2.3409338605093311E-2</v>
      </c>
      <c r="E917">
        <f t="shared" si="58"/>
        <v>-2.5711131399743528E-2</v>
      </c>
      <c r="F917">
        <f t="shared" si="59"/>
        <v>2.8105723066946425E-4</v>
      </c>
      <c r="G917">
        <f t="shared" si="57"/>
        <v>2.9124482415191171</v>
      </c>
    </row>
    <row r="918" spans="1:7" x14ac:dyDescent="0.2">
      <c r="A918" s="1">
        <v>20060721</v>
      </c>
      <c r="B918">
        <v>1240.29</v>
      </c>
      <c r="D918">
        <f t="shared" si="56"/>
        <v>3.3030649981000693E-3</v>
      </c>
      <c r="E918">
        <f t="shared" si="58"/>
        <v>1.001272203449853E-3</v>
      </c>
      <c r="F918">
        <f t="shared" si="59"/>
        <v>3.6574893708867803E-4</v>
      </c>
      <c r="G918">
        <f t="shared" si="57"/>
        <v>3.9554111735555244</v>
      </c>
    </row>
    <row r="919" spans="1:7" x14ac:dyDescent="0.2">
      <c r="A919" s="1">
        <v>20060728</v>
      </c>
      <c r="B919">
        <v>1278.55</v>
      </c>
      <c r="D919">
        <f t="shared" si="56"/>
        <v>3.038140007333201E-2</v>
      </c>
      <c r="E919">
        <f t="shared" si="58"/>
        <v>2.8079607278681792E-2</v>
      </c>
      <c r="F919">
        <f t="shared" si="59"/>
        <v>3.0915009194221562E-4</v>
      </c>
      <c r="G919">
        <f t="shared" si="57"/>
        <v>2.765628973741598</v>
      </c>
    </row>
    <row r="920" spans="1:7" x14ac:dyDescent="0.2">
      <c r="A920" s="1">
        <v>20060804</v>
      </c>
      <c r="B920">
        <v>1279.3600000000001</v>
      </c>
      <c r="D920">
        <f t="shared" si="56"/>
        <v>6.333295753755408E-4</v>
      </c>
      <c r="E920">
        <f t="shared" si="58"/>
        <v>-1.6684632192746755E-3</v>
      </c>
      <c r="F920">
        <f t="shared" si="59"/>
        <v>4.1145914926488293E-4</v>
      </c>
      <c r="G920">
        <f t="shared" si="57"/>
        <v>3.894517605945421</v>
      </c>
    </row>
    <row r="921" spans="1:7" x14ac:dyDescent="0.2">
      <c r="A921" s="1">
        <v>20060811</v>
      </c>
      <c r="B921">
        <v>1266.74</v>
      </c>
      <c r="D921">
        <f t="shared" si="56"/>
        <v>-9.9132817646063742E-3</v>
      </c>
      <c r="E921">
        <f t="shared" si="58"/>
        <v>-1.221507455925659E-2</v>
      </c>
      <c r="F921">
        <f t="shared" si="59"/>
        <v>3.4526195695211426E-4</v>
      </c>
      <c r="G921">
        <f t="shared" si="57"/>
        <v>3.7695240893119681</v>
      </c>
    </row>
    <row r="922" spans="1:7" x14ac:dyDescent="0.2">
      <c r="A922" s="1">
        <v>20060818</v>
      </c>
      <c r="B922">
        <v>1302.3</v>
      </c>
      <c r="D922">
        <f t="shared" si="56"/>
        <v>2.7685260866283201E-2</v>
      </c>
      <c r="E922">
        <f t="shared" si="58"/>
        <v>2.5383468071632984E-2</v>
      </c>
      <c r="F922">
        <f t="shared" si="59"/>
        <v>3.2070709503835267E-4</v>
      </c>
      <c r="G922">
        <f t="shared" si="57"/>
        <v>3.0179601427962273</v>
      </c>
    </row>
    <row r="923" spans="1:7" x14ac:dyDescent="0.2">
      <c r="A923" s="1">
        <v>20060825</v>
      </c>
      <c r="B923">
        <v>1295.0899999999999</v>
      </c>
      <c r="D923">
        <f t="shared" si="56"/>
        <v>-5.5517411853998055E-3</v>
      </c>
      <c r="E923">
        <f t="shared" si="58"/>
        <v>-7.8535339800500214E-3</v>
      </c>
      <c r="F923">
        <f t="shared" si="59"/>
        <v>3.9366830161998117E-4</v>
      </c>
      <c r="G923">
        <f t="shared" si="57"/>
        <v>3.8416634198288389</v>
      </c>
    </row>
    <row r="924" spans="1:7" x14ac:dyDescent="0.2">
      <c r="A924" s="1">
        <v>20060901</v>
      </c>
      <c r="B924">
        <v>1311.01</v>
      </c>
      <c r="D924">
        <f t="shared" si="56"/>
        <v>1.221764171141615E-2</v>
      </c>
      <c r="E924">
        <f t="shared" si="58"/>
        <v>9.9158489167659337E-3</v>
      </c>
      <c r="F924">
        <f t="shared" si="59"/>
        <v>3.4230109338648652E-4</v>
      </c>
      <c r="G924">
        <f t="shared" si="57"/>
        <v>3.8462877272836509</v>
      </c>
    </row>
    <row r="925" spans="1:7" x14ac:dyDescent="0.2">
      <c r="A925" s="1">
        <v>20060908</v>
      </c>
      <c r="B925">
        <v>1298.92</v>
      </c>
      <c r="D925">
        <f t="shared" si="56"/>
        <v>-9.2646825608175831E-3</v>
      </c>
      <c r="E925">
        <f t="shared" si="58"/>
        <v>-1.1566475355467799E-2</v>
      </c>
      <c r="F925">
        <f t="shared" si="59"/>
        <v>3.0891567715521747E-4</v>
      </c>
      <c r="G925">
        <f t="shared" si="57"/>
        <v>3.8246840971203477</v>
      </c>
    </row>
    <row r="926" spans="1:7" x14ac:dyDescent="0.2">
      <c r="A926" s="1">
        <v>20060915</v>
      </c>
      <c r="B926">
        <v>1319.8700000000001</v>
      </c>
      <c r="D926">
        <f t="shared" si="56"/>
        <v>1.6000096943124653E-2</v>
      </c>
      <c r="E926">
        <f t="shared" si="58"/>
        <v>1.3698304148474437E-2</v>
      </c>
      <c r="F926">
        <f t="shared" si="59"/>
        <v>2.893847722025679E-4</v>
      </c>
      <c r="G926">
        <f t="shared" si="57"/>
        <v>3.7496655370712317</v>
      </c>
    </row>
    <row r="927" spans="1:7" x14ac:dyDescent="0.2">
      <c r="A927" s="1">
        <v>20060922</v>
      </c>
      <c r="B927">
        <v>1314.78</v>
      </c>
      <c r="D927">
        <f t="shared" si="56"/>
        <v>-3.8638956466137131E-3</v>
      </c>
      <c r="E927">
        <f t="shared" si="58"/>
        <v>-6.1656884412639289E-3</v>
      </c>
      <c r="F927">
        <f t="shared" si="59"/>
        <v>2.8412460115140461E-4</v>
      </c>
      <c r="G927">
        <f t="shared" si="57"/>
        <v>4.0161491172682755</v>
      </c>
    </row>
    <row r="928" spans="1:7" x14ac:dyDescent="0.2">
      <c r="A928" s="1">
        <v>20060929</v>
      </c>
      <c r="B928">
        <v>1335.8500000000001</v>
      </c>
      <c r="D928">
        <f t="shared" si="56"/>
        <v>1.58984421087629E-2</v>
      </c>
      <c r="E928">
        <f t="shared" si="58"/>
        <v>1.3596649314112684E-2</v>
      </c>
      <c r="F928">
        <f t="shared" si="59"/>
        <v>2.5214888593510311E-4</v>
      </c>
      <c r="G928">
        <f t="shared" si="57"/>
        <v>3.7761586810118177</v>
      </c>
    </row>
    <row r="929" spans="1:7" x14ac:dyDescent="0.2">
      <c r="A929" s="1">
        <v>20061006</v>
      </c>
      <c r="B929">
        <v>1349.58</v>
      </c>
      <c r="D929">
        <f t="shared" si="56"/>
        <v>1.0225639572132295E-2</v>
      </c>
      <c r="E929">
        <f t="shared" si="58"/>
        <v>7.9238467774820787E-3</v>
      </c>
      <c r="F929">
        <f t="shared" si="59"/>
        <v>2.5446115653500543E-4</v>
      </c>
      <c r="G929">
        <f t="shared" si="57"/>
        <v>4.0148080322942343</v>
      </c>
    </row>
    <row r="930" spans="1:7" x14ac:dyDescent="0.2">
      <c r="A930" s="1">
        <v>20061013</v>
      </c>
      <c r="B930">
        <v>1365.6200000000001</v>
      </c>
      <c r="D930">
        <f t="shared" si="56"/>
        <v>1.1815105033758933E-2</v>
      </c>
      <c r="E930">
        <f t="shared" si="58"/>
        <v>9.5133122391087167E-3</v>
      </c>
      <c r="F930">
        <f t="shared" si="59"/>
        <v>2.3354153289268064E-4</v>
      </c>
      <c r="G930">
        <f t="shared" si="57"/>
        <v>3.9873129686142765</v>
      </c>
    </row>
    <row r="931" spans="1:7" x14ac:dyDescent="0.2">
      <c r="A931" s="1">
        <v>20061020</v>
      </c>
      <c r="B931">
        <v>1368.6000000000001</v>
      </c>
      <c r="D931">
        <f t="shared" si="56"/>
        <v>2.1797815683761712E-3</v>
      </c>
      <c r="E931">
        <f t="shared" si="58"/>
        <v>-1.2201122627404507E-4</v>
      </c>
      <c r="F931">
        <f t="shared" si="59"/>
        <v>2.2232666166433548E-4</v>
      </c>
      <c r="G931">
        <f t="shared" si="57"/>
        <v>4.2056479249079359</v>
      </c>
    </row>
    <row r="932" spans="1:7" x14ac:dyDescent="0.2">
      <c r="A932" s="1">
        <v>20061027</v>
      </c>
      <c r="B932">
        <v>1377.34</v>
      </c>
      <c r="D932">
        <f t="shared" si="56"/>
        <v>6.3657833123631491E-3</v>
      </c>
      <c r="E932">
        <f t="shared" si="58"/>
        <v>4.0639905177129333E-3</v>
      </c>
      <c r="F932">
        <f t="shared" si="59"/>
        <v>1.967006572330915E-4</v>
      </c>
      <c r="G932">
        <f t="shared" si="57"/>
        <v>4.2249311230072628</v>
      </c>
    </row>
    <row r="933" spans="1:7" x14ac:dyDescent="0.2">
      <c r="A933" s="1">
        <v>20061103</v>
      </c>
      <c r="B933">
        <v>1364.3</v>
      </c>
      <c r="D933">
        <f t="shared" si="56"/>
        <v>-9.5126262619320556E-3</v>
      </c>
      <c r="E933">
        <f t="shared" si="58"/>
        <v>-1.1814419056582271E-2</v>
      </c>
      <c r="F933">
        <f t="shared" si="59"/>
        <v>1.7971382807440643E-4</v>
      </c>
      <c r="G933">
        <f t="shared" si="57"/>
        <v>3.9237314019252518</v>
      </c>
    </row>
    <row r="934" spans="1:7" x14ac:dyDescent="0.2">
      <c r="A934" s="1">
        <v>20061110</v>
      </c>
      <c r="B934">
        <v>1380.9</v>
      </c>
      <c r="D934">
        <f t="shared" si="56"/>
        <v>1.2093983922476959E-2</v>
      </c>
      <c r="E934">
        <f t="shared" si="58"/>
        <v>9.7921911278267427E-3</v>
      </c>
      <c r="F934">
        <f t="shared" si="59"/>
        <v>1.8932977058632697E-4</v>
      </c>
      <c r="G934">
        <f t="shared" si="57"/>
        <v>4.0327826276676912</v>
      </c>
    </row>
    <row r="935" spans="1:7" x14ac:dyDescent="0.2">
      <c r="A935" s="1">
        <v>20061117</v>
      </c>
      <c r="B935">
        <v>1401.2</v>
      </c>
      <c r="D935">
        <f t="shared" si="56"/>
        <v>1.4593551832026819E-2</v>
      </c>
      <c r="E935">
        <f t="shared" si="58"/>
        <v>1.2291759037376603E-2</v>
      </c>
      <c r="F935">
        <f t="shared" si="59"/>
        <v>1.8872175493311094E-4</v>
      </c>
      <c r="G935">
        <f t="shared" si="57"/>
        <v>3.8873271463489996</v>
      </c>
    </row>
    <row r="936" spans="1:7" x14ac:dyDescent="0.2">
      <c r="A936" s="1">
        <v>20061124</v>
      </c>
      <c r="B936">
        <v>1400.95</v>
      </c>
      <c r="D936">
        <f t="shared" si="56"/>
        <v>-1.7843441690423845E-4</v>
      </c>
      <c r="E936">
        <f t="shared" si="58"/>
        <v>-2.4802272115544547E-3</v>
      </c>
      <c r="F936">
        <f t="shared" si="59"/>
        <v>1.9852322180330685E-4</v>
      </c>
      <c r="G936">
        <f t="shared" si="57"/>
        <v>4.2468090213489464</v>
      </c>
    </row>
    <row r="937" spans="1:7" x14ac:dyDescent="0.2">
      <c r="A937" s="1">
        <v>20061201</v>
      </c>
      <c r="B937">
        <v>1396.71</v>
      </c>
      <c r="D937">
        <f t="shared" si="56"/>
        <v>-3.0311068866746282E-3</v>
      </c>
      <c r="E937">
        <f t="shared" si="58"/>
        <v>-5.3328996813248441E-3</v>
      </c>
      <c r="F937">
        <f t="shared" si="59"/>
        <v>1.792107641281682E-4</v>
      </c>
      <c r="G937">
        <f t="shared" si="57"/>
        <v>4.2341265884085901</v>
      </c>
    </row>
    <row r="938" spans="1:7" x14ac:dyDescent="0.2">
      <c r="A938" s="1">
        <v>20061208</v>
      </c>
      <c r="B938">
        <v>1409.84</v>
      </c>
      <c r="D938">
        <f t="shared" si="56"/>
        <v>9.3567517363606356E-3</v>
      </c>
      <c r="E938">
        <f t="shared" si="58"/>
        <v>7.0549589417104198E-3</v>
      </c>
      <c r="F938">
        <f t="shared" si="59"/>
        <v>1.6824341572420674E-4</v>
      </c>
      <c r="G938">
        <f t="shared" si="57"/>
        <v>4.1971314020603554</v>
      </c>
    </row>
    <row r="939" spans="1:7" x14ac:dyDescent="0.2">
      <c r="A939" s="1">
        <v>20061215</v>
      </c>
      <c r="B939">
        <v>1427.09</v>
      </c>
      <c r="D939">
        <f t="shared" si="56"/>
        <v>1.2161183108246654E-2</v>
      </c>
      <c r="E939">
        <f t="shared" si="58"/>
        <v>9.8593903135964379E-3</v>
      </c>
      <c r="F939">
        <f t="shared" si="59"/>
        <v>1.636303749177953E-4</v>
      </c>
      <c r="G939">
        <f t="shared" si="57"/>
        <v>4.0619162188352167</v>
      </c>
    </row>
    <row r="940" spans="1:7" x14ac:dyDescent="0.2">
      <c r="A940" s="1">
        <v>20061222</v>
      </c>
      <c r="B940">
        <v>1410.76</v>
      </c>
      <c r="D940">
        <f t="shared" si="56"/>
        <v>-1.1508839612092814E-2</v>
      </c>
      <c r="E940">
        <f t="shared" si="58"/>
        <v>-1.381063240674303E-2</v>
      </c>
      <c r="F940">
        <f t="shared" si="59"/>
        <v>1.6885110570551021E-4</v>
      </c>
      <c r="G940">
        <f t="shared" si="57"/>
        <v>3.7784485310465756</v>
      </c>
    </row>
    <row r="941" spans="1:7" x14ac:dyDescent="0.2">
      <c r="A941" s="1">
        <v>20061229</v>
      </c>
      <c r="B941">
        <v>1418.3</v>
      </c>
      <c r="D941">
        <f t="shared" si="56"/>
        <v>5.3304050482942955E-3</v>
      </c>
      <c r="E941">
        <f t="shared" si="58"/>
        <v>3.0286122536440792E-3</v>
      </c>
      <c r="F941">
        <f t="shared" si="59"/>
        <v>1.9035070555641434E-4</v>
      </c>
      <c r="G941">
        <f t="shared" si="57"/>
        <v>4.2592275194718763</v>
      </c>
    </row>
    <row r="942" spans="1:7" x14ac:dyDescent="0.2">
      <c r="A942" s="1">
        <v>20070105</v>
      </c>
      <c r="B942">
        <v>1409.71</v>
      </c>
      <c r="D942">
        <f t="shared" si="56"/>
        <v>-6.074961840961457E-3</v>
      </c>
      <c r="E942">
        <f t="shared" si="58"/>
        <v>-8.3767546356116728E-3</v>
      </c>
      <c r="F942">
        <f t="shared" si="59"/>
        <v>1.7337608086808343E-4</v>
      </c>
      <c r="G942">
        <f t="shared" si="57"/>
        <v>4.1276601154159653</v>
      </c>
    </row>
    <row r="943" spans="1:7" x14ac:dyDescent="0.2">
      <c r="A943" s="1">
        <v>20070112</v>
      </c>
      <c r="B943">
        <v>1430.73</v>
      </c>
      <c r="D943">
        <f t="shared" si="56"/>
        <v>1.4800794049399713E-2</v>
      </c>
      <c r="E943">
        <f t="shared" si="58"/>
        <v>1.2499001254749497E-2</v>
      </c>
      <c r="F943">
        <f t="shared" si="59"/>
        <v>1.7144572581111674E-4</v>
      </c>
      <c r="G943">
        <f t="shared" si="57"/>
        <v>3.8800111518143541</v>
      </c>
    </row>
    <row r="944" spans="1:7" x14ac:dyDescent="0.2">
      <c r="A944" s="1">
        <v>20070119</v>
      </c>
      <c r="B944">
        <v>1430.5</v>
      </c>
      <c r="D944">
        <f t="shared" si="56"/>
        <v>-1.60770018835521E-4</v>
      </c>
      <c r="E944">
        <f t="shared" si="58"/>
        <v>-2.4625628134857373E-3</v>
      </c>
      <c r="F944">
        <f t="shared" si="59"/>
        <v>1.8595675187880244E-4</v>
      </c>
      <c r="G944">
        <f t="shared" si="57"/>
        <v>4.2786927678775468</v>
      </c>
    </row>
    <row r="945" spans="1:7" x14ac:dyDescent="0.2">
      <c r="A945" s="1">
        <v>20070126</v>
      </c>
      <c r="B945">
        <v>1422.18</v>
      </c>
      <c r="D945">
        <f t="shared" si="56"/>
        <v>-5.8331278593577451E-3</v>
      </c>
      <c r="E945">
        <f t="shared" si="58"/>
        <v>-8.134920654007961E-3</v>
      </c>
      <c r="F945">
        <f t="shared" si="59"/>
        <v>1.6935794940012324E-4</v>
      </c>
      <c r="G945">
        <f t="shared" si="57"/>
        <v>4.1463720886485618</v>
      </c>
    </row>
    <row r="946" spans="1:7" x14ac:dyDescent="0.2">
      <c r="A946" s="1">
        <v>20070202</v>
      </c>
      <c r="B946">
        <v>1448.39</v>
      </c>
      <c r="D946">
        <f t="shared" si="56"/>
        <v>1.8261689066727094E-2</v>
      </c>
      <c r="E946">
        <f t="shared" si="58"/>
        <v>1.5959896272076876E-2</v>
      </c>
      <c r="F946">
        <f t="shared" si="59"/>
        <v>1.6755703710157093E-4</v>
      </c>
      <c r="G946">
        <f t="shared" si="57"/>
        <v>3.5869990980974999</v>
      </c>
    </row>
    <row r="947" spans="1:7" x14ac:dyDescent="0.2">
      <c r="A947" s="1">
        <v>20070209</v>
      </c>
      <c r="B947">
        <v>1438.06</v>
      </c>
      <c r="D947">
        <f t="shared" si="56"/>
        <v>-7.1576116694656022E-3</v>
      </c>
      <c r="E947">
        <f t="shared" si="58"/>
        <v>-9.4594044641158181E-3</v>
      </c>
      <c r="F947">
        <f t="shared" si="59"/>
        <v>2.0125066539678675E-4</v>
      </c>
      <c r="G947">
        <f t="shared" si="57"/>
        <v>4.033169016828241</v>
      </c>
    </row>
    <row r="948" spans="1:7" x14ac:dyDescent="0.2">
      <c r="A948" s="1">
        <v>20070216</v>
      </c>
      <c r="B948">
        <v>1455.54</v>
      </c>
      <c r="D948">
        <f t="shared" si="56"/>
        <v>1.2081982744947872E-2</v>
      </c>
      <c r="E948">
        <f t="shared" si="58"/>
        <v>9.7801899502976564E-3</v>
      </c>
      <c r="F948">
        <f t="shared" si="59"/>
        <v>1.9686016395722311E-4</v>
      </c>
      <c r="G948">
        <f t="shared" si="57"/>
        <v>4.0235641392039971</v>
      </c>
    </row>
    <row r="949" spans="1:7" x14ac:dyDescent="0.2">
      <c r="A949" s="1">
        <v>20070223</v>
      </c>
      <c r="B949">
        <v>1451.19</v>
      </c>
      <c r="D949">
        <f t="shared" si="56"/>
        <v>-2.9930562848390352E-3</v>
      </c>
      <c r="E949">
        <f t="shared" si="58"/>
        <v>-5.294849079489251E-3</v>
      </c>
      <c r="F949">
        <f t="shared" si="59"/>
        <v>1.9457252991566854E-4</v>
      </c>
      <c r="G949">
        <f t="shared" si="57"/>
        <v>4.2003091395302627</v>
      </c>
    </row>
    <row r="950" spans="1:7" x14ac:dyDescent="0.2">
      <c r="A950" s="1">
        <v>20070302</v>
      </c>
      <c r="B950">
        <v>1387.17</v>
      </c>
      <c r="D950">
        <f t="shared" si="56"/>
        <v>-4.5118208993329745E-2</v>
      </c>
      <c r="E950">
        <f t="shared" si="58"/>
        <v>-4.7420001787979962E-2</v>
      </c>
      <c r="F950">
        <f t="shared" si="59"/>
        <v>1.8019273547093404E-4</v>
      </c>
      <c r="G950">
        <f t="shared" si="57"/>
        <v>-1.9288454308457998</v>
      </c>
    </row>
    <row r="951" spans="1:7" x14ac:dyDescent="0.2">
      <c r="A951" s="1">
        <v>20070309</v>
      </c>
      <c r="B951">
        <v>1402.8500000000001</v>
      </c>
      <c r="D951">
        <f t="shared" si="56"/>
        <v>1.1240181135693916E-2</v>
      </c>
      <c r="E951">
        <f t="shared" si="58"/>
        <v>8.9383883410437005E-3</v>
      </c>
      <c r="F951">
        <f t="shared" si="59"/>
        <v>5.823800875986168E-4</v>
      </c>
      <c r="G951">
        <f t="shared" si="57"/>
        <v>3.6556002898904953</v>
      </c>
    </row>
    <row r="952" spans="1:7" x14ac:dyDescent="0.2">
      <c r="A952" s="1">
        <v>20070316</v>
      </c>
      <c r="B952">
        <v>1386.95</v>
      </c>
      <c r="D952">
        <f t="shared" si="56"/>
        <v>-1.139878999216748E-2</v>
      </c>
      <c r="E952">
        <f t="shared" si="58"/>
        <v>-1.3700582786817695E-2</v>
      </c>
      <c r="F952">
        <f t="shared" si="59"/>
        <v>4.9340923126722758E-4</v>
      </c>
      <c r="G952">
        <f t="shared" si="57"/>
        <v>3.6168725502014034</v>
      </c>
    </row>
    <row r="953" spans="1:7" x14ac:dyDescent="0.2">
      <c r="A953" s="1">
        <v>20070323</v>
      </c>
      <c r="B953">
        <v>1436.1100000000001</v>
      </c>
      <c r="D953">
        <f t="shared" si="56"/>
        <v>3.4830977707346555E-2</v>
      </c>
      <c r="E953">
        <f t="shared" si="58"/>
        <v>3.2529184912696338E-2</v>
      </c>
      <c r="F953">
        <f t="shared" si="59"/>
        <v>4.4383887774245825E-4</v>
      </c>
      <c r="G953">
        <f t="shared" si="57"/>
        <v>2.6679839345780572</v>
      </c>
    </row>
    <row r="954" spans="1:7" x14ac:dyDescent="0.2">
      <c r="A954" s="1">
        <v>20070330</v>
      </c>
      <c r="B954">
        <v>1420.8600000000001</v>
      </c>
      <c r="D954">
        <f t="shared" si="56"/>
        <v>-1.067574726973497E-2</v>
      </c>
      <c r="E954">
        <f t="shared" si="58"/>
        <v>-1.2977540064385186E-2</v>
      </c>
      <c r="F954">
        <f t="shared" si="59"/>
        <v>5.6709911043434683E-4</v>
      </c>
      <c r="G954">
        <f t="shared" si="57"/>
        <v>3.588998718674826</v>
      </c>
    </row>
    <row r="955" spans="1:7" x14ac:dyDescent="0.2">
      <c r="A955" s="1">
        <v>20070406</v>
      </c>
      <c r="B955">
        <v>1443.76</v>
      </c>
      <c r="D955">
        <f t="shared" si="56"/>
        <v>1.5988499577057169E-2</v>
      </c>
      <c r="E955">
        <f t="shared" si="58"/>
        <v>1.3686706782406953E-2</v>
      </c>
      <c r="F955">
        <f t="shared" si="59"/>
        <v>4.9792916150896596E-4</v>
      </c>
      <c r="G955">
        <f t="shared" si="57"/>
        <v>3.6144213557626355</v>
      </c>
    </row>
    <row r="956" spans="1:7" x14ac:dyDescent="0.2">
      <c r="A956" s="1">
        <v>20070413</v>
      </c>
      <c r="B956">
        <v>1452.8500000000001</v>
      </c>
      <c r="D956">
        <f t="shared" si="56"/>
        <v>6.2763229013187427E-3</v>
      </c>
      <c r="E956">
        <f t="shared" si="58"/>
        <v>3.9745301066685269E-3</v>
      </c>
      <c r="F956">
        <f t="shared" si="59"/>
        <v>4.4730615403847828E-4</v>
      </c>
      <c r="G956">
        <f t="shared" si="57"/>
        <v>3.8384758398466419</v>
      </c>
    </row>
    <row r="957" spans="1:7" x14ac:dyDescent="0.2">
      <c r="A957" s="1">
        <v>20070420</v>
      </c>
      <c r="B957">
        <v>1484.3500000000001</v>
      </c>
      <c r="D957">
        <f t="shared" si="56"/>
        <v>2.1449821421551718E-2</v>
      </c>
      <c r="E957">
        <f t="shared" si="58"/>
        <v>1.91480286269015E-2</v>
      </c>
      <c r="F957">
        <f t="shared" si="59"/>
        <v>3.7574447046467797E-4</v>
      </c>
      <c r="G957">
        <f t="shared" si="57"/>
        <v>3.4554065495948674</v>
      </c>
    </row>
    <row r="958" spans="1:7" x14ac:dyDescent="0.2">
      <c r="A958" s="1">
        <v>20070427</v>
      </c>
      <c r="B958">
        <v>1494.07</v>
      </c>
      <c r="D958">
        <f t="shared" si="56"/>
        <v>6.5269737022299879E-3</v>
      </c>
      <c r="E958">
        <f t="shared" si="58"/>
        <v>4.225180907579772E-3</v>
      </c>
      <c r="F958">
        <f t="shared" si="59"/>
        <v>3.8505123159391047E-4</v>
      </c>
      <c r="G958">
        <f t="shared" si="57"/>
        <v>3.9078855512748549</v>
      </c>
    </row>
    <row r="959" spans="1:7" x14ac:dyDescent="0.2">
      <c r="A959" s="1">
        <v>20070504</v>
      </c>
      <c r="B959">
        <v>1505.6200000000001</v>
      </c>
      <c r="D959">
        <f t="shared" si="56"/>
        <v>7.7008338054458392E-3</v>
      </c>
      <c r="E959">
        <f t="shared" si="58"/>
        <v>5.3990410107956233E-3</v>
      </c>
      <c r="F959">
        <f t="shared" si="59"/>
        <v>3.2739632136680674E-4</v>
      </c>
      <c r="G959">
        <f t="shared" si="57"/>
        <v>3.9676521983332362</v>
      </c>
    </row>
    <row r="960" spans="1:7" x14ac:dyDescent="0.2">
      <c r="A960" s="1">
        <v>20070511</v>
      </c>
      <c r="B960">
        <v>1505.8500000000001</v>
      </c>
      <c r="D960">
        <f t="shared" si="56"/>
        <v>1.5274932205677771E-4</v>
      </c>
      <c r="E960">
        <f t="shared" si="58"/>
        <v>-2.1490434725934386E-3</v>
      </c>
      <c r="F960">
        <f t="shared" si="59"/>
        <v>2.8436963958365538E-4</v>
      </c>
      <c r="G960">
        <f t="shared" si="57"/>
        <v>4.0744974136897394</v>
      </c>
    </row>
    <row r="961" spans="1:7" x14ac:dyDescent="0.2">
      <c r="A961" s="1">
        <v>20070518</v>
      </c>
      <c r="B961">
        <v>1522.75</v>
      </c>
      <c r="D961">
        <f t="shared" si="56"/>
        <v>1.1160387910948089E-2</v>
      </c>
      <c r="E961">
        <f t="shared" si="58"/>
        <v>8.8585951162978727E-3</v>
      </c>
      <c r="F961">
        <f t="shared" si="59"/>
        <v>2.4612265725609947E-4</v>
      </c>
      <c r="G961">
        <f t="shared" si="57"/>
        <v>3.9954183207634499</v>
      </c>
    </row>
    <row r="962" spans="1:7" x14ac:dyDescent="0.2">
      <c r="A962" s="1">
        <v>20070525</v>
      </c>
      <c r="B962">
        <v>1515.73</v>
      </c>
      <c r="D962">
        <f t="shared" si="56"/>
        <v>-4.620739639864091E-3</v>
      </c>
      <c r="E962">
        <f t="shared" si="58"/>
        <v>-6.9225324345143068E-3</v>
      </c>
      <c r="F962">
        <f t="shared" si="59"/>
        <v>2.2993519972915443E-4</v>
      </c>
      <c r="G962">
        <f t="shared" si="57"/>
        <v>4.0846500786151934</v>
      </c>
    </row>
    <row r="963" spans="1:7" x14ac:dyDescent="0.2">
      <c r="A963" s="1">
        <v>20070601</v>
      </c>
      <c r="B963">
        <v>1536.3400000000001</v>
      </c>
      <c r="D963">
        <f t="shared" si="56"/>
        <v>1.3505793302335256E-2</v>
      </c>
      <c r="E963">
        <f t="shared" si="58"/>
        <v>1.120400050768504E-2</v>
      </c>
      <c r="F963">
        <f t="shared" si="59"/>
        <v>2.1157575291405806E-4</v>
      </c>
      <c r="G963">
        <f t="shared" si="57"/>
        <v>3.9338096310324899</v>
      </c>
    </row>
    <row r="964" spans="1:7" x14ac:dyDescent="0.2">
      <c r="A964" s="1">
        <v>20070608</v>
      </c>
      <c r="B964">
        <v>1507.67</v>
      </c>
      <c r="D964">
        <f t="shared" ref="D964:D1027" si="60">LN(B964)-LN(B963)</f>
        <v>-1.8837551649821371E-2</v>
      </c>
      <c r="E964">
        <f t="shared" si="58"/>
        <v>-2.1139344444471589E-2</v>
      </c>
      <c r="F964">
        <f t="shared" si="59"/>
        <v>2.1165404175001811E-4</v>
      </c>
      <c r="G964">
        <f t="shared" ref="G964:G1027" si="61">-0.5*LN(F964)-E964^2/(2*F964)</f>
        <v>3.1746129074084668</v>
      </c>
    </row>
    <row r="965" spans="1:7" x14ac:dyDescent="0.2">
      <c r="A965" s="1">
        <v>20070615</v>
      </c>
      <c r="B965">
        <v>1532.91</v>
      </c>
      <c r="D965">
        <f t="shared" si="60"/>
        <v>1.6602477004290961E-2</v>
      </c>
      <c r="E965">
        <f t="shared" ref="E965:E1028" si="62">D965-$O$3</f>
        <v>1.4300684209640745E-2</v>
      </c>
      <c r="F965">
        <f t="shared" si="59"/>
        <v>2.7154399214286104E-4</v>
      </c>
      <c r="G965">
        <f t="shared" si="61"/>
        <v>3.7291251754564114</v>
      </c>
    </row>
    <row r="966" spans="1:7" x14ac:dyDescent="0.2">
      <c r="A966" s="1">
        <v>20070622</v>
      </c>
      <c r="B966">
        <v>1502.56</v>
      </c>
      <c r="D966">
        <f t="shared" si="60"/>
        <v>-1.9997569677230764E-2</v>
      </c>
      <c r="E966">
        <f t="shared" si="62"/>
        <v>-2.2299362471880982E-2</v>
      </c>
      <c r="F966">
        <f t="shared" ref="F966:F1029" si="63">$O$4+$O$5*(E965^2)+$O$6*(F965)</f>
        <v>2.7329969048037943E-4</v>
      </c>
      <c r="G966">
        <f t="shared" si="61"/>
        <v>3.1927340080451105</v>
      </c>
    </row>
    <row r="967" spans="1:7" x14ac:dyDescent="0.2">
      <c r="A967" s="1">
        <v>20070629</v>
      </c>
      <c r="B967">
        <v>1503.3500000000001</v>
      </c>
      <c r="D967">
        <f t="shared" si="60"/>
        <v>5.2563118535697839E-4</v>
      </c>
      <c r="E967">
        <f t="shared" si="62"/>
        <v>-1.7761616092932379E-3</v>
      </c>
      <c r="F967">
        <f t="shared" si="63"/>
        <v>3.2917961558864709E-4</v>
      </c>
      <c r="G967">
        <f t="shared" si="61"/>
        <v>4.0046616691593782</v>
      </c>
    </row>
    <row r="968" spans="1:7" x14ac:dyDescent="0.2">
      <c r="A968" s="1">
        <v>20070706</v>
      </c>
      <c r="B968">
        <v>1530.44</v>
      </c>
      <c r="D968">
        <f t="shared" si="60"/>
        <v>1.7859324500475893E-2</v>
      </c>
      <c r="E968">
        <f t="shared" si="62"/>
        <v>1.5557531705825677E-2</v>
      </c>
      <c r="F968">
        <f t="shared" si="63"/>
        <v>2.8092571127725407E-4</v>
      </c>
      <c r="G968">
        <f t="shared" si="61"/>
        <v>3.6579258107392012</v>
      </c>
    </row>
    <row r="969" spans="1:7" x14ac:dyDescent="0.2">
      <c r="A969" s="1">
        <v>20070713</v>
      </c>
      <c r="B969">
        <v>1552.5</v>
      </c>
      <c r="D969">
        <f t="shared" si="60"/>
        <v>1.4311259065497239E-2</v>
      </c>
      <c r="E969">
        <f t="shared" si="62"/>
        <v>1.2009466270847024E-2</v>
      </c>
      <c r="F969">
        <f t="shared" si="63"/>
        <v>2.8763030133475162E-4</v>
      </c>
      <c r="G969">
        <f t="shared" si="61"/>
        <v>3.8262008670240228</v>
      </c>
    </row>
    <row r="970" spans="1:7" x14ac:dyDescent="0.2">
      <c r="A970" s="1">
        <v>20070720</v>
      </c>
      <c r="B970">
        <v>1534.1000000000001</v>
      </c>
      <c r="D970">
        <f t="shared" si="60"/>
        <v>-1.192264495690587E-2</v>
      </c>
      <c r="E970">
        <f t="shared" si="62"/>
        <v>-1.4224437751556086E-2</v>
      </c>
      <c r="F970">
        <f t="shared" si="63"/>
        <v>2.746678711425976E-4</v>
      </c>
      <c r="G970">
        <f t="shared" si="61"/>
        <v>3.7316479789774526</v>
      </c>
    </row>
    <row r="971" spans="1:7" x14ac:dyDescent="0.2">
      <c r="A971" s="1">
        <v>20070727</v>
      </c>
      <c r="B971">
        <v>1458.95</v>
      </c>
      <c r="D971">
        <f t="shared" si="60"/>
        <v>-5.0226890963151583E-2</v>
      </c>
      <c r="E971">
        <f t="shared" si="62"/>
        <v>-5.25286837578018E-2</v>
      </c>
      <c r="F971">
        <f t="shared" si="63"/>
        <v>2.7534000701747672E-4</v>
      </c>
      <c r="G971">
        <f t="shared" si="61"/>
        <v>-0.91189409660297382</v>
      </c>
    </row>
    <row r="972" spans="1:7" x14ac:dyDescent="0.2">
      <c r="A972" s="1">
        <v>20070803</v>
      </c>
      <c r="B972">
        <v>1433.06</v>
      </c>
      <c r="D972">
        <f t="shared" si="60"/>
        <v>-1.790498073356428E-2</v>
      </c>
      <c r="E972">
        <f t="shared" si="62"/>
        <v>-2.0206773528214497E-2</v>
      </c>
      <c r="F972">
        <f t="shared" si="63"/>
        <v>7.5192427298844886E-4</v>
      </c>
      <c r="G972">
        <f t="shared" si="61"/>
        <v>3.3249249579260169</v>
      </c>
    </row>
    <row r="973" spans="1:7" x14ac:dyDescent="0.2">
      <c r="A973" s="1">
        <v>20070810</v>
      </c>
      <c r="B973">
        <v>1453.64</v>
      </c>
      <c r="D973">
        <f t="shared" si="60"/>
        <v>1.4258737435965507E-2</v>
      </c>
      <c r="E973">
        <f t="shared" si="62"/>
        <v>1.1956944641315291E-2</v>
      </c>
      <c r="F973">
        <f t="shared" si="63"/>
        <v>6.8726825206067463E-4</v>
      </c>
      <c r="G973">
        <f t="shared" si="61"/>
        <v>3.53738076613178</v>
      </c>
    </row>
    <row r="974" spans="1:7" x14ac:dyDescent="0.2">
      <c r="A974" s="1">
        <v>20070817</v>
      </c>
      <c r="B974">
        <v>1445.94</v>
      </c>
      <c r="D974">
        <f t="shared" si="60"/>
        <v>-5.3111265080918457E-3</v>
      </c>
      <c r="E974">
        <f t="shared" si="62"/>
        <v>-7.6129193027420616E-3</v>
      </c>
      <c r="F974">
        <f t="shared" si="63"/>
        <v>5.8725502895898513E-4</v>
      </c>
      <c r="G974">
        <f t="shared" si="61"/>
        <v>3.670680394682504</v>
      </c>
    </row>
    <row r="975" spans="1:7" x14ac:dyDescent="0.2">
      <c r="A975" s="1">
        <v>20070824</v>
      </c>
      <c r="B975">
        <v>1479.3700000000001</v>
      </c>
      <c r="D975">
        <f t="shared" si="60"/>
        <v>2.2856692374990217E-2</v>
      </c>
      <c r="E975">
        <f t="shared" si="62"/>
        <v>2.055489958034E-2</v>
      </c>
      <c r="F975">
        <f t="shared" si="63"/>
        <v>4.9314060920897297E-4</v>
      </c>
      <c r="G975">
        <f t="shared" si="61"/>
        <v>3.3789773477825986</v>
      </c>
    </row>
    <row r="976" spans="1:7" x14ac:dyDescent="0.2">
      <c r="A976" s="1">
        <v>20070831</v>
      </c>
      <c r="B976">
        <v>1473.99</v>
      </c>
      <c r="D976">
        <f t="shared" si="60"/>
        <v>-3.6433119911229994E-3</v>
      </c>
      <c r="E976">
        <f t="shared" si="62"/>
        <v>-5.9451047857732153E-3</v>
      </c>
      <c r="F976">
        <f t="shared" si="63"/>
        <v>4.8734414190527075E-4</v>
      </c>
      <c r="G976">
        <f t="shared" si="61"/>
        <v>3.7770078861822549</v>
      </c>
    </row>
    <row r="977" spans="1:7" x14ac:dyDescent="0.2">
      <c r="A977" s="1">
        <v>20070907</v>
      </c>
      <c r="B977">
        <v>1453.55</v>
      </c>
      <c r="D977">
        <f t="shared" si="60"/>
        <v>-1.396416933367739E-2</v>
      </c>
      <c r="E977">
        <f t="shared" si="62"/>
        <v>-1.6265962128327607E-2</v>
      </c>
      <c r="F977">
        <f t="shared" si="63"/>
        <v>4.1072410000878761E-4</v>
      </c>
      <c r="G977">
        <f t="shared" si="61"/>
        <v>3.5767028792343409</v>
      </c>
    </row>
    <row r="978" spans="1:7" x14ac:dyDescent="0.2">
      <c r="A978" s="1">
        <v>20070914</v>
      </c>
      <c r="B978">
        <v>1484.25</v>
      </c>
      <c r="D978">
        <f t="shared" si="60"/>
        <v>2.0900754018708945E-2</v>
      </c>
      <c r="E978">
        <f t="shared" si="62"/>
        <v>1.8598961224058727E-2</v>
      </c>
      <c r="F978">
        <f t="shared" si="63"/>
        <v>3.9342904527360229E-4</v>
      </c>
      <c r="G978">
        <f t="shared" si="61"/>
        <v>3.4806813470493498</v>
      </c>
    </row>
    <row r="979" spans="1:7" x14ac:dyDescent="0.2">
      <c r="A979" s="1">
        <v>20070921</v>
      </c>
      <c r="B979">
        <v>1525.75</v>
      </c>
      <c r="D979">
        <f t="shared" si="60"/>
        <v>2.7576498273819361E-2</v>
      </c>
      <c r="E979">
        <f t="shared" si="62"/>
        <v>2.5274705479169143E-2</v>
      </c>
      <c r="F979">
        <f t="shared" si="63"/>
        <v>3.9503527459016329E-4</v>
      </c>
      <c r="G979">
        <f t="shared" si="61"/>
        <v>3.1097187666504209</v>
      </c>
    </row>
    <row r="980" spans="1:7" x14ac:dyDescent="0.2">
      <c r="A980" s="1">
        <v>20070928</v>
      </c>
      <c r="B980">
        <v>1526.75</v>
      </c>
      <c r="D980">
        <f t="shared" si="60"/>
        <v>6.5520067863999998E-4</v>
      </c>
      <c r="E980">
        <f t="shared" si="62"/>
        <v>-1.6465921160102163E-3</v>
      </c>
      <c r="F980">
        <f t="shared" si="63"/>
        <v>4.5082377901508561E-4</v>
      </c>
      <c r="G980">
        <f t="shared" si="61"/>
        <v>3.8492100017226809</v>
      </c>
    </row>
    <row r="981" spans="1:7" x14ac:dyDescent="0.2">
      <c r="A981" s="1">
        <v>20071005</v>
      </c>
      <c r="B981">
        <v>1557.5900000000001</v>
      </c>
      <c r="D981">
        <f t="shared" si="60"/>
        <v>1.9998461800597944E-2</v>
      </c>
      <c r="E981">
        <f t="shared" si="62"/>
        <v>1.7696669005947727E-2</v>
      </c>
      <c r="F981">
        <f t="shared" si="63"/>
        <v>3.7606160562835797E-4</v>
      </c>
      <c r="G981">
        <f t="shared" si="61"/>
        <v>3.5264947614248712</v>
      </c>
    </row>
    <row r="982" spans="1:7" x14ac:dyDescent="0.2">
      <c r="A982" s="1">
        <v>20071012</v>
      </c>
      <c r="B982">
        <v>1561.8</v>
      </c>
      <c r="D982">
        <f t="shared" si="60"/>
        <v>2.6992473247329229E-3</v>
      </c>
      <c r="E982">
        <f t="shared" si="62"/>
        <v>3.9745453008270667E-4</v>
      </c>
      <c r="F982">
        <f t="shared" si="63"/>
        <v>3.7534332066887702E-4</v>
      </c>
      <c r="G982">
        <f t="shared" si="61"/>
        <v>3.9436242803747237</v>
      </c>
    </row>
    <row r="983" spans="1:7" x14ac:dyDescent="0.2">
      <c r="A983" s="1">
        <v>20071019</v>
      </c>
      <c r="B983">
        <v>1500.63</v>
      </c>
      <c r="D983">
        <f t="shared" si="60"/>
        <v>-3.9953982313584824E-2</v>
      </c>
      <c r="E983">
        <f t="shared" si="62"/>
        <v>-4.2255775108235041E-2</v>
      </c>
      <c r="F983">
        <f t="shared" si="63"/>
        <v>3.1650296738845073E-4</v>
      </c>
      <c r="G983">
        <f t="shared" si="61"/>
        <v>1.2083404877961246</v>
      </c>
    </row>
    <row r="984" spans="1:7" x14ac:dyDescent="0.2">
      <c r="A984" s="1">
        <v>20071026</v>
      </c>
      <c r="B984">
        <v>1535.28</v>
      </c>
      <c r="D984">
        <f t="shared" si="60"/>
        <v>2.2827754895001995E-2</v>
      </c>
      <c r="E984">
        <f t="shared" si="62"/>
        <v>2.0525962100351777E-2</v>
      </c>
      <c r="F984">
        <f t="shared" si="63"/>
        <v>6.0285583171737077E-4</v>
      </c>
      <c r="G984">
        <f t="shared" si="61"/>
        <v>3.3574835057768397</v>
      </c>
    </row>
    <row r="985" spans="1:7" x14ac:dyDescent="0.2">
      <c r="A985" s="1">
        <v>20071102</v>
      </c>
      <c r="B985">
        <v>1509.65</v>
      </c>
      <c r="D985">
        <f t="shared" si="60"/>
        <v>-1.6834938947500433E-2</v>
      </c>
      <c r="E985">
        <f t="shared" si="62"/>
        <v>-1.9136731742150651E-2</v>
      </c>
      <c r="F985">
        <f t="shared" si="63"/>
        <v>5.7300374994895883E-4</v>
      </c>
      <c r="G985">
        <f t="shared" si="61"/>
        <v>3.4127523376716566</v>
      </c>
    </row>
    <row r="986" spans="1:7" x14ac:dyDescent="0.2">
      <c r="A986" s="1">
        <v>20071109</v>
      </c>
      <c r="B986">
        <v>1453.7</v>
      </c>
      <c r="D986">
        <f t="shared" si="60"/>
        <v>-3.7765805430212573E-2</v>
      </c>
      <c r="E986">
        <f t="shared" si="62"/>
        <v>-4.0067598224862791E-2</v>
      </c>
      <c r="F986">
        <f t="shared" si="63"/>
        <v>5.3937783273363645E-4</v>
      </c>
      <c r="G986">
        <f t="shared" si="61"/>
        <v>2.2743394779881831</v>
      </c>
    </row>
    <row r="987" spans="1:7" x14ac:dyDescent="0.2">
      <c r="A987" s="1">
        <v>20071116</v>
      </c>
      <c r="B987">
        <v>1458.74</v>
      </c>
      <c r="D987">
        <f t="shared" si="60"/>
        <v>3.4610189607571229E-3</v>
      </c>
      <c r="E987">
        <f t="shared" si="62"/>
        <v>1.1592261661069066E-3</v>
      </c>
      <c r="F987">
        <f t="shared" si="63"/>
        <v>7.4377510519629624E-4</v>
      </c>
      <c r="G987">
        <f t="shared" si="61"/>
        <v>3.6009825553634323</v>
      </c>
    </row>
    <row r="988" spans="1:7" x14ac:dyDescent="0.2">
      <c r="A988" s="1">
        <v>20071123</v>
      </c>
      <c r="B988">
        <v>1440.7</v>
      </c>
      <c r="D988">
        <f t="shared" si="60"/>
        <v>-1.24439428256089E-2</v>
      </c>
      <c r="E988">
        <f t="shared" si="62"/>
        <v>-1.4745735620259116E-2</v>
      </c>
      <c r="F988">
        <f t="shared" si="63"/>
        <v>6.0511825777406921E-4</v>
      </c>
      <c r="G988">
        <f t="shared" si="61"/>
        <v>3.525378676646548</v>
      </c>
    </row>
    <row r="989" spans="1:7" x14ac:dyDescent="0.2">
      <c r="A989" s="1">
        <v>20071130</v>
      </c>
      <c r="B989">
        <v>1481.14</v>
      </c>
      <c r="D989">
        <f t="shared" si="60"/>
        <v>2.7682954955109196E-2</v>
      </c>
      <c r="E989">
        <f t="shared" si="62"/>
        <v>2.5381162160458978E-2</v>
      </c>
      <c r="F989">
        <f t="shared" si="63"/>
        <v>5.3681587023253388E-4</v>
      </c>
      <c r="G989">
        <f t="shared" si="61"/>
        <v>3.1649050256331059</v>
      </c>
    </row>
    <row r="990" spans="1:7" x14ac:dyDescent="0.2">
      <c r="A990" s="1">
        <v>20071207</v>
      </c>
      <c r="B990">
        <v>1504.66</v>
      </c>
      <c r="D990">
        <f t="shared" si="60"/>
        <v>1.5754897516851329E-2</v>
      </c>
      <c r="E990">
        <f t="shared" si="62"/>
        <v>1.3453104722201114E-2</v>
      </c>
      <c r="F990">
        <f t="shared" si="63"/>
        <v>5.6280830691016702E-4</v>
      </c>
      <c r="G990">
        <f t="shared" si="61"/>
        <v>3.580497396562107</v>
      </c>
    </row>
    <row r="991" spans="1:7" x14ac:dyDescent="0.2">
      <c r="A991" s="1">
        <v>20071214</v>
      </c>
      <c r="B991">
        <v>1467.95</v>
      </c>
      <c r="D991">
        <f t="shared" si="60"/>
        <v>-2.4700089390483626E-2</v>
      </c>
      <c r="E991">
        <f t="shared" si="62"/>
        <v>-2.7001882185133844E-2</v>
      </c>
      <c r="F991">
        <f t="shared" si="63"/>
        <v>4.9691071387607038E-4</v>
      </c>
      <c r="G991">
        <f t="shared" si="61"/>
        <v>3.0699156440539777</v>
      </c>
    </row>
    <row r="992" spans="1:7" x14ac:dyDescent="0.2">
      <c r="A992" s="1">
        <v>20071221</v>
      </c>
      <c r="B992">
        <v>1484.46</v>
      </c>
      <c r="D992">
        <f t="shared" si="60"/>
        <v>1.1184200092524854E-2</v>
      </c>
      <c r="E992">
        <f t="shared" si="62"/>
        <v>8.8824072978746383E-3</v>
      </c>
      <c r="F992">
        <f t="shared" si="63"/>
        <v>5.4737871980812885E-4</v>
      </c>
      <c r="G992">
        <f t="shared" si="61"/>
        <v>3.6831166539264144</v>
      </c>
    </row>
    <row r="993" spans="1:7" x14ac:dyDescent="0.2">
      <c r="A993" s="1">
        <v>20071228</v>
      </c>
      <c r="B993">
        <v>1478.49</v>
      </c>
      <c r="D993">
        <f t="shared" si="60"/>
        <v>-4.0297730835394674E-3</v>
      </c>
      <c r="E993">
        <f t="shared" si="62"/>
        <v>-6.3315658781896832E-3</v>
      </c>
      <c r="F993">
        <f t="shared" si="63"/>
        <v>4.6582573870116009E-4</v>
      </c>
      <c r="G993">
        <f t="shared" si="61"/>
        <v>3.7928197264910528</v>
      </c>
    </row>
    <row r="994" spans="1:7" x14ac:dyDescent="0.2">
      <c r="A994" s="1">
        <v>20080104</v>
      </c>
      <c r="B994">
        <v>1411.63</v>
      </c>
      <c r="D994">
        <f t="shared" si="60"/>
        <v>-4.6276231603148865E-2</v>
      </c>
      <c r="E994">
        <f t="shared" si="62"/>
        <v>-4.8578024397799083E-2</v>
      </c>
      <c r="F994">
        <f t="shared" si="63"/>
        <v>3.9476364541894812E-4</v>
      </c>
      <c r="G994">
        <f t="shared" si="61"/>
        <v>0.92970364554672891</v>
      </c>
    </row>
    <row r="995" spans="1:7" x14ac:dyDescent="0.2">
      <c r="A995" s="1">
        <v>20080111</v>
      </c>
      <c r="B995">
        <v>1401.02</v>
      </c>
      <c r="D995">
        <f t="shared" si="60"/>
        <v>-7.5445223021404217E-3</v>
      </c>
      <c r="E995">
        <f t="shared" si="62"/>
        <v>-9.8463150967906376E-3</v>
      </c>
      <c r="F995">
        <f t="shared" si="63"/>
        <v>7.7103574510922887E-4</v>
      </c>
      <c r="G995">
        <f t="shared" si="61"/>
        <v>3.5210179854033474</v>
      </c>
    </row>
    <row r="996" spans="1:7" x14ac:dyDescent="0.2">
      <c r="A996" s="1">
        <v>20080118</v>
      </c>
      <c r="B996">
        <v>1325.19</v>
      </c>
      <c r="D996">
        <f t="shared" si="60"/>
        <v>-5.5644697386118658E-2</v>
      </c>
      <c r="E996">
        <f t="shared" si="62"/>
        <v>-5.7946490180768875E-2</v>
      </c>
      <c r="F996">
        <f t="shared" si="63"/>
        <v>6.4425715269343631E-4</v>
      </c>
      <c r="G996">
        <f t="shared" si="61"/>
        <v>1.0677626125465065</v>
      </c>
    </row>
    <row r="997" spans="1:7" x14ac:dyDescent="0.2">
      <c r="A997" s="1">
        <v>20080125</v>
      </c>
      <c r="B997">
        <v>1330.6100000000001</v>
      </c>
      <c r="D997">
        <f t="shared" si="60"/>
        <v>4.081638319648917E-3</v>
      </c>
      <c r="E997">
        <f t="shared" si="62"/>
        <v>1.7798455249987007E-3</v>
      </c>
      <c r="F997">
        <f t="shared" si="63"/>
        <v>1.1521357712817324E-3</v>
      </c>
      <c r="G997">
        <f t="shared" si="61"/>
        <v>3.3816941604093143</v>
      </c>
    </row>
    <row r="998" spans="1:7" x14ac:dyDescent="0.2">
      <c r="A998" s="1">
        <v>20080201</v>
      </c>
      <c r="B998">
        <v>1395.42</v>
      </c>
      <c r="D998">
        <f t="shared" si="60"/>
        <v>4.7557961524089087E-2</v>
      </c>
      <c r="E998">
        <f t="shared" si="62"/>
        <v>4.525616872943887E-2</v>
      </c>
      <c r="F998">
        <f t="shared" si="63"/>
        <v>9.2510719509584583E-4</v>
      </c>
      <c r="G998">
        <f t="shared" si="61"/>
        <v>2.3858364238916394</v>
      </c>
    </row>
    <row r="999" spans="1:7" x14ac:dyDescent="0.2">
      <c r="A999" s="1">
        <v>20080208</v>
      </c>
      <c r="B999">
        <v>1331.29</v>
      </c>
      <c r="D999">
        <f t="shared" si="60"/>
        <v>-4.7047048255527635E-2</v>
      </c>
      <c r="E999">
        <f t="shared" si="62"/>
        <v>-4.9348841050177852E-2</v>
      </c>
      <c r="F999">
        <f t="shared" si="63"/>
        <v>1.1281345589743237E-3</v>
      </c>
      <c r="G999">
        <f t="shared" si="61"/>
        <v>2.3142431307700191</v>
      </c>
    </row>
    <row r="1000" spans="1:7" x14ac:dyDescent="0.2">
      <c r="A1000" s="1">
        <v>20080215</v>
      </c>
      <c r="B1000">
        <v>1349.99</v>
      </c>
      <c r="D1000">
        <f t="shared" si="60"/>
        <v>1.3948788042941196E-2</v>
      </c>
      <c r="E1000">
        <f t="shared" si="62"/>
        <v>1.164699524829098E-2</v>
      </c>
      <c r="F1000">
        <f t="shared" si="63"/>
        <v>1.3591446624787464E-3</v>
      </c>
      <c r="G1000">
        <f t="shared" si="61"/>
        <v>3.2505462232205606</v>
      </c>
    </row>
    <row r="1001" spans="1:7" x14ac:dyDescent="0.2">
      <c r="A1001" s="1">
        <v>20080222</v>
      </c>
      <c r="B1001">
        <v>1353.1100000000001</v>
      </c>
      <c r="D1001">
        <f t="shared" si="60"/>
        <v>2.3084616814310621E-3</v>
      </c>
      <c r="E1001">
        <f t="shared" si="62"/>
        <v>6.6688867808458417E-6</v>
      </c>
      <c r="F1001">
        <f t="shared" si="63"/>
        <v>1.111812421957513E-3</v>
      </c>
      <c r="G1001">
        <f t="shared" si="61"/>
        <v>3.4008818713356592</v>
      </c>
    </row>
    <row r="1002" spans="1:7" x14ac:dyDescent="0.2">
      <c r="A1002" s="1">
        <v>20080229</v>
      </c>
      <c r="B1002">
        <v>1330.63</v>
      </c>
      <c r="D1002">
        <f t="shared" si="60"/>
        <v>-1.6753132405688653E-2</v>
      </c>
      <c r="E1002">
        <f t="shared" si="62"/>
        <v>-1.9054925200338871E-2</v>
      </c>
      <c r="F1002">
        <f t="shared" si="63"/>
        <v>8.9295380428751217E-4</v>
      </c>
      <c r="G1002">
        <f t="shared" si="61"/>
        <v>3.3071793673546606</v>
      </c>
    </row>
    <row r="1003" spans="1:7" x14ac:dyDescent="0.2">
      <c r="A1003" s="1">
        <v>20080307</v>
      </c>
      <c r="B1003">
        <v>1293.3700000000001</v>
      </c>
      <c r="D1003">
        <f t="shared" si="60"/>
        <v>-2.8401299210570663E-2</v>
      </c>
      <c r="E1003">
        <f t="shared" si="62"/>
        <v>-3.0703092005220881E-2</v>
      </c>
      <c r="F1003">
        <f t="shared" si="63"/>
        <v>7.8924097125453022E-4</v>
      </c>
      <c r="G1003">
        <f t="shared" si="61"/>
        <v>2.9750128195158609</v>
      </c>
    </row>
    <row r="1004" spans="1:7" x14ac:dyDescent="0.2">
      <c r="A1004" s="1">
        <v>20080314</v>
      </c>
      <c r="B1004">
        <v>1288.1400000000001</v>
      </c>
      <c r="D1004">
        <f t="shared" si="60"/>
        <v>-4.051897653276626E-3</v>
      </c>
      <c r="E1004">
        <f t="shared" si="62"/>
        <v>-6.3536904479268418E-3</v>
      </c>
      <c r="F1004">
        <f t="shared" si="63"/>
        <v>8.1596858994158184E-4</v>
      </c>
      <c r="G1004">
        <f t="shared" si="61"/>
        <v>3.5308302549117219</v>
      </c>
    </row>
    <row r="1005" spans="1:7" x14ac:dyDescent="0.2">
      <c r="A1005" s="1">
        <v>20080321</v>
      </c>
      <c r="B1005">
        <v>1329.51</v>
      </c>
      <c r="D1005">
        <f t="shared" si="60"/>
        <v>3.1611135869930251E-2</v>
      </c>
      <c r="E1005">
        <f t="shared" si="62"/>
        <v>2.9309343075280034E-2</v>
      </c>
      <c r="F1005">
        <f t="shared" si="63"/>
        <v>6.6889451892479946E-4</v>
      </c>
      <c r="G1005">
        <f t="shared" si="61"/>
        <v>3.0128097603306419</v>
      </c>
    </row>
    <row r="1006" spans="1:7" x14ac:dyDescent="0.2">
      <c r="A1006" s="1">
        <v>20080328</v>
      </c>
      <c r="B1006">
        <v>1315.22</v>
      </c>
      <c r="D1006">
        <f t="shared" si="60"/>
        <v>-1.0806501280513636E-2</v>
      </c>
      <c r="E1006">
        <f t="shared" si="62"/>
        <v>-1.3108294075163852E-2</v>
      </c>
      <c r="F1006">
        <f t="shared" si="63"/>
        <v>7.0619310413511831E-4</v>
      </c>
      <c r="G1006">
        <f t="shared" si="61"/>
        <v>3.5061534207454912</v>
      </c>
    </row>
    <row r="1007" spans="1:7" x14ac:dyDescent="0.2">
      <c r="A1007" s="1">
        <v>20080404</v>
      </c>
      <c r="B1007">
        <v>1370.4</v>
      </c>
      <c r="D1007">
        <f t="shared" si="60"/>
        <v>4.1098716010965042E-2</v>
      </c>
      <c r="E1007">
        <f t="shared" si="62"/>
        <v>3.8796923216314824E-2</v>
      </c>
      <c r="F1007">
        <f t="shared" si="63"/>
        <v>6.0744173475650858E-4</v>
      </c>
      <c r="G1007">
        <f t="shared" si="61"/>
        <v>2.4641595530932103</v>
      </c>
    </row>
    <row r="1008" spans="1:7" x14ac:dyDescent="0.2">
      <c r="A1008" s="1">
        <v>20080411</v>
      </c>
      <c r="B1008">
        <v>1332.83</v>
      </c>
      <c r="D1008">
        <f t="shared" si="60"/>
        <v>-2.7798166847054162E-2</v>
      </c>
      <c r="E1008">
        <f t="shared" si="62"/>
        <v>-3.009995964170438E-2</v>
      </c>
      <c r="F1008">
        <f t="shared" si="63"/>
        <v>7.7839528004593878E-4</v>
      </c>
      <c r="G1008">
        <f t="shared" si="61"/>
        <v>2.9971666526647271</v>
      </c>
    </row>
    <row r="1009" spans="1:7" x14ac:dyDescent="0.2">
      <c r="A1009" s="1">
        <v>20080418</v>
      </c>
      <c r="B1009">
        <v>1390.33</v>
      </c>
      <c r="D1009">
        <f t="shared" si="60"/>
        <v>4.2236627856512499E-2</v>
      </c>
      <c r="E1009">
        <f t="shared" si="62"/>
        <v>3.9934835061862281E-2</v>
      </c>
      <c r="F1009">
        <f t="shared" si="63"/>
        <v>8.0065121198277431E-4</v>
      </c>
      <c r="G1009">
        <f t="shared" si="61"/>
        <v>2.5691088710389924</v>
      </c>
    </row>
    <row r="1010" spans="1:7" x14ac:dyDescent="0.2">
      <c r="A1010" s="1">
        <v>20080425</v>
      </c>
      <c r="B1010">
        <v>1397.84</v>
      </c>
      <c r="D1010">
        <f t="shared" si="60"/>
        <v>5.3870590114142303E-3</v>
      </c>
      <c r="E1010">
        <f t="shared" si="62"/>
        <v>3.085266216764014E-3</v>
      </c>
      <c r="F1010">
        <f t="shared" si="63"/>
        <v>9.4631252739905828E-4</v>
      </c>
      <c r="G1010">
        <f t="shared" si="61"/>
        <v>3.4764393857188991</v>
      </c>
    </row>
    <row r="1011" spans="1:7" x14ac:dyDescent="0.2">
      <c r="A1011" s="1">
        <v>20080502</v>
      </c>
      <c r="B1011">
        <v>1413.9</v>
      </c>
      <c r="D1011">
        <f t="shared" si="60"/>
        <v>1.1423655567012858E-2</v>
      </c>
      <c r="E1011">
        <f t="shared" si="62"/>
        <v>9.1218627723626423E-3</v>
      </c>
      <c r="F1011">
        <f t="shared" si="63"/>
        <v>7.6517897694824608E-4</v>
      </c>
      <c r="G1011">
        <f t="shared" si="61"/>
        <v>3.5333285556373082</v>
      </c>
    </row>
    <row r="1012" spans="1:7" x14ac:dyDescent="0.2">
      <c r="A1012" s="1">
        <v>20080509</v>
      </c>
      <c r="B1012">
        <v>1388.28</v>
      </c>
      <c r="D1012">
        <f t="shared" si="60"/>
        <v>-1.8286272768997414E-2</v>
      </c>
      <c r="E1012">
        <f t="shared" si="62"/>
        <v>-2.0588065563647631E-2</v>
      </c>
      <c r="F1012">
        <f t="shared" si="63"/>
        <v>6.3711424548834464E-4</v>
      </c>
      <c r="G1012">
        <f t="shared" si="61"/>
        <v>3.3466336599626967</v>
      </c>
    </row>
    <row r="1013" spans="1:7" x14ac:dyDescent="0.2">
      <c r="A1013" s="1">
        <v>20080516</v>
      </c>
      <c r="B1013">
        <v>1425.3500000000001</v>
      </c>
      <c r="D1013">
        <f t="shared" si="60"/>
        <v>2.6351826750851792E-2</v>
      </c>
      <c r="E1013">
        <f t="shared" si="62"/>
        <v>2.4050033956201575E-2</v>
      </c>
      <c r="F1013">
        <f t="shared" si="63"/>
        <v>6.0029533140424664E-4</v>
      </c>
      <c r="G1013">
        <f t="shared" si="61"/>
        <v>3.227278092543195</v>
      </c>
    </row>
    <row r="1014" spans="1:7" x14ac:dyDescent="0.2">
      <c r="A1014" s="1">
        <v>20080523</v>
      </c>
      <c r="B1014">
        <v>1375.93</v>
      </c>
      <c r="D1014">
        <f t="shared" si="60"/>
        <v>-3.5287531473413125E-2</v>
      </c>
      <c r="E1014">
        <f t="shared" si="62"/>
        <v>-3.7589324268063343E-2</v>
      </c>
      <c r="F1014">
        <f t="shared" si="63"/>
        <v>6.0024689010920718E-4</v>
      </c>
      <c r="G1014">
        <f t="shared" si="61"/>
        <v>2.5321046440720485</v>
      </c>
    </row>
    <row r="1015" spans="1:7" x14ac:dyDescent="0.2">
      <c r="A1015" s="1">
        <v>20080530</v>
      </c>
      <c r="B1015">
        <v>1400.38</v>
      </c>
      <c r="D1015">
        <f t="shared" si="60"/>
        <v>1.7613762238471331E-2</v>
      </c>
      <c r="E1015">
        <f t="shared" si="62"/>
        <v>1.5311969443821115E-2</v>
      </c>
      <c r="F1015">
        <f t="shared" si="63"/>
        <v>7.5558911280227867E-4</v>
      </c>
      <c r="G1015">
        <f t="shared" si="61"/>
        <v>3.4388583302604956</v>
      </c>
    </row>
    <row r="1016" spans="1:7" x14ac:dyDescent="0.2">
      <c r="A1016" s="1">
        <v>20080606</v>
      </c>
      <c r="B1016">
        <v>1360.68</v>
      </c>
      <c r="D1016">
        <f t="shared" si="60"/>
        <v>-2.8759053572959381E-2</v>
      </c>
      <c r="E1016">
        <f t="shared" si="62"/>
        <v>-3.1060846367609599E-2</v>
      </c>
      <c r="F1016">
        <f t="shared" si="63"/>
        <v>6.5776756884572722E-4</v>
      </c>
      <c r="G1016">
        <f t="shared" si="61"/>
        <v>2.9299578120310463</v>
      </c>
    </row>
    <row r="1017" spans="1:7" x14ac:dyDescent="0.2">
      <c r="A1017" s="1">
        <v>20080613</v>
      </c>
      <c r="B1017">
        <v>1360.03</v>
      </c>
      <c r="D1017">
        <f t="shared" si="60"/>
        <v>-4.778164614140934E-4</v>
      </c>
      <c r="E1017">
        <f t="shared" si="62"/>
        <v>-2.7796092560643097E-3</v>
      </c>
      <c r="F1017">
        <f t="shared" si="63"/>
        <v>7.1717014127339884E-4</v>
      </c>
      <c r="G1017">
        <f t="shared" si="61"/>
        <v>3.6147121175821422</v>
      </c>
    </row>
    <row r="1018" spans="1:7" x14ac:dyDescent="0.2">
      <c r="A1018" s="1">
        <v>20080620</v>
      </c>
      <c r="B1018">
        <v>1317.93</v>
      </c>
      <c r="D1018">
        <f t="shared" si="60"/>
        <v>-3.1444434432208901E-2</v>
      </c>
      <c r="E1018">
        <f t="shared" si="62"/>
        <v>-3.3746227226859118E-2</v>
      </c>
      <c r="F1018">
        <f t="shared" si="63"/>
        <v>5.8548119787114742E-4</v>
      </c>
      <c r="G1018">
        <f t="shared" si="61"/>
        <v>2.7489981727206985</v>
      </c>
    </row>
    <row r="1019" spans="1:7" x14ac:dyDescent="0.2">
      <c r="A1019" s="1">
        <v>20080627</v>
      </c>
      <c r="B1019">
        <v>1278.3800000000001</v>
      </c>
      <c r="D1019">
        <f t="shared" si="60"/>
        <v>-3.0468672544187392E-2</v>
      </c>
      <c r="E1019">
        <f t="shared" si="62"/>
        <v>-3.2770465338837609E-2</v>
      </c>
      <c r="F1019">
        <f t="shared" si="63"/>
        <v>6.9298894559823672E-4</v>
      </c>
      <c r="G1019">
        <f t="shared" si="61"/>
        <v>2.8624138185673074</v>
      </c>
    </row>
    <row r="1020" spans="1:7" x14ac:dyDescent="0.2">
      <c r="A1020" s="1">
        <v>20080704</v>
      </c>
      <c r="B1020">
        <v>1262.9000000000001</v>
      </c>
      <c r="D1020">
        <f t="shared" si="60"/>
        <v>-1.2182987681813806E-2</v>
      </c>
      <c r="E1020">
        <f t="shared" si="62"/>
        <v>-1.4484780476464022E-2</v>
      </c>
      <c r="F1020">
        <f t="shared" si="63"/>
        <v>7.6505780939060768E-4</v>
      </c>
      <c r="G1020">
        <f t="shared" si="61"/>
        <v>3.4506599639937248</v>
      </c>
    </row>
    <row r="1021" spans="1:7" x14ac:dyDescent="0.2">
      <c r="A1021" s="1">
        <v>20080711</v>
      </c>
      <c r="B1021">
        <v>1239.49</v>
      </c>
      <c r="D1021">
        <f t="shared" si="60"/>
        <v>-1.8710658978685402E-2</v>
      </c>
      <c r="E1021">
        <f t="shared" si="62"/>
        <v>-2.1012451773335619E-2</v>
      </c>
      <c r="F1021">
        <f t="shared" si="63"/>
        <v>6.605903383939219E-4</v>
      </c>
      <c r="G1021">
        <f t="shared" si="61"/>
        <v>3.327000031403641</v>
      </c>
    </row>
    <row r="1022" spans="1:7" x14ac:dyDescent="0.2">
      <c r="A1022" s="1">
        <v>20080718</v>
      </c>
      <c r="B1022">
        <v>1260.68</v>
      </c>
      <c r="D1022">
        <f t="shared" si="60"/>
        <v>1.6951253235519381E-2</v>
      </c>
      <c r="E1022">
        <f t="shared" si="62"/>
        <v>1.4649460440869165E-2</v>
      </c>
      <c r="F1022">
        <f t="shared" si="63"/>
        <v>6.2195854520572858E-4</v>
      </c>
      <c r="G1022">
        <f t="shared" si="61"/>
        <v>3.5187936417744412</v>
      </c>
    </row>
    <row r="1023" spans="1:7" x14ac:dyDescent="0.2">
      <c r="A1023" s="1">
        <v>20080725</v>
      </c>
      <c r="B1023">
        <v>1257.76</v>
      </c>
      <c r="D1023">
        <f t="shared" si="60"/>
        <v>-2.3188968635121654E-3</v>
      </c>
      <c r="E1023">
        <f t="shared" si="62"/>
        <v>-4.6206896581623812E-3</v>
      </c>
      <c r="F1023">
        <f t="shared" si="63"/>
        <v>5.4947090732903963E-4</v>
      </c>
      <c r="G1023">
        <f t="shared" si="61"/>
        <v>3.733848881205998</v>
      </c>
    </row>
    <row r="1024" spans="1:7" x14ac:dyDescent="0.2">
      <c r="A1024" s="1">
        <v>20080801</v>
      </c>
      <c r="B1024">
        <v>1260.31</v>
      </c>
      <c r="D1024">
        <f t="shared" si="60"/>
        <v>2.0253613852627694E-3</v>
      </c>
      <c r="E1024">
        <f t="shared" si="62"/>
        <v>-2.7643140938744684E-4</v>
      </c>
      <c r="F1024">
        <f t="shared" si="63"/>
        <v>4.5674922886548288E-4</v>
      </c>
      <c r="G1024">
        <f t="shared" si="61"/>
        <v>3.8456043753126421</v>
      </c>
    </row>
    <row r="1025" spans="1:7" x14ac:dyDescent="0.2">
      <c r="A1025" s="1">
        <v>20080808</v>
      </c>
      <c r="B1025">
        <v>1296.32</v>
      </c>
      <c r="D1025">
        <f t="shared" si="60"/>
        <v>2.8171758583616757E-2</v>
      </c>
      <c r="E1025">
        <f t="shared" si="62"/>
        <v>2.586996578896654E-2</v>
      </c>
      <c r="F1025">
        <f t="shared" si="63"/>
        <v>3.8020925813756542E-4</v>
      </c>
      <c r="G1025">
        <f t="shared" si="61"/>
        <v>3.0572801942672116</v>
      </c>
    </row>
    <row r="1026" spans="1:7" x14ac:dyDescent="0.2">
      <c r="A1026" s="1">
        <v>20080815</v>
      </c>
      <c r="B1026">
        <v>1298.2</v>
      </c>
      <c r="D1026">
        <f t="shared" si="60"/>
        <v>1.4492085850426051E-3</v>
      </c>
      <c r="E1026">
        <f t="shared" si="62"/>
        <v>-8.525842096076112E-4</v>
      </c>
      <c r="F1026">
        <f t="shared" si="63"/>
        <v>4.4488678011104133E-4</v>
      </c>
      <c r="G1026">
        <f t="shared" si="61"/>
        <v>3.858028418202621</v>
      </c>
    </row>
    <row r="1027" spans="1:7" x14ac:dyDescent="0.2">
      <c r="A1027" s="1">
        <v>20080822</v>
      </c>
      <c r="B1027">
        <v>1292.2</v>
      </c>
      <c r="D1027">
        <f t="shared" si="60"/>
        <v>-4.6324974753035875E-3</v>
      </c>
      <c r="E1027">
        <f t="shared" si="62"/>
        <v>-6.9342902699538033E-3</v>
      </c>
      <c r="F1027">
        <f t="shared" si="63"/>
        <v>3.7104489034415686E-4</v>
      </c>
      <c r="G1027">
        <f t="shared" si="61"/>
        <v>3.8847978436955919</v>
      </c>
    </row>
    <row r="1028" spans="1:7" x14ac:dyDescent="0.2">
      <c r="A1028" s="1">
        <v>20080829</v>
      </c>
      <c r="B1028">
        <v>1282.83</v>
      </c>
      <c r="D1028">
        <f t="shared" ref="D1028:D1091" si="64">LN(B1028)-LN(B1027)</f>
        <v>-7.277617236145062E-3</v>
      </c>
      <c r="E1028">
        <f t="shared" si="62"/>
        <v>-9.5794100307952778E-3</v>
      </c>
      <c r="F1028">
        <f t="shared" si="63"/>
        <v>3.2206143164757582E-4</v>
      </c>
      <c r="G1028">
        <f t="shared" ref="G1028:G1091" si="65">-0.5*LN(F1028)-E1028^2/(2*F1028)</f>
        <v>3.8779189183501002</v>
      </c>
    </row>
    <row r="1029" spans="1:7" x14ac:dyDescent="0.2">
      <c r="A1029" s="1">
        <v>20080905</v>
      </c>
      <c r="B1029">
        <v>1242.31</v>
      </c>
      <c r="D1029">
        <f t="shared" si="64"/>
        <v>-3.209602511523979E-2</v>
      </c>
      <c r="E1029">
        <f t="shared" ref="E1029:E1092" si="66">D1029-$O$3</f>
        <v>-3.4397817909890008E-2</v>
      </c>
      <c r="F1029">
        <f t="shared" si="63"/>
        <v>2.9185166158754932E-4</v>
      </c>
      <c r="G1029">
        <f t="shared" si="65"/>
        <v>2.0425583662724285</v>
      </c>
    </row>
    <row r="1030" spans="1:7" x14ac:dyDescent="0.2">
      <c r="A1030" s="1">
        <v>20080912</v>
      </c>
      <c r="B1030">
        <v>1251.7</v>
      </c>
      <c r="D1030">
        <f t="shared" si="64"/>
        <v>7.5300775612978654E-3</v>
      </c>
      <c r="E1030">
        <f t="shared" si="66"/>
        <v>5.2282847666476496E-3</v>
      </c>
      <c r="F1030">
        <f t="shared" ref="F1030:F1093" si="67">$O$4+$O$5*(E1029^2)+$O$6*(F1029)</f>
        <v>4.7141374776664326E-4</v>
      </c>
      <c r="G1030">
        <f t="shared" si="65"/>
        <v>3.8008946645095936</v>
      </c>
    </row>
    <row r="1031" spans="1:7" x14ac:dyDescent="0.2">
      <c r="A1031" s="1">
        <v>20080919</v>
      </c>
      <c r="B1031">
        <v>1255.08</v>
      </c>
      <c r="D1031">
        <f t="shared" si="64"/>
        <v>2.6966882201993059E-3</v>
      </c>
      <c r="E1031">
        <f t="shared" si="66"/>
        <v>3.948954255490896E-4</v>
      </c>
      <c r="F1031">
        <f t="shared" si="67"/>
        <v>3.9676318590644612E-4</v>
      </c>
      <c r="G1031">
        <f t="shared" si="65"/>
        <v>3.9158889639267502</v>
      </c>
    </row>
    <row r="1032" spans="1:7" x14ac:dyDescent="0.2">
      <c r="A1032" s="1">
        <v>20080926</v>
      </c>
      <c r="B1032">
        <v>1213.01</v>
      </c>
      <c r="D1032">
        <f t="shared" si="64"/>
        <v>-3.4094441621025595E-2</v>
      </c>
      <c r="E1032">
        <f t="shared" si="66"/>
        <v>-3.6396234415675813E-2</v>
      </c>
      <c r="F1032">
        <f t="shared" si="67"/>
        <v>3.3326925262255013E-4</v>
      </c>
      <c r="G1032">
        <f t="shared" si="65"/>
        <v>2.0158690305643931</v>
      </c>
    </row>
    <row r="1033" spans="1:7" x14ac:dyDescent="0.2">
      <c r="A1033" s="1">
        <v>20081003</v>
      </c>
      <c r="B1033">
        <v>1099.23</v>
      </c>
      <c r="D1033">
        <f t="shared" si="64"/>
        <v>-9.849493926108277E-2</v>
      </c>
      <c r="E1033">
        <f t="shared" si="66"/>
        <v>-0.10079673205573299</v>
      </c>
      <c r="F1033">
        <f t="shared" si="67"/>
        <v>5.3017439239109239E-4</v>
      </c>
      <c r="G1033">
        <f t="shared" si="65"/>
        <v>-5.8105828407284692</v>
      </c>
    </row>
    <row r="1034" spans="1:7" x14ac:dyDescent="0.2">
      <c r="A1034" s="1">
        <v>20081010</v>
      </c>
      <c r="B1034">
        <v>899.22</v>
      </c>
      <c r="D1034">
        <f t="shared" si="64"/>
        <v>-0.20083749278710883</v>
      </c>
      <c r="E1034">
        <f t="shared" si="66"/>
        <v>-0.20313928558175903</v>
      </c>
      <c r="F1034">
        <f t="shared" si="67"/>
        <v>2.3292916948146427E-3</v>
      </c>
      <c r="G1034">
        <f t="shared" si="65"/>
        <v>-5.8268696314447492</v>
      </c>
    </row>
    <row r="1035" spans="1:7" x14ac:dyDescent="0.2">
      <c r="A1035" s="1">
        <v>20081017</v>
      </c>
      <c r="B1035">
        <v>940.55000000000007</v>
      </c>
      <c r="D1035">
        <f t="shared" si="64"/>
        <v>4.493708965406995E-2</v>
      </c>
      <c r="E1035">
        <f t="shared" si="66"/>
        <v>4.2635296859419733E-2</v>
      </c>
      <c r="F1035">
        <f t="shared" si="67"/>
        <v>9.5289242980490241E-3</v>
      </c>
      <c r="G1035">
        <f t="shared" si="65"/>
        <v>2.2313300980755355</v>
      </c>
    </row>
    <row r="1036" spans="1:7" x14ac:dyDescent="0.2">
      <c r="A1036" s="1">
        <v>20081024</v>
      </c>
      <c r="B1036">
        <v>876.77</v>
      </c>
      <c r="D1036">
        <f t="shared" si="64"/>
        <v>-7.022011025910313E-2</v>
      </c>
      <c r="E1036">
        <f t="shared" si="66"/>
        <v>-7.2521903053753348E-2</v>
      </c>
      <c r="F1036">
        <f t="shared" si="67"/>
        <v>7.8199903126415591E-3</v>
      </c>
      <c r="G1036">
        <f t="shared" si="65"/>
        <v>2.0892551032277802</v>
      </c>
    </row>
    <row r="1037" spans="1:7" x14ac:dyDescent="0.2">
      <c r="A1037" s="1">
        <v>20081031</v>
      </c>
      <c r="B1037">
        <v>968.75</v>
      </c>
      <c r="D1037">
        <f t="shared" si="64"/>
        <v>9.9761880387630342E-2</v>
      </c>
      <c r="E1037">
        <f t="shared" si="66"/>
        <v>9.7460087592980124E-2</v>
      </c>
      <c r="F1037">
        <f t="shared" si="67"/>
        <v>7.1230816032572261E-3</v>
      </c>
      <c r="G1037">
        <f t="shared" si="65"/>
        <v>1.8054686951947003</v>
      </c>
    </row>
    <row r="1038" spans="1:7" x14ac:dyDescent="0.2">
      <c r="A1038" s="1">
        <v>20081107</v>
      </c>
      <c r="B1038">
        <v>930.99</v>
      </c>
      <c r="D1038">
        <f t="shared" si="64"/>
        <v>-3.9758044586736929E-2</v>
      </c>
      <c r="E1038">
        <f t="shared" si="66"/>
        <v>-4.2059837381387147E-2</v>
      </c>
      <c r="F1038">
        <f t="shared" si="67"/>
        <v>7.3668080349351805E-3</v>
      </c>
      <c r="G1038">
        <f t="shared" si="65"/>
        <v>2.3353177845431303</v>
      </c>
    </row>
    <row r="1039" spans="1:7" x14ac:dyDescent="0.2">
      <c r="A1039" s="1">
        <v>20081114</v>
      </c>
      <c r="B1039">
        <v>873.29</v>
      </c>
      <c r="D1039">
        <f t="shared" si="64"/>
        <v>-6.3980847545427544E-2</v>
      </c>
      <c r="E1039">
        <f t="shared" si="66"/>
        <v>-6.6282640340077761E-2</v>
      </c>
      <c r="F1039">
        <f t="shared" si="67"/>
        <v>6.1184929028442218E-3</v>
      </c>
      <c r="G1039">
        <f t="shared" si="65"/>
        <v>2.189194360841701</v>
      </c>
    </row>
    <row r="1040" spans="1:7" x14ac:dyDescent="0.2">
      <c r="A1040" s="1">
        <v>20081121</v>
      </c>
      <c r="B1040">
        <v>800.03</v>
      </c>
      <c r="D1040">
        <f t="shared" si="64"/>
        <v>-8.7618461570572848E-2</v>
      </c>
      <c r="E1040">
        <f t="shared" si="66"/>
        <v>-8.9920254365223065E-2</v>
      </c>
      <c r="F1040">
        <f t="shared" si="67"/>
        <v>5.6299714909094929E-3</v>
      </c>
      <c r="G1040">
        <f t="shared" si="65"/>
        <v>1.8717354779065873</v>
      </c>
    </row>
    <row r="1041" spans="1:7" x14ac:dyDescent="0.2">
      <c r="A1041" s="1">
        <v>20081128</v>
      </c>
      <c r="B1041">
        <v>896.24</v>
      </c>
      <c r="D1041">
        <f t="shared" si="64"/>
        <v>0.11355900728564805</v>
      </c>
      <c r="E1041">
        <f t="shared" si="66"/>
        <v>0.11125721449099783</v>
      </c>
      <c r="F1041">
        <f t="shared" si="67"/>
        <v>5.9350144297965661E-3</v>
      </c>
      <c r="G1041">
        <f t="shared" si="65"/>
        <v>1.5206343435694369</v>
      </c>
    </row>
    <row r="1042" spans="1:7" x14ac:dyDescent="0.2">
      <c r="A1042" s="1">
        <v>20081205</v>
      </c>
      <c r="B1042">
        <v>876.07</v>
      </c>
      <c r="D1042">
        <f t="shared" si="64"/>
        <v>-2.2762237830804999E-2</v>
      </c>
      <c r="E1042">
        <f t="shared" si="66"/>
        <v>-2.5064030625455216E-2</v>
      </c>
      <c r="F1042">
        <f t="shared" si="67"/>
        <v>6.9729866961110963E-3</v>
      </c>
      <c r="G1042">
        <f t="shared" si="65"/>
        <v>2.4378101553574929</v>
      </c>
    </row>
    <row r="1043" spans="1:7" x14ac:dyDescent="0.2">
      <c r="A1043" s="1">
        <v>20081212</v>
      </c>
      <c r="B1043">
        <v>879.73</v>
      </c>
      <c r="D1043">
        <f t="shared" si="64"/>
        <v>4.1690457924428159E-3</v>
      </c>
      <c r="E1043">
        <f t="shared" si="66"/>
        <v>1.8672529977925996E-3</v>
      </c>
      <c r="F1043">
        <f t="shared" si="67"/>
        <v>5.5978215985506355E-3</v>
      </c>
      <c r="G1043">
        <f t="shared" si="65"/>
        <v>2.5923774508590558</v>
      </c>
    </row>
    <row r="1044" spans="1:7" x14ac:dyDescent="0.2">
      <c r="A1044" s="1">
        <v>20081219</v>
      </c>
      <c r="B1044">
        <v>887.88</v>
      </c>
      <c r="D1044">
        <f t="shared" si="64"/>
        <v>9.2215565133546562E-3</v>
      </c>
      <c r="E1044">
        <f t="shared" si="66"/>
        <v>6.9197637187044404E-3</v>
      </c>
      <c r="F1044">
        <f t="shared" si="67"/>
        <v>4.405081765129942E-3</v>
      </c>
      <c r="G1044">
        <f t="shared" si="65"/>
        <v>2.7070632412942901</v>
      </c>
    </row>
    <row r="1045" spans="1:7" x14ac:dyDescent="0.2">
      <c r="A1045" s="1">
        <v>20081226</v>
      </c>
      <c r="B1045">
        <v>872.80000000000007</v>
      </c>
      <c r="D1045">
        <f t="shared" si="64"/>
        <v>-1.7130164206599297E-2</v>
      </c>
      <c r="E1045">
        <f t="shared" si="66"/>
        <v>-1.9431957001249514E-2</v>
      </c>
      <c r="F1045">
        <f t="shared" si="67"/>
        <v>3.4797159029963634E-3</v>
      </c>
      <c r="G1045">
        <f t="shared" si="65"/>
        <v>2.776144872906797</v>
      </c>
    </row>
    <row r="1046" spans="1:7" x14ac:dyDescent="0.2">
      <c r="A1046" s="1">
        <v>20090102</v>
      </c>
      <c r="B1046">
        <v>931.80000000000007</v>
      </c>
      <c r="D1046">
        <f t="shared" si="64"/>
        <v>6.5411764863835486E-2</v>
      </c>
      <c r="E1046">
        <f t="shared" si="66"/>
        <v>6.3109972069185269E-2</v>
      </c>
      <c r="F1046">
        <f t="shared" si="67"/>
        <v>2.8167624641869207E-3</v>
      </c>
      <c r="G1046">
        <f t="shared" si="65"/>
        <v>2.2290895133337298</v>
      </c>
    </row>
    <row r="1047" spans="1:7" x14ac:dyDescent="0.2">
      <c r="A1047" s="1">
        <v>20090109</v>
      </c>
      <c r="B1047">
        <v>890.35</v>
      </c>
      <c r="D1047">
        <f t="shared" si="64"/>
        <v>-4.550355553537333E-2</v>
      </c>
      <c r="E1047">
        <f t="shared" si="66"/>
        <v>-4.7805348330023548E-2</v>
      </c>
      <c r="F1047">
        <f t="shared" si="67"/>
        <v>2.9690693378956893E-3</v>
      </c>
      <c r="G1047">
        <f t="shared" si="65"/>
        <v>2.5248934863135082</v>
      </c>
    </row>
    <row r="1048" spans="1:7" x14ac:dyDescent="0.2">
      <c r="A1048" s="1">
        <v>20090116</v>
      </c>
      <c r="B1048">
        <v>850.12</v>
      </c>
      <c r="D1048">
        <f t="shared" si="64"/>
        <v>-4.6237127856833204E-2</v>
      </c>
      <c r="E1048">
        <f t="shared" si="66"/>
        <v>-4.8538920651483422E-2</v>
      </c>
      <c r="F1048">
        <f t="shared" si="67"/>
        <v>2.7722394864189799E-3</v>
      </c>
      <c r="G1048">
        <f t="shared" si="65"/>
        <v>2.5191178529442504</v>
      </c>
    </row>
    <row r="1049" spans="1:7" x14ac:dyDescent="0.2">
      <c r="A1049" s="1">
        <v>20090123</v>
      </c>
      <c r="B1049">
        <v>831.95</v>
      </c>
      <c r="D1049">
        <f t="shared" si="64"/>
        <v>-2.1605173128973476E-2</v>
      </c>
      <c r="E1049">
        <f t="shared" si="66"/>
        <v>-2.3906965923623694E-2</v>
      </c>
      <c r="F1049">
        <f t="shared" si="67"/>
        <v>2.6313271205333829E-3</v>
      </c>
      <c r="G1049">
        <f t="shared" si="65"/>
        <v>2.8615299092793172</v>
      </c>
    </row>
    <row r="1050" spans="1:7" x14ac:dyDescent="0.2">
      <c r="A1050" s="1">
        <v>20090130</v>
      </c>
      <c r="B1050">
        <v>825.88</v>
      </c>
      <c r="D1050">
        <f t="shared" si="64"/>
        <v>-7.3228583448381457E-3</v>
      </c>
      <c r="E1050">
        <f t="shared" si="66"/>
        <v>-9.6246511394883615E-3</v>
      </c>
      <c r="F1050">
        <f t="shared" si="67"/>
        <v>2.1887845568916587E-3</v>
      </c>
      <c r="G1050">
        <f t="shared" si="65"/>
        <v>3.0410434043080294</v>
      </c>
    </row>
    <row r="1051" spans="1:7" x14ac:dyDescent="0.2">
      <c r="A1051" s="1">
        <v>20090206</v>
      </c>
      <c r="B1051">
        <v>868.6</v>
      </c>
      <c r="D1051">
        <f t="shared" si="64"/>
        <v>5.043323558404289E-2</v>
      </c>
      <c r="E1051">
        <f t="shared" si="66"/>
        <v>4.8131442789392673E-2</v>
      </c>
      <c r="F1051">
        <f t="shared" si="67"/>
        <v>1.7532138882273192E-3</v>
      </c>
      <c r="G1051">
        <f t="shared" si="65"/>
        <v>2.5124697439053101</v>
      </c>
    </row>
    <row r="1052" spans="1:7" x14ac:dyDescent="0.2">
      <c r="A1052" s="1">
        <v>20090213</v>
      </c>
      <c r="B1052">
        <v>826.84</v>
      </c>
      <c r="D1052">
        <f t="shared" si="64"/>
        <v>-4.927151416968556E-2</v>
      </c>
      <c r="E1052">
        <f t="shared" si="66"/>
        <v>-5.1573306964335777E-2</v>
      </c>
      <c r="F1052">
        <f t="shared" si="67"/>
        <v>1.8263383443080194E-3</v>
      </c>
      <c r="G1052">
        <f t="shared" si="65"/>
        <v>2.4245411435008117</v>
      </c>
    </row>
    <row r="1053" spans="1:7" x14ac:dyDescent="0.2">
      <c r="A1053" s="1">
        <v>20090220</v>
      </c>
      <c r="B1053">
        <v>770.05000000000007</v>
      </c>
      <c r="D1053">
        <f t="shared" si="64"/>
        <v>-7.115575812656072E-2</v>
      </c>
      <c r="E1053">
        <f t="shared" si="66"/>
        <v>-7.3457550921210937E-2</v>
      </c>
      <c r="F1053">
        <f t="shared" si="67"/>
        <v>1.9474700868899459E-3</v>
      </c>
      <c r="G1053">
        <f t="shared" si="65"/>
        <v>1.7352219108647275</v>
      </c>
    </row>
    <row r="1054" spans="1:7" x14ac:dyDescent="0.2">
      <c r="A1054" s="1">
        <v>20090227</v>
      </c>
      <c r="B1054">
        <v>735.09</v>
      </c>
      <c r="D1054">
        <f t="shared" si="64"/>
        <v>-4.6462507108310902E-2</v>
      </c>
      <c r="E1054">
        <f t="shared" si="66"/>
        <v>-4.876429990296112E-2</v>
      </c>
      <c r="F1054">
        <f t="shared" si="67"/>
        <v>2.5517241841507663E-3</v>
      </c>
      <c r="G1054">
        <f t="shared" si="65"/>
        <v>2.5195419842536486</v>
      </c>
    </row>
    <row r="1055" spans="1:7" x14ac:dyDescent="0.2">
      <c r="A1055" s="1">
        <v>20090306</v>
      </c>
      <c r="B1055">
        <v>683.38</v>
      </c>
      <c r="D1055">
        <f t="shared" si="64"/>
        <v>-7.2941866880731787E-2</v>
      </c>
      <c r="E1055">
        <f t="shared" si="66"/>
        <v>-7.5243659675382005E-2</v>
      </c>
      <c r="F1055">
        <f t="shared" si="67"/>
        <v>2.4627990883318517E-3</v>
      </c>
      <c r="G1055">
        <f t="shared" si="65"/>
        <v>1.8538028321579232</v>
      </c>
    </row>
    <row r="1056" spans="1:7" x14ac:dyDescent="0.2">
      <c r="A1056" s="1">
        <v>20090313</v>
      </c>
      <c r="B1056">
        <v>756.55000000000007</v>
      </c>
      <c r="D1056">
        <f t="shared" si="64"/>
        <v>0.10171755108214775</v>
      </c>
      <c r="E1056">
        <f t="shared" si="66"/>
        <v>9.9415758287497533E-2</v>
      </c>
      <c r="F1056">
        <f t="shared" si="67"/>
        <v>3.0045540210431061E-3</v>
      </c>
      <c r="G1056">
        <f t="shared" si="65"/>
        <v>1.2590609797130909</v>
      </c>
    </row>
    <row r="1057" spans="1:7" x14ac:dyDescent="0.2">
      <c r="A1057" s="1">
        <v>20090320</v>
      </c>
      <c r="B1057">
        <v>768.54</v>
      </c>
      <c r="D1057">
        <f t="shared" si="64"/>
        <v>1.572398617352011E-2</v>
      </c>
      <c r="E1057">
        <f t="shared" si="66"/>
        <v>1.3422193378869894E-2</v>
      </c>
      <c r="F1057">
        <f t="shared" si="67"/>
        <v>4.2146651815119628E-3</v>
      </c>
      <c r="G1057">
        <f t="shared" si="65"/>
        <v>2.7132201326037273</v>
      </c>
    </row>
    <row r="1058" spans="1:7" x14ac:dyDescent="0.2">
      <c r="A1058" s="1">
        <v>20090327</v>
      </c>
      <c r="B1058">
        <v>815.94</v>
      </c>
      <c r="D1058">
        <f t="shared" si="64"/>
        <v>5.9848211777822513E-2</v>
      </c>
      <c r="E1058">
        <f t="shared" si="66"/>
        <v>5.7546418983172296E-2</v>
      </c>
      <c r="F1058">
        <f t="shared" si="67"/>
        <v>3.3552918905917078E-3</v>
      </c>
      <c r="G1058">
        <f t="shared" si="65"/>
        <v>2.3551205878310739</v>
      </c>
    </row>
    <row r="1059" spans="1:7" x14ac:dyDescent="0.2">
      <c r="A1059" s="1">
        <v>20090403</v>
      </c>
      <c r="B1059">
        <v>842.5</v>
      </c>
      <c r="D1059">
        <f t="shared" si="64"/>
        <v>3.2032839377594158E-2</v>
      </c>
      <c r="E1059">
        <f t="shared" si="66"/>
        <v>2.973104658294394E-2</v>
      </c>
      <c r="F1059">
        <f t="shared" si="67"/>
        <v>3.2656288436121519E-3</v>
      </c>
      <c r="G1059">
        <f t="shared" si="65"/>
        <v>2.7268122757979758</v>
      </c>
    </row>
    <row r="1060" spans="1:7" x14ac:dyDescent="0.2">
      <c r="A1060" s="1">
        <v>20090410</v>
      </c>
      <c r="B1060">
        <v>856.56000000000006</v>
      </c>
      <c r="D1060">
        <f t="shared" si="64"/>
        <v>1.6550705623497919E-2</v>
      </c>
      <c r="E1060">
        <f t="shared" si="66"/>
        <v>1.4248912828847703E-2</v>
      </c>
      <c r="F1060">
        <f t="shared" si="67"/>
        <v>2.7434543243938744E-3</v>
      </c>
      <c r="G1060">
        <f t="shared" si="65"/>
        <v>2.9122658279100833</v>
      </c>
    </row>
    <row r="1061" spans="1:7" x14ac:dyDescent="0.2">
      <c r="A1061" s="1">
        <v>20090417</v>
      </c>
      <c r="B1061">
        <v>869.6</v>
      </c>
      <c r="D1061">
        <f t="shared" si="64"/>
        <v>1.5108967956985353E-2</v>
      </c>
      <c r="E1061">
        <f t="shared" si="66"/>
        <v>1.2807175162335137E-2</v>
      </c>
      <c r="F1061">
        <f t="shared" si="67"/>
        <v>2.2079426931463468E-3</v>
      </c>
      <c r="G1061">
        <f t="shared" si="65"/>
        <v>3.0207030324269315</v>
      </c>
    </row>
    <row r="1062" spans="1:7" x14ac:dyDescent="0.2">
      <c r="A1062" s="1">
        <v>20090424</v>
      </c>
      <c r="B1062">
        <v>866.23</v>
      </c>
      <c r="D1062">
        <f t="shared" si="64"/>
        <v>-3.8828735925076074E-3</v>
      </c>
      <c r="E1062">
        <f t="shared" si="66"/>
        <v>-6.1846663871578233E-3</v>
      </c>
      <c r="F1062">
        <f t="shared" si="67"/>
        <v>1.7815017720432794E-3</v>
      </c>
      <c r="G1062">
        <f t="shared" si="65"/>
        <v>3.1544139368055797</v>
      </c>
    </row>
    <row r="1063" spans="1:7" x14ac:dyDescent="0.2">
      <c r="A1063" s="1">
        <v>20090501</v>
      </c>
      <c r="B1063">
        <v>877.52</v>
      </c>
      <c r="D1063">
        <f t="shared" si="64"/>
        <v>1.2949284888586376E-2</v>
      </c>
      <c r="E1063">
        <f t="shared" si="66"/>
        <v>1.0647492093936161E-2</v>
      </c>
      <c r="F1063">
        <f t="shared" si="67"/>
        <v>1.4242829073985359E-3</v>
      </c>
      <c r="G1063">
        <f t="shared" si="65"/>
        <v>3.2372447524757786</v>
      </c>
    </row>
    <row r="1064" spans="1:7" x14ac:dyDescent="0.2">
      <c r="A1064" s="1">
        <v>20090508</v>
      </c>
      <c r="B1064">
        <v>929.23</v>
      </c>
      <c r="D1064">
        <f t="shared" si="64"/>
        <v>5.7256539109278748E-2</v>
      </c>
      <c r="E1064">
        <f t="shared" si="66"/>
        <v>5.495474631462853E-2</v>
      </c>
      <c r="F1064">
        <f t="shared" si="67"/>
        <v>1.1586513773832801E-3</v>
      </c>
      <c r="G1064">
        <f t="shared" si="65"/>
        <v>2.0769995682294828</v>
      </c>
    </row>
    <row r="1065" spans="1:7" x14ac:dyDescent="0.2">
      <c r="A1065" s="1">
        <v>20090515</v>
      </c>
      <c r="B1065">
        <v>882.88</v>
      </c>
      <c r="D1065">
        <f t="shared" si="64"/>
        <v>-5.116699518343637E-2</v>
      </c>
      <c r="E1065">
        <f t="shared" si="66"/>
        <v>-5.3468787978086588E-2</v>
      </c>
      <c r="F1065">
        <f t="shared" si="67"/>
        <v>1.4918966320623169E-3</v>
      </c>
      <c r="G1065">
        <f t="shared" si="65"/>
        <v>2.2957069584403316</v>
      </c>
    </row>
    <row r="1066" spans="1:7" x14ac:dyDescent="0.2">
      <c r="A1066" s="1">
        <v>20090522</v>
      </c>
      <c r="B1066">
        <v>887</v>
      </c>
      <c r="D1066">
        <f t="shared" si="64"/>
        <v>4.6556912806581252E-3</v>
      </c>
      <c r="E1066">
        <f t="shared" si="66"/>
        <v>2.3538984860079089E-3</v>
      </c>
      <c r="F1066">
        <f t="shared" si="67"/>
        <v>1.7227518739872921E-3</v>
      </c>
      <c r="G1066">
        <f t="shared" si="65"/>
        <v>3.1803080341242675</v>
      </c>
    </row>
    <row r="1067" spans="1:7" x14ac:dyDescent="0.2">
      <c r="A1067" s="1">
        <v>20090529</v>
      </c>
      <c r="B1067">
        <v>919.14</v>
      </c>
      <c r="D1067">
        <f t="shared" si="64"/>
        <v>3.559346794308027E-2</v>
      </c>
      <c r="E1067">
        <f t="shared" si="66"/>
        <v>3.3291675148430053E-2</v>
      </c>
      <c r="F1067">
        <f t="shared" si="67"/>
        <v>1.3722057737530846E-3</v>
      </c>
      <c r="G1067">
        <f t="shared" si="65"/>
        <v>2.8918160569465856</v>
      </c>
    </row>
    <row r="1068" spans="1:7" x14ac:dyDescent="0.2">
      <c r="A1068" s="1">
        <v>20090605</v>
      </c>
      <c r="B1068">
        <v>940.09</v>
      </c>
      <c r="D1068">
        <f t="shared" si="64"/>
        <v>2.2537165109011603E-2</v>
      </c>
      <c r="E1068">
        <f t="shared" si="66"/>
        <v>2.0235372314361386E-2</v>
      </c>
      <c r="F1068">
        <f t="shared" si="67"/>
        <v>1.3031338477896275E-3</v>
      </c>
      <c r="G1068">
        <f t="shared" si="65"/>
        <v>3.1643817947146098</v>
      </c>
    </row>
    <row r="1069" spans="1:7" x14ac:dyDescent="0.2">
      <c r="A1069" s="1">
        <v>20090612</v>
      </c>
      <c r="B1069">
        <v>946.21</v>
      </c>
      <c r="D1069">
        <f t="shared" si="64"/>
        <v>6.4889163696797425E-3</v>
      </c>
      <c r="E1069">
        <f t="shared" si="66"/>
        <v>4.1871235750295267E-3</v>
      </c>
      <c r="F1069">
        <f t="shared" si="67"/>
        <v>1.1189496602708982E-3</v>
      </c>
      <c r="G1069">
        <f t="shared" si="65"/>
        <v>3.3898482842061881</v>
      </c>
    </row>
    <row r="1070" spans="1:7" x14ac:dyDescent="0.2">
      <c r="A1070" s="1">
        <v>20090619</v>
      </c>
      <c r="B1070">
        <v>921.23</v>
      </c>
      <c r="D1070">
        <f t="shared" si="64"/>
        <v>-2.6754798097112342E-2</v>
      </c>
      <c r="E1070">
        <f t="shared" si="66"/>
        <v>-2.905659089176256E-2</v>
      </c>
      <c r="F1070">
        <f t="shared" si="67"/>
        <v>9.0180472918773534E-4</v>
      </c>
      <c r="G1070">
        <f t="shared" si="65"/>
        <v>3.037447465584052</v>
      </c>
    </row>
    <row r="1071" spans="1:7" x14ac:dyDescent="0.2">
      <c r="A1071" s="1">
        <v>20090626</v>
      </c>
      <c r="B1071">
        <v>918.9</v>
      </c>
      <c r="D1071">
        <f t="shared" si="64"/>
        <v>-2.5324311273990929E-3</v>
      </c>
      <c r="E1071">
        <f t="shared" si="66"/>
        <v>-4.8342239220493088E-3</v>
      </c>
      <c r="F1071">
        <f t="shared" si="67"/>
        <v>8.8575983083864589E-4</v>
      </c>
      <c r="G1071">
        <f t="shared" si="65"/>
        <v>3.5013404516548703</v>
      </c>
    </row>
    <row r="1072" spans="1:7" x14ac:dyDescent="0.2">
      <c r="A1072" s="1">
        <v>20090703</v>
      </c>
      <c r="B1072">
        <v>896.42000000000007</v>
      </c>
      <c r="D1072">
        <f t="shared" si="64"/>
        <v>-2.4768249360869632E-2</v>
      </c>
      <c r="E1072">
        <f t="shared" si="66"/>
        <v>-2.7070042155519849E-2</v>
      </c>
      <c r="F1072">
        <f t="shared" si="67"/>
        <v>7.2035941173137735E-4</v>
      </c>
      <c r="G1072">
        <f t="shared" si="65"/>
        <v>3.1092540535400675</v>
      </c>
    </row>
    <row r="1073" spans="1:7" x14ac:dyDescent="0.2">
      <c r="A1073" s="1">
        <v>20090710</v>
      </c>
      <c r="B1073">
        <v>879.13</v>
      </c>
      <c r="D1073">
        <f t="shared" si="64"/>
        <v>-1.9476271060621109E-2</v>
      </c>
      <c r="E1073">
        <f t="shared" si="66"/>
        <v>-2.1778063855271326E-2</v>
      </c>
      <c r="F1073">
        <f t="shared" si="67"/>
        <v>7.2297212155694442E-4</v>
      </c>
      <c r="G1073">
        <f t="shared" si="65"/>
        <v>3.2880600212112974</v>
      </c>
    </row>
    <row r="1074" spans="1:7" x14ac:dyDescent="0.2">
      <c r="A1074" s="1">
        <v>20090717</v>
      </c>
      <c r="B1074">
        <v>940.38</v>
      </c>
      <c r="D1074">
        <f t="shared" si="64"/>
        <v>6.7351266808683086E-2</v>
      </c>
      <c r="E1074">
        <f t="shared" si="66"/>
        <v>6.5049474014032868E-2</v>
      </c>
      <c r="F1074">
        <f t="shared" si="67"/>
        <v>6.7688820268971424E-4</v>
      </c>
      <c r="G1074">
        <f t="shared" si="65"/>
        <v>0.52335011375471829</v>
      </c>
    </row>
    <row r="1075" spans="1:7" x14ac:dyDescent="0.2">
      <c r="A1075" s="1">
        <v>20090724</v>
      </c>
      <c r="B1075">
        <v>979.26</v>
      </c>
      <c r="D1075">
        <f t="shared" si="64"/>
        <v>4.0513135496627939E-2</v>
      </c>
      <c r="E1075">
        <f t="shared" si="66"/>
        <v>3.8211342701977721E-2</v>
      </c>
      <c r="F1075">
        <f t="shared" si="67"/>
        <v>1.3403352881591014E-3</v>
      </c>
      <c r="G1075">
        <f t="shared" si="65"/>
        <v>2.7627380907063888</v>
      </c>
    </row>
    <row r="1076" spans="1:7" x14ac:dyDescent="0.2">
      <c r="A1076" s="1">
        <v>20090731</v>
      </c>
      <c r="B1076">
        <v>987.48</v>
      </c>
      <c r="D1076">
        <f t="shared" si="64"/>
        <v>8.3590590149622557E-3</v>
      </c>
      <c r="E1076">
        <f t="shared" si="66"/>
        <v>6.0572662203120398E-3</v>
      </c>
      <c r="F1076">
        <f t="shared" si="67"/>
        <v>1.3436808507612322E-3</v>
      </c>
      <c r="G1076">
        <f t="shared" si="65"/>
        <v>3.2925182916558939</v>
      </c>
    </row>
    <row r="1077" spans="1:7" x14ac:dyDescent="0.2">
      <c r="A1077" s="1">
        <v>20090807</v>
      </c>
      <c r="B1077">
        <v>1010.48</v>
      </c>
      <c r="D1077">
        <f t="shared" si="64"/>
        <v>2.3024501060097791E-2</v>
      </c>
      <c r="E1077">
        <f t="shared" si="66"/>
        <v>2.0722708265447573E-2</v>
      </c>
      <c r="F1077">
        <f t="shared" si="67"/>
        <v>1.0812828240373789E-3</v>
      </c>
      <c r="G1077">
        <f t="shared" si="65"/>
        <v>3.2162289577883714</v>
      </c>
    </row>
    <row r="1078" spans="1:7" x14ac:dyDescent="0.2">
      <c r="A1078" s="1">
        <v>20090814</v>
      </c>
      <c r="B1078">
        <v>1004.09</v>
      </c>
      <c r="D1078">
        <f t="shared" si="64"/>
        <v>-6.3438067973358159E-3</v>
      </c>
      <c r="E1078">
        <f t="shared" si="66"/>
        <v>-8.6455995919860317E-3</v>
      </c>
      <c r="F1078">
        <f t="shared" si="67"/>
        <v>9.4900933451800337E-4</v>
      </c>
      <c r="G1078">
        <f t="shared" si="65"/>
        <v>3.4406646881246803</v>
      </c>
    </row>
    <row r="1079" spans="1:7" x14ac:dyDescent="0.2">
      <c r="A1079" s="1">
        <v>20090821</v>
      </c>
      <c r="B1079">
        <v>1026.1300000000001</v>
      </c>
      <c r="D1079">
        <f t="shared" si="64"/>
        <v>2.1712785688869474E-2</v>
      </c>
      <c r="E1079">
        <f t="shared" si="66"/>
        <v>1.9410992894219256E-2</v>
      </c>
      <c r="F1079">
        <f t="shared" si="67"/>
        <v>7.7943423341108133E-4</v>
      </c>
      <c r="G1079">
        <f t="shared" si="65"/>
        <v>3.3367659019996601</v>
      </c>
    </row>
    <row r="1080" spans="1:7" x14ac:dyDescent="0.2">
      <c r="A1080" s="1">
        <v>20090828</v>
      </c>
      <c r="B1080">
        <v>1028.93</v>
      </c>
      <c r="D1080">
        <f t="shared" si="64"/>
        <v>2.7249829519560009E-3</v>
      </c>
      <c r="E1080">
        <f t="shared" si="66"/>
        <v>4.2319015730578466E-4</v>
      </c>
      <c r="F1080">
        <f t="shared" si="67"/>
        <v>7.0293219071196431E-4</v>
      </c>
      <c r="G1080">
        <f t="shared" si="65"/>
        <v>3.6299976761587396</v>
      </c>
    </row>
    <row r="1081" spans="1:7" x14ac:dyDescent="0.2">
      <c r="A1081" s="1">
        <v>20090904</v>
      </c>
      <c r="B1081">
        <v>1016.4</v>
      </c>
      <c r="D1081">
        <f t="shared" si="64"/>
        <v>-1.225245486320059E-2</v>
      </c>
      <c r="E1081">
        <f t="shared" si="66"/>
        <v>-1.4554247657850806E-2</v>
      </c>
      <c r="F1081">
        <f t="shared" si="67"/>
        <v>5.7293111356739458E-4</v>
      </c>
      <c r="G1081">
        <f t="shared" si="65"/>
        <v>3.5475107598492848</v>
      </c>
    </row>
    <row r="1082" spans="1:7" x14ac:dyDescent="0.2">
      <c r="A1082" s="1">
        <v>20090911</v>
      </c>
      <c r="B1082">
        <v>1042.73</v>
      </c>
      <c r="D1082">
        <f t="shared" si="64"/>
        <v>2.5575301394360928E-2</v>
      </c>
      <c r="E1082">
        <f t="shared" si="66"/>
        <v>2.327350859971071E-2</v>
      </c>
      <c r="F1082">
        <f t="shared" si="67"/>
        <v>5.1057638673740534E-4</v>
      </c>
      <c r="G1082">
        <f t="shared" si="65"/>
        <v>3.2595491403840042</v>
      </c>
    </row>
    <row r="1083" spans="1:7" x14ac:dyDescent="0.2">
      <c r="A1083" s="1">
        <v>20090918</v>
      </c>
      <c r="B1083">
        <v>1068.3</v>
      </c>
      <c r="D1083">
        <f t="shared" si="64"/>
        <v>2.4226326111471685E-2</v>
      </c>
      <c r="E1083">
        <f t="shared" si="66"/>
        <v>2.1924533316821468E-2</v>
      </c>
      <c r="F1083">
        <f t="shared" si="67"/>
        <v>5.2317642027573715E-4</v>
      </c>
      <c r="G1083">
        <f t="shared" si="65"/>
        <v>3.3184048338659533</v>
      </c>
    </row>
    <row r="1084" spans="1:7" x14ac:dyDescent="0.2">
      <c r="A1084" s="1">
        <v>20090925</v>
      </c>
      <c r="B1084">
        <v>1044.3800000000001</v>
      </c>
      <c r="D1084">
        <f t="shared" si="64"/>
        <v>-2.2645192061279573E-2</v>
      </c>
      <c r="E1084">
        <f t="shared" si="66"/>
        <v>-2.4946984855929791E-2</v>
      </c>
      <c r="F1084">
        <f t="shared" si="67"/>
        <v>5.2168744135792943E-4</v>
      </c>
      <c r="G1084">
        <f t="shared" si="65"/>
        <v>3.1827411488465636</v>
      </c>
    </row>
    <row r="1085" spans="1:7" x14ac:dyDescent="0.2">
      <c r="A1085" s="1">
        <v>20091002</v>
      </c>
      <c r="B1085">
        <v>1025.21</v>
      </c>
      <c r="D1085">
        <f t="shared" si="64"/>
        <v>-1.852593825391402E-2</v>
      </c>
      <c r="E1085">
        <f t="shared" si="66"/>
        <v>-2.0827731048564238E-2</v>
      </c>
      <c r="F1085">
        <f t="shared" si="67"/>
        <v>5.4689798155249246E-4</v>
      </c>
      <c r="G1085">
        <f t="shared" si="65"/>
        <v>3.3590288003025361</v>
      </c>
    </row>
    <row r="1086" spans="1:7" x14ac:dyDescent="0.2">
      <c r="A1086" s="1">
        <v>20091009</v>
      </c>
      <c r="B1086">
        <v>1071.49</v>
      </c>
      <c r="D1086">
        <f t="shared" si="64"/>
        <v>4.4152733522281551E-2</v>
      </c>
      <c r="E1086">
        <f t="shared" si="66"/>
        <v>4.1850940727631333E-2</v>
      </c>
      <c r="F1086">
        <f t="shared" si="67"/>
        <v>5.3152548908402006E-4</v>
      </c>
      <c r="G1086">
        <f t="shared" si="65"/>
        <v>2.1222623482508487</v>
      </c>
    </row>
    <row r="1087" spans="1:7" x14ac:dyDescent="0.2">
      <c r="A1087" s="1">
        <v>20091016</v>
      </c>
      <c r="B1087">
        <v>1087.68</v>
      </c>
      <c r="D1087">
        <f t="shared" si="64"/>
        <v>1.4996784348821457E-2</v>
      </c>
      <c r="E1087">
        <f t="shared" si="66"/>
        <v>1.2694991554171241E-2</v>
      </c>
      <c r="F1087">
        <f t="shared" si="67"/>
        <v>7.6482793258224953E-4</v>
      </c>
      <c r="G1087">
        <f t="shared" si="65"/>
        <v>3.4825709689672575</v>
      </c>
    </row>
    <row r="1088" spans="1:7" x14ac:dyDescent="0.2">
      <c r="A1088" s="1">
        <v>20091023</v>
      </c>
      <c r="B1088">
        <v>1079.5999999999999</v>
      </c>
      <c r="D1088">
        <f t="shared" si="64"/>
        <v>-7.4563853639011413E-3</v>
      </c>
      <c r="E1088">
        <f t="shared" si="66"/>
        <v>-9.7581781585513571E-3</v>
      </c>
      <c r="F1088">
        <f t="shared" si="67"/>
        <v>6.5135330024288592E-4</v>
      </c>
      <c r="G1088">
        <f t="shared" si="65"/>
        <v>3.595133640643144</v>
      </c>
    </row>
    <row r="1089" spans="1:7" x14ac:dyDescent="0.2">
      <c r="A1089" s="1">
        <v>20091030</v>
      </c>
      <c r="B1089">
        <v>1036.19</v>
      </c>
      <c r="D1089">
        <f t="shared" si="64"/>
        <v>-4.1040077456322877E-2</v>
      </c>
      <c r="E1089">
        <f t="shared" si="66"/>
        <v>-4.3341870250973094E-2</v>
      </c>
      <c r="F1089">
        <f t="shared" si="67"/>
        <v>5.5025254512635225E-4</v>
      </c>
      <c r="G1089">
        <f t="shared" si="65"/>
        <v>2.0456070168097584</v>
      </c>
    </row>
    <row r="1090" spans="1:7" x14ac:dyDescent="0.2">
      <c r="A1090" s="1">
        <v>20091106</v>
      </c>
      <c r="B1090">
        <v>1069.3</v>
      </c>
      <c r="D1090">
        <f t="shared" si="64"/>
        <v>3.145370407508441E-2</v>
      </c>
      <c r="E1090">
        <f t="shared" si="66"/>
        <v>2.9151911280434192E-2</v>
      </c>
      <c r="F1090">
        <f t="shared" si="67"/>
        <v>8.0313515506250381E-4</v>
      </c>
      <c r="G1090">
        <f t="shared" si="65"/>
        <v>3.0344209722845363</v>
      </c>
    </row>
    <row r="1091" spans="1:7" x14ac:dyDescent="0.2">
      <c r="A1091" s="1">
        <v>20091113</v>
      </c>
      <c r="B1091">
        <v>1093.48</v>
      </c>
      <c r="D1091">
        <f t="shared" si="64"/>
        <v>2.2361042292115663E-2</v>
      </c>
      <c r="E1091">
        <f t="shared" si="66"/>
        <v>2.0059249497465445E-2</v>
      </c>
      <c r="F1091">
        <f t="shared" si="67"/>
        <v>8.0955804096013225E-4</v>
      </c>
      <c r="G1091">
        <f t="shared" si="65"/>
        <v>3.310996749579223</v>
      </c>
    </row>
    <row r="1092" spans="1:7" x14ac:dyDescent="0.2">
      <c r="A1092" s="1">
        <v>20091120</v>
      </c>
      <c r="B1092">
        <v>1091.3800000000001</v>
      </c>
      <c r="D1092">
        <f t="shared" ref="D1092:D1155" si="68">LN(B1092)-LN(B1091)</f>
        <v>-1.9223205575462643E-3</v>
      </c>
      <c r="E1092">
        <f t="shared" si="66"/>
        <v>-4.2241133521964801E-3</v>
      </c>
      <c r="F1092">
        <f t="shared" si="67"/>
        <v>7.3127582310578208E-4</v>
      </c>
      <c r="G1092">
        <f t="shared" ref="G1092:G1155" si="69">-0.5*LN(F1092)-E1092^2/(2*F1092)</f>
        <v>3.5981599207838819</v>
      </c>
    </row>
    <row r="1093" spans="1:7" x14ac:dyDescent="0.2">
      <c r="A1093" s="1">
        <v>20091127</v>
      </c>
      <c r="B1093">
        <v>1091.49</v>
      </c>
      <c r="D1093">
        <f t="shared" si="68"/>
        <v>1.0078474677222005E-4</v>
      </c>
      <c r="E1093">
        <f t="shared" ref="E1093:E1156" si="70">D1093-$O$3</f>
        <v>-2.2010080478779962E-3</v>
      </c>
      <c r="F1093">
        <f t="shared" si="67"/>
        <v>5.9840619599887165E-4</v>
      </c>
      <c r="G1093">
        <f t="shared" si="69"/>
        <v>3.7065726058980721</v>
      </c>
    </row>
    <row r="1094" spans="1:7" x14ac:dyDescent="0.2">
      <c r="A1094" s="1">
        <v>20091204</v>
      </c>
      <c r="B1094">
        <v>1105.98</v>
      </c>
      <c r="D1094">
        <f t="shared" si="68"/>
        <v>1.3188084492184338E-2</v>
      </c>
      <c r="E1094">
        <f t="shared" si="70"/>
        <v>1.0886291697534122E-2</v>
      </c>
      <c r="F1094">
        <f t="shared" ref="F1094:F1157" si="71">$O$4+$O$5*(E1093^2)+$O$6*(F1093)</f>
        <v>4.9198071777180742E-4</v>
      </c>
      <c r="G1094">
        <f t="shared" si="69"/>
        <v>3.6880924358379201</v>
      </c>
    </row>
    <row r="1095" spans="1:7" x14ac:dyDescent="0.2">
      <c r="A1095" s="1">
        <v>20091211</v>
      </c>
      <c r="B1095">
        <v>1106.4100000000001</v>
      </c>
      <c r="D1095">
        <f t="shared" si="68"/>
        <v>3.8871989605304691E-4</v>
      </c>
      <c r="E1095">
        <f t="shared" si="70"/>
        <v>-1.9130728985971694E-3</v>
      </c>
      <c r="F1095">
        <f t="shared" si="71"/>
        <v>4.29837785148386E-4</v>
      </c>
      <c r="G1095">
        <f t="shared" si="69"/>
        <v>3.8717940890163751</v>
      </c>
    </row>
    <row r="1096" spans="1:7" x14ac:dyDescent="0.2">
      <c r="A1096" s="1">
        <v>20091218</v>
      </c>
      <c r="B1096">
        <v>1102.47</v>
      </c>
      <c r="D1096">
        <f t="shared" si="68"/>
        <v>-3.5674225657658098E-3</v>
      </c>
      <c r="E1096">
        <f t="shared" si="70"/>
        <v>-5.8692153604160257E-3</v>
      </c>
      <c r="F1096">
        <f t="shared" si="71"/>
        <v>3.5981117151902454E-4</v>
      </c>
      <c r="G1096">
        <f t="shared" si="69"/>
        <v>3.9170964729335536</v>
      </c>
    </row>
    <row r="1097" spans="1:7" x14ac:dyDescent="0.2">
      <c r="A1097" s="1">
        <v>20091225</v>
      </c>
      <c r="B1097">
        <v>1126.48</v>
      </c>
      <c r="D1097">
        <f t="shared" si="68"/>
        <v>2.1544609542631932E-2</v>
      </c>
      <c r="E1097">
        <f t="shared" si="70"/>
        <v>1.9242816747981714E-2</v>
      </c>
      <c r="F1097">
        <f t="shared" si="71"/>
        <v>3.1072917120028706E-4</v>
      </c>
      <c r="G1097">
        <f t="shared" si="69"/>
        <v>3.4424604505336371</v>
      </c>
    </row>
    <row r="1098" spans="1:7" x14ac:dyDescent="0.2">
      <c r="A1098" s="1">
        <v>20100101</v>
      </c>
      <c r="B1098">
        <v>1115.1000000000001</v>
      </c>
      <c r="D1098">
        <f t="shared" si="68"/>
        <v>-1.0153639637739964E-2</v>
      </c>
      <c r="E1098">
        <f t="shared" si="70"/>
        <v>-1.245543243239018E-2</v>
      </c>
      <c r="F1098">
        <f t="shared" si="71"/>
        <v>3.3483722858797921E-4</v>
      </c>
      <c r="G1098">
        <f t="shared" si="69"/>
        <v>3.7692715028432526</v>
      </c>
    </row>
    <row r="1099" spans="1:7" x14ac:dyDescent="0.2">
      <c r="A1099" s="1">
        <v>20100108</v>
      </c>
      <c r="B1099">
        <v>1144.98</v>
      </c>
      <c r="D1099">
        <f t="shared" si="68"/>
        <v>2.6443082615561053E-2</v>
      </c>
      <c r="E1099">
        <f t="shared" si="70"/>
        <v>2.4141289820910836E-2</v>
      </c>
      <c r="F1099">
        <f t="shared" si="71"/>
        <v>3.13651033304277E-4</v>
      </c>
      <c r="G1099">
        <f t="shared" si="69"/>
        <v>3.1045537921644275</v>
      </c>
    </row>
    <row r="1100" spans="1:7" x14ac:dyDescent="0.2">
      <c r="A1100" s="1">
        <v>20100115</v>
      </c>
      <c r="B1100">
        <v>1136.03</v>
      </c>
      <c r="D1100">
        <f t="shared" si="68"/>
        <v>-7.8474412037738972E-3</v>
      </c>
      <c r="E1100">
        <f t="shared" si="70"/>
        <v>-1.0149233998424113E-2</v>
      </c>
      <c r="F1100">
        <f t="shared" si="71"/>
        <v>3.7669133036423338E-4</v>
      </c>
      <c r="G1100">
        <f t="shared" si="69"/>
        <v>3.8053162913870615</v>
      </c>
    </row>
    <row r="1101" spans="1:7" x14ac:dyDescent="0.2">
      <c r="A1101" s="1">
        <v>20100122</v>
      </c>
      <c r="B1101">
        <v>1091.76</v>
      </c>
      <c r="D1101">
        <f t="shared" si="68"/>
        <v>-3.9748655453244908E-2</v>
      </c>
      <c r="E1101">
        <f t="shared" si="70"/>
        <v>-4.2050448247895125E-2</v>
      </c>
      <c r="F1101">
        <f t="shared" si="71"/>
        <v>3.3670693546181964E-4</v>
      </c>
      <c r="G1101">
        <f t="shared" si="69"/>
        <v>1.3723635840114237</v>
      </c>
    </row>
    <row r="1102" spans="1:7" x14ac:dyDescent="0.2">
      <c r="A1102" s="1">
        <v>20100129</v>
      </c>
      <c r="B1102">
        <v>1073.8700000000001</v>
      </c>
      <c r="D1102">
        <f t="shared" si="68"/>
        <v>-1.6522127017863042E-2</v>
      </c>
      <c r="E1102">
        <f t="shared" si="70"/>
        <v>-1.882391981251326E-2</v>
      </c>
      <c r="F1102">
        <f t="shared" si="71"/>
        <v>6.1544783549258492E-4</v>
      </c>
      <c r="G1102">
        <f t="shared" si="69"/>
        <v>3.4087085423562211</v>
      </c>
    </row>
    <row r="1103" spans="1:7" x14ac:dyDescent="0.2">
      <c r="A1103" s="1">
        <v>20100205</v>
      </c>
      <c r="B1103">
        <v>1066.19</v>
      </c>
      <c r="D1103">
        <f t="shared" si="68"/>
        <v>-7.1773996706765431E-3</v>
      </c>
      <c r="E1103">
        <f t="shared" si="70"/>
        <v>-9.4791924653267589E-3</v>
      </c>
      <c r="F1103">
        <f t="shared" si="71"/>
        <v>5.7039061644946249E-4</v>
      </c>
      <c r="G1103">
        <f t="shared" si="69"/>
        <v>3.6558282936066604</v>
      </c>
    </row>
    <row r="1104" spans="1:7" x14ac:dyDescent="0.2">
      <c r="A1104" s="1">
        <v>20100212</v>
      </c>
      <c r="B1104">
        <v>1075.51</v>
      </c>
      <c r="D1104">
        <f t="shared" si="68"/>
        <v>8.7034214241690222E-3</v>
      </c>
      <c r="E1104">
        <f t="shared" si="70"/>
        <v>6.4016286295188064E-3</v>
      </c>
      <c r="F1104">
        <f t="shared" si="71"/>
        <v>4.8587877090332693E-4</v>
      </c>
      <c r="G1104">
        <f t="shared" si="69"/>
        <v>3.7726038170208449</v>
      </c>
    </row>
    <row r="1105" spans="1:7" x14ac:dyDescent="0.2">
      <c r="A1105" s="1">
        <v>20100219</v>
      </c>
      <c r="B1105">
        <v>1109.17</v>
      </c>
      <c r="D1105">
        <f t="shared" si="68"/>
        <v>3.0817020190356814E-2</v>
      </c>
      <c r="E1105">
        <f t="shared" si="70"/>
        <v>2.8515227395706597E-2</v>
      </c>
      <c r="F1105">
        <f t="shared" si="71"/>
        <v>4.1062650145697174E-4</v>
      </c>
      <c r="G1105">
        <f t="shared" si="69"/>
        <v>2.9088186195662389</v>
      </c>
    </row>
    <row r="1106" spans="1:7" x14ac:dyDescent="0.2">
      <c r="A1106" s="1">
        <v>20100226</v>
      </c>
      <c r="B1106">
        <v>1104.49</v>
      </c>
      <c r="D1106">
        <f t="shared" si="68"/>
        <v>-4.2282979071890381E-3</v>
      </c>
      <c r="E1106">
        <f t="shared" si="70"/>
        <v>-6.5300907018392539E-3</v>
      </c>
      <c r="F1106">
        <f t="shared" si="71"/>
        <v>4.95481199027651E-4</v>
      </c>
      <c r="G1106">
        <f t="shared" si="69"/>
        <v>3.7619595927189242</v>
      </c>
    </row>
    <row r="1107" spans="1:7" x14ac:dyDescent="0.2">
      <c r="A1107" s="1">
        <v>20100305</v>
      </c>
      <c r="B1107">
        <v>1138.7</v>
      </c>
      <c r="D1107">
        <f t="shared" si="68"/>
        <v>3.0503570867903562E-2</v>
      </c>
      <c r="E1107">
        <f t="shared" si="70"/>
        <v>2.8201778073253345E-2</v>
      </c>
      <c r="F1107">
        <f t="shared" si="71"/>
        <v>4.1845221493763273E-4</v>
      </c>
      <c r="G1107">
        <f t="shared" si="69"/>
        <v>2.9391380736607164</v>
      </c>
    </row>
    <row r="1108" spans="1:7" x14ac:dyDescent="0.2">
      <c r="A1108" s="1">
        <v>20100312</v>
      </c>
      <c r="B1108">
        <v>1149.99</v>
      </c>
      <c r="D1108">
        <f t="shared" si="68"/>
        <v>9.8659858507552656E-3</v>
      </c>
      <c r="E1108">
        <f t="shared" si="70"/>
        <v>7.5641930561050497E-3</v>
      </c>
      <c r="F1108">
        <f t="shared" si="71"/>
        <v>4.9829691712180424E-4</v>
      </c>
      <c r="G1108">
        <f t="shared" si="69"/>
        <v>3.7447446464124727</v>
      </c>
    </row>
    <row r="1109" spans="1:7" x14ac:dyDescent="0.2">
      <c r="A1109" s="1">
        <v>20100319</v>
      </c>
      <c r="B1109">
        <v>1159.9000000000001</v>
      </c>
      <c r="D1109">
        <f t="shared" si="68"/>
        <v>8.5805478205163155E-3</v>
      </c>
      <c r="E1109">
        <f t="shared" si="70"/>
        <v>6.2787550258660996E-3</v>
      </c>
      <c r="F1109">
        <f t="shared" si="71"/>
        <v>4.2336986668080275E-4</v>
      </c>
      <c r="G1109">
        <f t="shared" si="69"/>
        <v>3.8370738832929714</v>
      </c>
    </row>
    <row r="1110" spans="1:7" x14ac:dyDescent="0.2">
      <c r="A1110" s="1">
        <v>20100326</v>
      </c>
      <c r="B1110">
        <v>1166.5899999999999</v>
      </c>
      <c r="D1110">
        <f t="shared" si="68"/>
        <v>5.7511688765714553E-3</v>
      </c>
      <c r="E1110">
        <f t="shared" si="70"/>
        <v>3.449376081921239E-3</v>
      </c>
      <c r="F1110">
        <f t="shared" si="71"/>
        <v>3.6140679863552614E-4</v>
      </c>
      <c r="G1110">
        <f t="shared" si="69"/>
        <v>3.9462922383505421</v>
      </c>
    </row>
    <row r="1111" spans="1:7" x14ac:dyDescent="0.2">
      <c r="A1111" s="1">
        <v>20100402</v>
      </c>
      <c r="B1111">
        <v>1178.1000000000001</v>
      </c>
      <c r="D1111">
        <f t="shared" si="68"/>
        <v>9.8180078876710652E-3</v>
      </c>
      <c r="E1111">
        <f t="shared" si="70"/>
        <v>7.5162150930208494E-3</v>
      </c>
      <c r="F1111">
        <f t="shared" si="71"/>
        <v>3.0777982128539163E-4</v>
      </c>
      <c r="G1111">
        <f t="shared" si="69"/>
        <v>3.95128713094295</v>
      </c>
    </row>
    <row r="1112" spans="1:7" x14ac:dyDescent="0.2">
      <c r="A1112" s="1">
        <v>20100409</v>
      </c>
      <c r="B1112">
        <v>1194.3700000000001</v>
      </c>
      <c r="D1112">
        <f t="shared" si="68"/>
        <v>1.3715878443800733E-2</v>
      </c>
      <c r="E1112">
        <f t="shared" si="70"/>
        <v>1.1414085649150517E-2</v>
      </c>
      <c r="F1112">
        <f t="shared" si="71"/>
        <v>2.7410555956912283E-4</v>
      </c>
      <c r="G1112">
        <f t="shared" si="69"/>
        <v>3.8633504988228515</v>
      </c>
    </row>
    <row r="1113" spans="1:7" x14ac:dyDescent="0.2">
      <c r="A1113" s="1">
        <v>20100416</v>
      </c>
      <c r="B1113">
        <v>1192.1300000000001</v>
      </c>
      <c r="D1113">
        <f t="shared" si="68"/>
        <v>-1.8772266145479222E-3</v>
      </c>
      <c r="E1113">
        <f t="shared" si="70"/>
        <v>-4.179019409198138E-3</v>
      </c>
      <c r="F1113">
        <f t="shared" si="71"/>
        <v>2.6148470959392125E-4</v>
      </c>
      <c r="G1113">
        <f t="shared" si="69"/>
        <v>4.091173063435253</v>
      </c>
    </row>
    <row r="1114" spans="1:7" x14ac:dyDescent="0.2">
      <c r="A1114" s="1">
        <v>20100423</v>
      </c>
      <c r="B1114">
        <v>1217.28</v>
      </c>
      <c r="D1114">
        <f t="shared" si="68"/>
        <v>2.087723839558997E-2</v>
      </c>
      <c r="E1114">
        <f t="shared" si="70"/>
        <v>1.8575445600939752E-2</v>
      </c>
      <c r="F1114">
        <f t="shared" si="71"/>
        <v>2.3060087763782832E-4</v>
      </c>
      <c r="G1114">
        <f t="shared" si="69"/>
        <v>3.4392630537645141</v>
      </c>
    </row>
    <row r="1115" spans="1:7" x14ac:dyDescent="0.2">
      <c r="A1115" s="1">
        <v>20100430</v>
      </c>
      <c r="B1115">
        <v>1186.69</v>
      </c>
      <c r="D1115">
        <f t="shared" si="68"/>
        <v>-2.5450942570913959E-2</v>
      </c>
      <c r="E1115">
        <f t="shared" si="70"/>
        <v>-2.7752735365564177E-2</v>
      </c>
      <c r="F1115">
        <f t="shared" si="71"/>
        <v>2.6741676736724763E-4</v>
      </c>
      <c r="G1115">
        <f t="shared" si="69"/>
        <v>2.6732500724762489</v>
      </c>
    </row>
    <row r="1116" spans="1:7" x14ac:dyDescent="0.2">
      <c r="A1116" s="1">
        <v>20100507</v>
      </c>
      <c r="B1116">
        <v>1110.8900000000001</v>
      </c>
      <c r="D1116">
        <f t="shared" si="68"/>
        <v>-6.6006423069166154E-2</v>
      </c>
      <c r="E1116">
        <f t="shared" si="70"/>
        <v>-6.8308215863816371E-2</v>
      </c>
      <c r="F1116">
        <f t="shared" si="71"/>
        <v>3.7539402065981905E-4</v>
      </c>
      <c r="G1116">
        <f t="shared" si="69"/>
        <v>-2.2710525787159987</v>
      </c>
    </row>
    <row r="1117" spans="1:7" x14ac:dyDescent="0.2">
      <c r="A1117" s="1">
        <v>20100514</v>
      </c>
      <c r="B1117">
        <v>1135.68</v>
      </c>
      <c r="D1117">
        <f t="shared" si="68"/>
        <v>2.2070094621295944E-2</v>
      </c>
      <c r="E1117">
        <f t="shared" si="70"/>
        <v>1.9768301826645726E-2</v>
      </c>
      <c r="F1117">
        <f t="shared" si="71"/>
        <v>1.1852483760152082E-3</v>
      </c>
      <c r="G1117">
        <f t="shared" si="69"/>
        <v>3.2040475114535707</v>
      </c>
    </row>
    <row r="1118" spans="1:7" x14ac:dyDescent="0.2">
      <c r="A1118" s="1">
        <v>20100521</v>
      </c>
      <c r="B1118">
        <v>1087.69</v>
      </c>
      <c r="D1118">
        <f t="shared" si="68"/>
        <v>-4.3175409112091501E-2</v>
      </c>
      <c r="E1118">
        <f t="shared" si="70"/>
        <v>-4.5477201906741718E-2</v>
      </c>
      <c r="F1118">
        <f t="shared" si="71"/>
        <v>1.0231946037282669E-3</v>
      </c>
      <c r="G1118">
        <f t="shared" si="69"/>
        <v>2.4317663870271895</v>
      </c>
    </row>
    <row r="1119" spans="1:7" x14ac:dyDescent="0.2">
      <c r="A1119" s="1">
        <v>20100528</v>
      </c>
      <c r="B1119">
        <v>1089.4100000000001</v>
      </c>
      <c r="D1119">
        <f t="shared" si="68"/>
        <v>1.5800839261910227E-3</v>
      </c>
      <c r="E1119">
        <f t="shared" si="70"/>
        <v>-7.2170886845919361E-4</v>
      </c>
      <c r="F1119">
        <f t="shared" si="71"/>
        <v>1.2086476121848143E-3</v>
      </c>
      <c r="G1119">
        <f t="shared" si="69"/>
        <v>3.3589111363997297</v>
      </c>
    </row>
    <row r="1120" spans="1:7" x14ac:dyDescent="0.2">
      <c r="A1120" s="1">
        <v>20100604</v>
      </c>
      <c r="B1120">
        <v>1064.8800000000001</v>
      </c>
      <c r="D1120">
        <f t="shared" si="68"/>
        <v>-2.2774148533467375E-2</v>
      </c>
      <c r="E1120">
        <f t="shared" si="70"/>
        <v>-2.5075941328117593E-2</v>
      </c>
      <c r="F1120">
        <f t="shared" si="71"/>
        <v>9.688497075339207E-4</v>
      </c>
      <c r="G1120">
        <f t="shared" si="69"/>
        <v>3.1451905312491126</v>
      </c>
    </row>
    <row r="1121" spans="1:7" x14ac:dyDescent="0.2">
      <c r="A1121" s="1">
        <v>20100611</v>
      </c>
      <c r="B1121">
        <v>1091.5999999999999</v>
      </c>
      <c r="D1121">
        <f t="shared" si="68"/>
        <v>2.4782393095419408E-2</v>
      </c>
      <c r="E1121">
        <f t="shared" si="70"/>
        <v>2.2480600300769191E-2</v>
      </c>
      <c r="F1121">
        <f t="shared" si="71"/>
        <v>8.9812077059714922E-4</v>
      </c>
      <c r="G1121">
        <f t="shared" si="69"/>
        <v>3.226250314934108</v>
      </c>
    </row>
    <row r="1122" spans="1:7" x14ac:dyDescent="0.2">
      <c r="A1122" s="1">
        <v>20100618</v>
      </c>
      <c r="B1122">
        <v>1117.51</v>
      </c>
      <c r="D1122">
        <f t="shared" si="68"/>
        <v>2.345848615936319E-2</v>
      </c>
      <c r="E1122">
        <f t="shared" si="70"/>
        <v>2.1156693364712972E-2</v>
      </c>
      <c r="F1122">
        <f t="shared" si="71"/>
        <v>8.1977702841266311E-4</v>
      </c>
      <c r="G1122">
        <f t="shared" si="69"/>
        <v>3.2802345620695994</v>
      </c>
    </row>
    <row r="1123" spans="1:7" x14ac:dyDescent="0.2">
      <c r="A1123" s="1">
        <v>20100625</v>
      </c>
      <c r="B1123">
        <v>1076.77</v>
      </c>
      <c r="D1123">
        <f t="shared" si="68"/>
        <v>-3.713717681808415E-2</v>
      </c>
      <c r="E1123">
        <f t="shared" si="70"/>
        <v>-3.9438969612734368E-2</v>
      </c>
      <c r="F1123">
        <f t="shared" si="71"/>
        <v>7.4769635343983117E-4</v>
      </c>
      <c r="G1123">
        <f t="shared" si="69"/>
        <v>2.5591070709560029</v>
      </c>
    </row>
    <row r="1124" spans="1:7" x14ac:dyDescent="0.2">
      <c r="A1124" s="1">
        <v>20100702</v>
      </c>
      <c r="B1124">
        <v>1022.58</v>
      </c>
      <c r="D1124">
        <f t="shared" si="68"/>
        <v>-5.1636973710262879E-2</v>
      </c>
      <c r="E1124">
        <f t="shared" si="70"/>
        <v>-5.3938766504913097E-2</v>
      </c>
      <c r="F1124">
        <f t="shared" si="71"/>
        <v>8.9753351021306218E-4</v>
      </c>
      <c r="G1124">
        <f t="shared" si="69"/>
        <v>1.8871601856688689</v>
      </c>
    </row>
    <row r="1125" spans="1:7" x14ac:dyDescent="0.2">
      <c r="A1125" s="1">
        <v>20100709</v>
      </c>
      <c r="B1125">
        <v>1077.96</v>
      </c>
      <c r="D1125">
        <f t="shared" si="68"/>
        <v>5.2741520563915678E-2</v>
      </c>
      <c r="E1125">
        <f t="shared" si="70"/>
        <v>5.0439727769265461E-2</v>
      </c>
      <c r="F1125">
        <f t="shared" si="71"/>
        <v>1.2669052448815552E-3</v>
      </c>
      <c r="G1125">
        <f t="shared" si="69"/>
        <v>2.3315020978435435</v>
      </c>
    </row>
    <row r="1126" spans="1:7" x14ac:dyDescent="0.2">
      <c r="A1126" s="1">
        <v>20100716</v>
      </c>
      <c r="B1126">
        <v>1064.8800000000001</v>
      </c>
      <c r="D1126">
        <f t="shared" si="68"/>
        <v>-1.2208249290351247E-2</v>
      </c>
      <c r="E1126">
        <f t="shared" si="70"/>
        <v>-1.4510042085001463E-2</v>
      </c>
      <c r="F1126">
        <f t="shared" si="71"/>
        <v>1.4880367048561774E-3</v>
      </c>
      <c r="G1126">
        <f t="shared" si="69"/>
        <v>3.184404171162512</v>
      </c>
    </row>
    <row r="1127" spans="1:7" x14ac:dyDescent="0.2">
      <c r="A1127" s="1">
        <v>20100723</v>
      </c>
      <c r="B1127">
        <v>1102.6600000000001</v>
      </c>
      <c r="D1127">
        <f t="shared" si="68"/>
        <v>3.4863325769217468E-2</v>
      </c>
      <c r="E1127">
        <f t="shared" si="70"/>
        <v>3.256153297456725E-2</v>
      </c>
      <c r="F1127">
        <f t="shared" si="71"/>
        <v>1.2266473253538651E-3</v>
      </c>
      <c r="G1127">
        <f t="shared" si="69"/>
        <v>2.9195599596918633</v>
      </c>
    </row>
    <row r="1128" spans="1:7" x14ac:dyDescent="0.2">
      <c r="A1128" s="1">
        <v>20100730</v>
      </c>
      <c r="B1128">
        <v>1101.6000000000001</v>
      </c>
      <c r="D1128">
        <f t="shared" si="68"/>
        <v>-9.6177409353614962E-4</v>
      </c>
      <c r="E1128">
        <f t="shared" si="70"/>
        <v>-3.2635668881863659E-3</v>
      </c>
      <c r="F1128">
        <f t="shared" si="71"/>
        <v>1.1802440638797539E-3</v>
      </c>
      <c r="G1128">
        <f t="shared" si="69"/>
        <v>3.3665048672978384</v>
      </c>
    </row>
    <row r="1129" spans="1:7" x14ac:dyDescent="0.2">
      <c r="A1129" s="1">
        <v>20100806</v>
      </c>
      <c r="B1129">
        <v>1121.6400000000001</v>
      </c>
      <c r="D1129">
        <f t="shared" si="68"/>
        <v>1.8028231568046671E-2</v>
      </c>
      <c r="E1129">
        <f t="shared" si="70"/>
        <v>1.5726438773396453E-2</v>
      </c>
      <c r="F1129">
        <f t="shared" si="71"/>
        <v>9.4850252218986431E-4</v>
      </c>
      <c r="G1129">
        <f t="shared" si="69"/>
        <v>3.3499386641986799</v>
      </c>
    </row>
    <row r="1130" spans="1:7" x14ac:dyDescent="0.2">
      <c r="A1130" s="1">
        <v>20100813</v>
      </c>
      <c r="B1130">
        <v>1079.25</v>
      </c>
      <c r="D1130">
        <f t="shared" si="68"/>
        <v>-3.8525544546905266E-2</v>
      </c>
      <c r="E1130">
        <f t="shared" si="70"/>
        <v>-4.0827337341555484E-2</v>
      </c>
      <c r="F1130">
        <f t="shared" si="71"/>
        <v>8.1116806434515976E-4</v>
      </c>
      <c r="G1130">
        <f t="shared" si="69"/>
        <v>2.531066279389258</v>
      </c>
    </row>
    <row r="1131" spans="1:7" x14ac:dyDescent="0.2">
      <c r="A1131" s="1">
        <v>20100820</v>
      </c>
      <c r="B1131">
        <v>1071.69</v>
      </c>
      <c r="D1131">
        <f t="shared" si="68"/>
        <v>-7.0295137296572108E-3</v>
      </c>
      <c r="E1131">
        <f t="shared" si="70"/>
        <v>-9.3313065243074266E-3</v>
      </c>
      <c r="F1131">
        <f t="shared" si="71"/>
        <v>9.6796491788928918E-4</v>
      </c>
      <c r="G1131">
        <f t="shared" si="69"/>
        <v>3.4251798580115627</v>
      </c>
    </row>
    <row r="1132" spans="1:7" x14ac:dyDescent="0.2">
      <c r="A1132" s="1">
        <v>20100827</v>
      </c>
      <c r="B1132">
        <v>1064.5899999999999</v>
      </c>
      <c r="D1132">
        <f t="shared" si="68"/>
        <v>-6.6470932107129954E-3</v>
      </c>
      <c r="E1132">
        <f t="shared" si="70"/>
        <v>-8.9488860053632113E-3</v>
      </c>
      <c r="F1132">
        <f t="shared" si="71"/>
        <v>7.9656701426530593E-4</v>
      </c>
      <c r="G1132">
        <f t="shared" si="69"/>
        <v>3.5173323389588669</v>
      </c>
    </row>
    <row r="1133" spans="1:7" x14ac:dyDescent="0.2">
      <c r="A1133" s="1">
        <v>20100903</v>
      </c>
      <c r="B1133">
        <v>1104.51</v>
      </c>
      <c r="D1133">
        <f t="shared" si="68"/>
        <v>3.6812049194498542E-2</v>
      </c>
      <c r="E1133">
        <f t="shared" si="70"/>
        <v>3.4510256399848324E-2</v>
      </c>
      <c r="F1133">
        <f t="shared" si="71"/>
        <v>6.6110164098039461E-4</v>
      </c>
      <c r="G1133">
        <f t="shared" si="69"/>
        <v>2.7600641939216031</v>
      </c>
    </row>
    <row r="1134" spans="1:7" x14ac:dyDescent="0.2">
      <c r="A1134" s="1">
        <v>20100910</v>
      </c>
      <c r="B1134">
        <v>1109.55</v>
      </c>
      <c r="D1134">
        <f t="shared" si="68"/>
        <v>4.5527300122714109E-3</v>
      </c>
      <c r="E1134">
        <f t="shared" si="70"/>
        <v>2.2509372176211947E-3</v>
      </c>
      <c r="F1134">
        <f t="shared" si="71"/>
        <v>7.6189124299648242E-4</v>
      </c>
      <c r="G1134">
        <f t="shared" si="69"/>
        <v>3.5865282761739254</v>
      </c>
    </row>
    <row r="1135" spans="1:7" x14ac:dyDescent="0.2">
      <c r="A1135" s="1">
        <v>20100917</v>
      </c>
      <c r="B1135">
        <v>1125.5899999999999</v>
      </c>
      <c r="D1135">
        <f t="shared" si="68"/>
        <v>1.4352814908052736E-2</v>
      </c>
      <c r="E1135">
        <f t="shared" si="70"/>
        <v>1.205102211340252E-2</v>
      </c>
      <c r="F1135">
        <f t="shared" si="71"/>
        <v>6.1999203275969511E-4</v>
      </c>
      <c r="G1135">
        <f t="shared" si="69"/>
        <v>3.5757818037245346</v>
      </c>
    </row>
    <row r="1136" spans="1:7" x14ac:dyDescent="0.2">
      <c r="A1136" s="1">
        <v>20100924</v>
      </c>
      <c r="B1136">
        <v>1148.67</v>
      </c>
      <c r="D1136">
        <f t="shared" si="68"/>
        <v>2.0297408720779231E-2</v>
      </c>
      <c r="E1136">
        <f t="shared" si="70"/>
        <v>1.7995615926129013E-2</v>
      </c>
      <c r="F1136">
        <f t="shared" si="71"/>
        <v>5.3501425748929323E-4</v>
      </c>
      <c r="G1136">
        <f t="shared" si="69"/>
        <v>3.4639603916524235</v>
      </c>
    </row>
    <row r="1137" spans="1:7" x14ac:dyDescent="0.2">
      <c r="A1137" s="1">
        <v>20101001</v>
      </c>
      <c r="B1137">
        <v>1146.24</v>
      </c>
      <c r="D1137">
        <f t="shared" si="68"/>
        <v>-2.1177308985267373E-3</v>
      </c>
      <c r="E1137">
        <f t="shared" si="70"/>
        <v>-4.4195236931769532E-3</v>
      </c>
      <c r="F1137">
        <f t="shared" si="71"/>
        <v>5.0175206014105593E-4</v>
      </c>
      <c r="G1137">
        <f t="shared" si="69"/>
        <v>3.779238246664324</v>
      </c>
    </row>
    <row r="1138" spans="1:7" x14ac:dyDescent="0.2">
      <c r="A1138" s="1">
        <v>20101008</v>
      </c>
      <c r="B1138">
        <v>1165.1500000000001</v>
      </c>
      <c r="D1138">
        <f t="shared" si="68"/>
        <v>1.636281364405523E-2</v>
      </c>
      <c r="E1138">
        <f t="shared" si="70"/>
        <v>1.4061020849405014E-2</v>
      </c>
      <c r="F1138">
        <f t="shared" si="71"/>
        <v>4.1905812433974703E-4</v>
      </c>
      <c r="G1138">
        <f t="shared" si="69"/>
        <v>3.6528496466134657</v>
      </c>
    </row>
    <row r="1139" spans="1:7" x14ac:dyDescent="0.2">
      <c r="A1139" s="1">
        <v>20101015</v>
      </c>
      <c r="B1139">
        <v>1176.19</v>
      </c>
      <c r="D1139">
        <f t="shared" si="68"/>
        <v>9.4305669579171081E-3</v>
      </c>
      <c r="E1139">
        <f t="shared" si="70"/>
        <v>7.1287741632668922E-3</v>
      </c>
      <c r="F1139">
        <f t="shared" si="71"/>
        <v>3.8750265152106346E-4</v>
      </c>
      <c r="G1139">
        <f t="shared" si="69"/>
        <v>3.8623209354286834</v>
      </c>
    </row>
    <row r="1140" spans="1:7" x14ac:dyDescent="0.2">
      <c r="A1140" s="1">
        <v>20101022</v>
      </c>
      <c r="B1140">
        <v>1183.08</v>
      </c>
      <c r="D1140">
        <f t="shared" si="68"/>
        <v>5.8408063406858446E-3</v>
      </c>
      <c r="E1140">
        <f t="shared" si="70"/>
        <v>3.5390135460356283E-3</v>
      </c>
      <c r="F1140">
        <f t="shared" si="71"/>
        <v>3.3545316606692095E-4</v>
      </c>
      <c r="G1140">
        <f t="shared" si="69"/>
        <v>3.9813458979630343</v>
      </c>
    </row>
    <row r="1141" spans="1:7" x14ac:dyDescent="0.2">
      <c r="A1141" s="1">
        <v>20101029</v>
      </c>
      <c r="B1141">
        <v>1183.26</v>
      </c>
      <c r="D1141">
        <f t="shared" si="68"/>
        <v>1.5213367508248865E-4</v>
      </c>
      <c r="E1141">
        <f t="shared" si="70"/>
        <v>-2.1496591195677276E-3</v>
      </c>
      <c r="F1141">
        <f t="shared" si="71"/>
        <v>2.8758092586376761E-4</v>
      </c>
      <c r="G1141">
        <f t="shared" si="69"/>
        <v>4.0689688081014737</v>
      </c>
    </row>
    <row r="1142" spans="1:7" x14ac:dyDescent="0.2">
      <c r="A1142" s="1">
        <v>20101105</v>
      </c>
      <c r="B1142">
        <v>1225.8500000000001</v>
      </c>
      <c r="D1142">
        <f t="shared" si="68"/>
        <v>3.5361139858088642E-2</v>
      </c>
      <c r="E1142">
        <f t="shared" si="70"/>
        <v>3.3059347063438424E-2</v>
      </c>
      <c r="F1142">
        <f t="shared" si="71"/>
        <v>2.4863682378968046E-4</v>
      </c>
      <c r="G1142">
        <f t="shared" si="69"/>
        <v>1.9519336853482065</v>
      </c>
    </row>
    <row r="1143" spans="1:7" x14ac:dyDescent="0.2">
      <c r="A1143" s="1">
        <v>20101112</v>
      </c>
      <c r="B1143">
        <v>1199.21</v>
      </c>
      <c r="D1143">
        <f t="shared" si="68"/>
        <v>-2.197147426190682E-2</v>
      </c>
      <c r="E1143">
        <f t="shared" si="70"/>
        <v>-2.4273267056557038E-2</v>
      </c>
      <c r="F1143">
        <f t="shared" si="71"/>
        <v>4.2077638475584078E-4</v>
      </c>
      <c r="G1143">
        <f t="shared" si="69"/>
        <v>3.1865802684915452</v>
      </c>
    </row>
    <row r="1144" spans="1:7" x14ac:dyDescent="0.2">
      <c r="A1144" s="1">
        <v>20101119</v>
      </c>
      <c r="B1144">
        <v>1199.73</v>
      </c>
      <c r="D1144">
        <f t="shared" si="68"/>
        <v>4.3352481357938899E-4</v>
      </c>
      <c r="E1144">
        <f t="shared" si="70"/>
        <v>-1.8682679810708273E-3</v>
      </c>
      <c r="F1144">
        <f t="shared" si="71"/>
        <v>4.6173465831150052E-4</v>
      </c>
      <c r="G1144">
        <f t="shared" si="69"/>
        <v>3.8364803949656943</v>
      </c>
    </row>
    <row r="1145" spans="1:7" x14ac:dyDescent="0.2">
      <c r="A1145" s="1">
        <v>20101126</v>
      </c>
      <c r="B1145">
        <v>1189.4000000000001</v>
      </c>
      <c r="D1145">
        <f t="shared" si="68"/>
        <v>-8.6475531873002609E-3</v>
      </c>
      <c r="E1145">
        <f t="shared" si="70"/>
        <v>-1.0949345981950477E-2</v>
      </c>
      <c r="F1145">
        <f t="shared" si="71"/>
        <v>3.8474729726496124E-4</v>
      </c>
      <c r="G1145">
        <f t="shared" si="69"/>
        <v>3.7756607098849932</v>
      </c>
    </row>
    <row r="1146" spans="1:7" x14ac:dyDescent="0.2">
      <c r="A1146" s="1">
        <v>20101203</v>
      </c>
      <c r="B1146">
        <v>1224.71</v>
      </c>
      <c r="D1146">
        <f t="shared" si="68"/>
        <v>2.9255102986375014E-2</v>
      </c>
      <c r="E1146">
        <f t="shared" si="70"/>
        <v>2.6953310191724797E-2</v>
      </c>
      <c r="F1146">
        <f t="shared" si="71"/>
        <v>3.4615585067980195E-4</v>
      </c>
      <c r="G1146">
        <f t="shared" si="69"/>
        <v>2.9349554573233969</v>
      </c>
    </row>
    <row r="1147" spans="1:7" x14ac:dyDescent="0.2">
      <c r="A1147" s="1">
        <v>20101210</v>
      </c>
      <c r="B1147">
        <v>1240.4000000000001</v>
      </c>
      <c r="D1147">
        <f t="shared" si="68"/>
        <v>1.2729826967425417E-2</v>
      </c>
      <c r="E1147">
        <f t="shared" si="70"/>
        <v>1.0428034172775201E-2</v>
      </c>
      <c r="F1147">
        <f t="shared" si="71"/>
        <v>4.2888556435670823E-4</v>
      </c>
      <c r="G1147">
        <f t="shared" si="69"/>
        <v>3.7503852566429501</v>
      </c>
    </row>
    <row r="1148" spans="1:7" x14ac:dyDescent="0.2">
      <c r="A1148" s="1">
        <v>20101217</v>
      </c>
      <c r="B1148">
        <v>1243.9100000000001</v>
      </c>
      <c r="D1148">
        <f t="shared" si="68"/>
        <v>2.8257361887602528E-3</v>
      </c>
      <c r="E1148">
        <f t="shared" si="70"/>
        <v>5.2394339411003651E-4</v>
      </c>
      <c r="F1148">
        <f t="shared" si="71"/>
        <v>3.7863073901711928E-4</v>
      </c>
      <c r="G1148">
        <f t="shared" si="69"/>
        <v>3.9391120531985955</v>
      </c>
    </row>
    <row r="1149" spans="1:7" x14ac:dyDescent="0.2">
      <c r="A1149" s="1">
        <v>20101224</v>
      </c>
      <c r="B1149">
        <v>1256.77</v>
      </c>
      <c r="D1149">
        <f t="shared" si="68"/>
        <v>1.0285293095057213E-2</v>
      </c>
      <c r="E1149">
        <f t="shared" si="70"/>
        <v>7.9835003004069972E-3</v>
      </c>
      <c r="F1149">
        <f t="shared" si="71"/>
        <v>3.1909793356726837E-4</v>
      </c>
      <c r="G1149">
        <f t="shared" si="69"/>
        <v>3.9251367895976053</v>
      </c>
    </row>
    <row r="1150" spans="1:7" x14ac:dyDescent="0.2">
      <c r="A1150" s="1">
        <v>20101231</v>
      </c>
      <c r="B1150">
        <v>1257.6400000000001</v>
      </c>
      <c r="D1150">
        <f t="shared" si="68"/>
        <v>6.9201127478724089E-4</v>
      </c>
      <c r="E1150">
        <f t="shared" si="70"/>
        <v>-1.6097815198629754E-3</v>
      </c>
      <c r="F1150">
        <f t="shared" si="71"/>
        <v>2.8431343958934389E-4</v>
      </c>
      <c r="G1150">
        <f t="shared" si="69"/>
        <v>4.0781593457753242</v>
      </c>
    </row>
    <row r="1151" spans="1:7" x14ac:dyDescent="0.2">
      <c r="A1151" s="1">
        <v>20110107</v>
      </c>
      <c r="B1151">
        <v>1271.5</v>
      </c>
      <c r="D1151">
        <f t="shared" si="68"/>
        <v>1.0960357077275162E-2</v>
      </c>
      <c r="E1151">
        <f t="shared" si="70"/>
        <v>8.6585642826249466E-3</v>
      </c>
      <c r="F1151">
        <f t="shared" si="71"/>
        <v>2.4570127341359024E-4</v>
      </c>
      <c r="G1151">
        <f t="shared" si="69"/>
        <v>4.0031322393601299</v>
      </c>
    </row>
    <row r="1152" spans="1:7" x14ac:dyDescent="0.2">
      <c r="A1152" s="1">
        <v>20110114</v>
      </c>
      <c r="B1152">
        <v>1293.24</v>
      </c>
      <c r="D1152">
        <f t="shared" si="68"/>
        <v>1.6953391534566542E-2</v>
      </c>
      <c r="E1152">
        <f t="shared" si="70"/>
        <v>1.4651598739916326E-2</v>
      </c>
      <c r="F1152">
        <f t="shared" si="71"/>
        <v>2.2895297410948615E-4</v>
      </c>
      <c r="G1152">
        <f t="shared" si="69"/>
        <v>3.7221903317582101</v>
      </c>
    </row>
    <row r="1153" spans="1:7" x14ac:dyDescent="0.2">
      <c r="A1153" s="1">
        <v>20110121</v>
      </c>
      <c r="B1153">
        <v>1283.3500000000001</v>
      </c>
      <c r="D1153">
        <f t="shared" si="68"/>
        <v>-7.6768508543638703E-3</v>
      </c>
      <c r="E1153">
        <f t="shared" si="70"/>
        <v>-9.9786436490140861E-3</v>
      </c>
      <c r="F1153">
        <f t="shared" si="71"/>
        <v>2.4185263183582631E-4</v>
      </c>
      <c r="G1153">
        <f t="shared" si="69"/>
        <v>3.9577356120220113</v>
      </c>
    </row>
    <row r="1154" spans="1:7" x14ac:dyDescent="0.2">
      <c r="A1154" s="1">
        <v>20110128</v>
      </c>
      <c r="B1154">
        <v>1276.3399999999999</v>
      </c>
      <c r="D1154">
        <f t="shared" si="68"/>
        <v>-5.4772394509337019E-3</v>
      </c>
      <c r="E1154">
        <f t="shared" si="70"/>
        <v>-7.7790322455839177E-3</v>
      </c>
      <c r="F1154">
        <f t="shared" si="71"/>
        <v>2.3052100289213493E-4</v>
      </c>
      <c r="G1154">
        <f t="shared" si="69"/>
        <v>4.0563308646617013</v>
      </c>
    </row>
    <row r="1155" spans="1:7" x14ac:dyDescent="0.2">
      <c r="A1155" s="1">
        <v>20110204</v>
      </c>
      <c r="B1155">
        <v>1310.8700000000001</v>
      </c>
      <c r="D1155">
        <f t="shared" si="68"/>
        <v>2.6694431809642261E-2</v>
      </c>
      <c r="E1155">
        <f t="shared" si="70"/>
        <v>2.4392639014992043E-2</v>
      </c>
      <c r="F1155">
        <f t="shared" si="71"/>
        <v>2.1437870088238459E-4</v>
      </c>
      <c r="G1155">
        <f t="shared" si="69"/>
        <v>2.8361501387283061</v>
      </c>
    </row>
    <row r="1156" spans="1:7" x14ac:dyDescent="0.2">
      <c r="A1156" s="1">
        <v>20110211</v>
      </c>
      <c r="B1156">
        <v>1329.15</v>
      </c>
      <c r="D1156">
        <f t="shared" ref="D1156:D1219" si="72">LN(B1156)-LN(B1155)</f>
        <v>1.3848601260336046E-2</v>
      </c>
      <c r="E1156">
        <f t="shared" si="70"/>
        <v>1.1546808465685831E-2</v>
      </c>
      <c r="F1156">
        <f t="shared" si="71"/>
        <v>3.0125593955060729E-4</v>
      </c>
      <c r="G1156">
        <f t="shared" ref="G1156:G1219" si="73">-0.5*LN(F1156)-E1156^2/(2*F1156)</f>
        <v>3.832486951052672</v>
      </c>
    </row>
    <row r="1157" spans="1:7" x14ac:dyDescent="0.2">
      <c r="A1157" s="1">
        <v>20110218</v>
      </c>
      <c r="B1157">
        <v>1343.01</v>
      </c>
      <c r="D1157">
        <f t="shared" si="72"/>
        <v>1.0373723350475927E-2</v>
      </c>
      <c r="E1157">
        <f t="shared" ref="E1157:E1220" si="74">D1157-$O$3</f>
        <v>8.0719305558257116E-3</v>
      </c>
      <c r="F1157">
        <f t="shared" si="71"/>
        <v>2.8330438563115864E-4</v>
      </c>
      <c r="G1157">
        <f t="shared" si="73"/>
        <v>3.9695012992469207</v>
      </c>
    </row>
    <row r="1158" spans="1:7" x14ac:dyDescent="0.2">
      <c r="A1158" s="1">
        <v>20110225</v>
      </c>
      <c r="B1158">
        <v>1319.88</v>
      </c>
      <c r="D1158">
        <f t="shared" si="72"/>
        <v>-1.7372540154870997E-2</v>
      </c>
      <c r="E1158">
        <f t="shared" si="74"/>
        <v>-1.9674332949521214E-2</v>
      </c>
      <c r="F1158">
        <f t="shared" ref="F1158:F1221" si="75">$O$4+$O$5*(E1157^2)+$O$6*(F1157)</f>
        <v>2.5655994093662127E-4</v>
      </c>
      <c r="G1158">
        <f t="shared" si="73"/>
        <v>3.3797097062790615</v>
      </c>
    </row>
    <row r="1159" spans="1:7" x14ac:dyDescent="0.2">
      <c r="A1159" s="1">
        <v>20110304</v>
      </c>
      <c r="B1159">
        <v>1321.15</v>
      </c>
      <c r="D1159">
        <f t="shared" si="72"/>
        <v>9.6174605959831183E-4</v>
      </c>
      <c r="E1159">
        <f t="shared" si="74"/>
        <v>-1.3400467350519044E-3</v>
      </c>
      <c r="F1159">
        <f t="shared" si="75"/>
        <v>2.9556225049276507E-4</v>
      </c>
      <c r="G1159">
        <f t="shared" si="73"/>
        <v>4.0602777286160885</v>
      </c>
    </row>
    <row r="1160" spans="1:7" x14ac:dyDescent="0.2">
      <c r="A1160" s="1">
        <v>20110311</v>
      </c>
      <c r="B1160">
        <v>1304.28</v>
      </c>
      <c r="D1160">
        <f t="shared" si="72"/>
        <v>-1.2851405053528886E-2</v>
      </c>
      <c r="E1160">
        <f t="shared" si="74"/>
        <v>-1.5153197848179102E-2</v>
      </c>
      <c r="F1160">
        <f t="shared" si="75"/>
        <v>2.5435827742174692E-4</v>
      </c>
      <c r="G1160">
        <f t="shared" si="73"/>
        <v>3.6870133450324976</v>
      </c>
    </row>
    <row r="1161" spans="1:7" x14ac:dyDescent="0.2">
      <c r="A1161" s="1">
        <v>20110318</v>
      </c>
      <c r="B1161">
        <v>1279.2</v>
      </c>
      <c r="D1161">
        <f t="shared" si="72"/>
        <v>-1.941628184335098E-2</v>
      </c>
      <c r="E1161">
        <f t="shared" si="74"/>
        <v>-2.1718074638001197E-2</v>
      </c>
      <c r="F1161">
        <f t="shared" si="75"/>
        <v>2.6452240160683725E-4</v>
      </c>
      <c r="G1161">
        <f t="shared" si="73"/>
        <v>3.2272330996045677</v>
      </c>
    </row>
    <row r="1162" spans="1:7" x14ac:dyDescent="0.2">
      <c r="A1162" s="1">
        <v>20110325</v>
      </c>
      <c r="B1162">
        <v>1313.8</v>
      </c>
      <c r="D1162">
        <f t="shared" si="72"/>
        <v>2.6688818938628067E-2</v>
      </c>
      <c r="E1162">
        <f t="shared" si="74"/>
        <v>2.438702614397785E-2</v>
      </c>
      <c r="F1162">
        <f t="shared" si="75"/>
        <v>3.1754524133402733E-4</v>
      </c>
      <c r="G1162">
        <f t="shared" si="73"/>
        <v>3.0910005426449163</v>
      </c>
    </row>
    <row r="1163" spans="1:7" x14ac:dyDescent="0.2">
      <c r="A1163" s="1">
        <v>20110401</v>
      </c>
      <c r="B1163">
        <v>1332.41</v>
      </c>
      <c r="D1163">
        <f t="shared" si="72"/>
        <v>1.4065631086665142E-2</v>
      </c>
      <c r="E1163">
        <f t="shared" si="74"/>
        <v>1.1763838292014927E-2</v>
      </c>
      <c r="F1163">
        <f t="shared" si="75"/>
        <v>3.8195984102585808E-4</v>
      </c>
      <c r="G1163">
        <f t="shared" si="73"/>
        <v>3.7539425135850886</v>
      </c>
    </row>
    <row r="1164" spans="1:7" x14ac:dyDescent="0.2">
      <c r="A1164" s="1">
        <v>20110408</v>
      </c>
      <c r="B1164">
        <v>1328.17</v>
      </c>
      <c r="D1164">
        <f t="shared" si="72"/>
        <v>-3.1872776533088398E-3</v>
      </c>
      <c r="E1164">
        <f t="shared" si="74"/>
        <v>-5.4890704479590557E-3</v>
      </c>
      <c r="F1164">
        <f t="shared" si="75"/>
        <v>3.4741827900899825E-4</v>
      </c>
      <c r="G1164">
        <f t="shared" si="73"/>
        <v>3.9391279809482298</v>
      </c>
    </row>
    <row r="1165" spans="1:7" x14ac:dyDescent="0.2">
      <c r="A1165" s="1">
        <v>20110415</v>
      </c>
      <c r="B1165">
        <v>1319.68</v>
      </c>
      <c r="D1165">
        <f t="shared" si="72"/>
        <v>-6.4127719432427455E-3</v>
      </c>
      <c r="E1165">
        <f t="shared" si="74"/>
        <v>-8.7145647378929613E-3</v>
      </c>
      <c r="F1165">
        <f t="shared" si="75"/>
        <v>3.0022457960170678E-4</v>
      </c>
      <c r="G1165">
        <f t="shared" si="73"/>
        <v>3.9290118326964776</v>
      </c>
    </row>
    <row r="1166" spans="1:7" x14ac:dyDescent="0.2">
      <c r="A1166" s="1">
        <v>20110422</v>
      </c>
      <c r="B1166">
        <v>1337.38</v>
      </c>
      <c r="D1166">
        <f t="shared" si="72"/>
        <v>1.3323193170460712E-2</v>
      </c>
      <c r="E1166">
        <f t="shared" si="74"/>
        <v>1.1021400375810496E-2</v>
      </c>
      <c r="F1166">
        <f t="shared" si="75"/>
        <v>2.7181290074752883E-4</v>
      </c>
      <c r="G1166">
        <f t="shared" si="73"/>
        <v>3.8817518268132654</v>
      </c>
    </row>
    <row r="1167" spans="1:7" x14ac:dyDescent="0.2">
      <c r="A1167" s="1">
        <v>20110429</v>
      </c>
      <c r="B1167">
        <v>1363.6100000000001</v>
      </c>
      <c r="D1167">
        <f t="shared" si="72"/>
        <v>1.9423118646805015E-2</v>
      </c>
      <c r="E1167">
        <f t="shared" si="74"/>
        <v>1.7121325852154798E-2</v>
      </c>
      <c r="F1167">
        <f t="shared" si="75"/>
        <v>2.5804980909552294E-4</v>
      </c>
      <c r="G1167">
        <f t="shared" si="73"/>
        <v>3.5631882364928229</v>
      </c>
    </row>
    <row r="1168" spans="1:7" x14ac:dyDescent="0.2">
      <c r="A1168" s="1">
        <v>20110506</v>
      </c>
      <c r="B1168">
        <v>1340.2</v>
      </c>
      <c r="D1168">
        <f t="shared" si="72"/>
        <v>-1.7316738226681672E-2</v>
      </c>
      <c r="E1168">
        <f t="shared" si="74"/>
        <v>-1.9618531021331889E-2</v>
      </c>
      <c r="F1168">
        <f t="shared" si="75"/>
        <v>2.7923845113086168E-4</v>
      </c>
      <c r="G1168">
        <f t="shared" si="73"/>
        <v>3.4025500315450365</v>
      </c>
    </row>
    <row r="1169" spans="1:7" x14ac:dyDescent="0.2">
      <c r="A1169" s="1">
        <v>20110513</v>
      </c>
      <c r="B1169">
        <v>1337.77</v>
      </c>
      <c r="D1169">
        <f t="shared" si="72"/>
        <v>-1.8148079828668173E-3</v>
      </c>
      <c r="E1169">
        <f t="shared" si="74"/>
        <v>-4.1166007775170332E-3</v>
      </c>
      <c r="F1169">
        <f t="shared" si="75"/>
        <v>3.1290590355418925E-4</v>
      </c>
      <c r="G1169">
        <f t="shared" si="73"/>
        <v>4.0077249497546044</v>
      </c>
    </row>
    <row r="1170" spans="1:7" x14ac:dyDescent="0.2">
      <c r="A1170" s="1">
        <v>20110520</v>
      </c>
      <c r="B1170">
        <v>1333.27</v>
      </c>
      <c r="D1170">
        <f t="shared" si="72"/>
        <v>-3.369477250446451E-3</v>
      </c>
      <c r="E1170">
        <f t="shared" si="74"/>
        <v>-5.6712700450966668E-3</v>
      </c>
      <c r="F1170">
        <f t="shared" si="75"/>
        <v>2.7075504304447225E-4</v>
      </c>
      <c r="G1170">
        <f t="shared" si="73"/>
        <v>4.0477524461933019</v>
      </c>
    </row>
    <row r="1171" spans="1:7" x14ac:dyDescent="0.2">
      <c r="A1171" s="1">
        <v>20110527</v>
      </c>
      <c r="B1171">
        <v>1331.1000000000001</v>
      </c>
      <c r="D1171">
        <f t="shared" si="72"/>
        <v>-1.6289032527829761E-3</v>
      </c>
      <c r="E1171">
        <f t="shared" si="74"/>
        <v>-3.9306960474331919E-3</v>
      </c>
      <c r="F1171">
        <f t="shared" si="75"/>
        <v>2.4059407705408767E-4</v>
      </c>
      <c r="G1171">
        <f t="shared" si="73"/>
        <v>4.1340908918506827</v>
      </c>
    </row>
    <row r="1172" spans="1:7" x14ac:dyDescent="0.2">
      <c r="A1172" s="1">
        <v>20110603</v>
      </c>
      <c r="B1172">
        <v>1300.1600000000001</v>
      </c>
      <c r="D1172">
        <f t="shared" si="72"/>
        <v>-2.3518334253611606E-2</v>
      </c>
      <c r="E1172">
        <f t="shared" si="74"/>
        <v>-2.5820127048261823E-2</v>
      </c>
      <c r="F1172">
        <f t="shared" si="75"/>
        <v>2.1387353575358438E-4</v>
      </c>
      <c r="G1172">
        <f t="shared" si="73"/>
        <v>2.6664806616575403</v>
      </c>
    </row>
    <row r="1173" spans="1:7" x14ac:dyDescent="0.2">
      <c r="A1173" s="1">
        <v>20110610</v>
      </c>
      <c r="B1173">
        <v>1270.98</v>
      </c>
      <c r="D1173">
        <f t="shared" si="72"/>
        <v>-2.2699077374942256E-2</v>
      </c>
      <c r="E1173">
        <f t="shared" si="74"/>
        <v>-2.5000870169592473E-2</v>
      </c>
      <c r="F1173">
        <f t="shared" si="75"/>
        <v>3.1420580865806414E-4</v>
      </c>
      <c r="G1173">
        <f t="shared" si="73"/>
        <v>3.0380908890335294</v>
      </c>
    </row>
    <row r="1174" spans="1:7" x14ac:dyDescent="0.2">
      <c r="A1174" s="1">
        <v>20110617</v>
      </c>
      <c r="B1174">
        <v>1271.5</v>
      </c>
      <c r="D1174">
        <f t="shared" si="72"/>
        <v>4.0904943775377234E-4</v>
      </c>
      <c r="E1174">
        <f t="shared" si="74"/>
        <v>-1.8927433568964439E-3</v>
      </c>
      <c r="F1174">
        <f t="shared" si="75"/>
        <v>3.849902886826521E-4</v>
      </c>
      <c r="G1174">
        <f t="shared" si="73"/>
        <v>3.9264935386659654</v>
      </c>
    </row>
    <row r="1175" spans="1:7" x14ac:dyDescent="0.2">
      <c r="A1175" s="1">
        <v>20110624</v>
      </c>
      <c r="B1175">
        <v>1268.45</v>
      </c>
      <c r="D1175">
        <f t="shared" si="72"/>
        <v>-2.401623233512673E-3</v>
      </c>
      <c r="E1175">
        <f t="shared" si="74"/>
        <v>-4.7034160281628889E-3</v>
      </c>
      <c r="F1175">
        <f t="shared" si="75"/>
        <v>3.2469183737437112E-4</v>
      </c>
      <c r="G1175">
        <f t="shared" si="73"/>
        <v>3.9822506732632155</v>
      </c>
    </row>
    <row r="1176" spans="1:7" x14ac:dyDescent="0.2">
      <c r="A1176" s="1">
        <v>20110701</v>
      </c>
      <c r="B1176">
        <v>1339.67</v>
      </c>
      <c r="D1176">
        <f t="shared" si="72"/>
        <v>5.4627632330474185E-2</v>
      </c>
      <c r="E1176">
        <f t="shared" si="74"/>
        <v>5.2325839535823968E-2</v>
      </c>
      <c r="F1176">
        <f t="shared" si="75"/>
        <v>2.8094426201343291E-4</v>
      </c>
      <c r="G1176">
        <f t="shared" si="73"/>
        <v>-0.78416394948369827</v>
      </c>
    </row>
    <row r="1177" spans="1:7" x14ac:dyDescent="0.2">
      <c r="A1177" s="1">
        <v>20110708</v>
      </c>
      <c r="B1177">
        <v>1343.8</v>
      </c>
      <c r="D1177">
        <f t="shared" si="72"/>
        <v>3.0781065269138708E-3</v>
      </c>
      <c r="E1177">
        <f t="shared" si="74"/>
        <v>7.7631373226365449E-4</v>
      </c>
      <c r="F1177">
        <f t="shared" si="75"/>
        <v>7.5235110777544445E-4</v>
      </c>
      <c r="G1177">
        <f t="shared" si="73"/>
        <v>3.5957532023830443</v>
      </c>
    </row>
    <row r="1178" spans="1:7" x14ac:dyDescent="0.2">
      <c r="A1178" s="1">
        <v>20110715</v>
      </c>
      <c r="B1178">
        <v>1316.14</v>
      </c>
      <c r="D1178">
        <f t="shared" si="72"/>
        <v>-2.0798211280331103E-2</v>
      </c>
      <c r="E1178">
        <f t="shared" si="74"/>
        <v>-2.310000407498132E-2</v>
      </c>
      <c r="F1178">
        <f t="shared" si="75"/>
        <v>6.1169324062487068E-4</v>
      </c>
      <c r="G1178">
        <f t="shared" si="73"/>
        <v>3.2634651562567334</v>
      </c>
    </row>
    <row r="1179" spans="1:7" x14ac:dyDescent="0.2">
      <c r="A1179" s="1">
        <v>20110722</v>
      </c>
      <c r="B1179">
        <v>1345.02</v>
      </c>
      <c r="D1179">
        <f t="shared" si="72"/>
        <v>2.1705672608141491E-2</v>
      </c>
      <c r="E1179">
        <f t="shared" si="74"/>
        <v>1.9403879813491273E-2</v>
      </c>
      <c r="F1179">
        <f t="shared" si="75"/>
        <v>6.0082884418554143E-4</v>
      </c>
      <c r="G1179">
        <f t="shared" si="73"/>
        <v>3.3952742620085203</v>
      </c>
    </row>
    <row r="1180" spans="1:7" x14ac:dyDescent="0.2">
      <c r="A1180" s="1">
        <v>20110729</v>
      </c>
      <c r="B1180">
        <v>1292.28</v>
      </c>
      <c r="D1180">
        <f t="shared" si="72"/>
        <v>-4.000078268506968E-2</v>
      </c>
      <c r="E1180">
        <f t="shared" si="74"/>
        <v>-4.2302575479719898E-2</v>
      </c>
      <c r="F1180">
        <f t="shared" si="75"/>
        <v>5.6307522321918132E-4</v>
      </c>
      <c r="G1180">
        <f t="shared" si="73"/>
        <v>2.1519999731753305</v>
      </c>
    </row>
    <row r="1181" spans="1:7" x14ac:dyDescent="0.2">
      <c r="A1181" s="1">
        <v>20110805</v>
      </c>
      <c r="B1181">
        <v>1199.3800000000001</v>
      </c>
      <c r="D1181">
        <f t="shared" si="72"/>
        <v>-7.4603343537578581E-2</v>
      </c>
      <c r="E1181">
        <f t="shared" si="74"/>
        <v>-7.6905136332228799E-2</v>
      </c>
      <c r="F1181">
        <f t="shared" si="75"/>
        <v>7.9660009136125315E-4</v>
      </c>
      <c r="G1181">
        <f t="shared" si="73"/>
        <v>-0.14469786239429316</v>
      </c>
    </row>
    <row r="1182" spans="1:7" x14ac:dyDescent="0.2">
      <c r="A1182" s="1">
        <v>20110812</v>
      </c>
      <c r="B1182">
        <v>1178.81</v>
      </c>
      <c r="D1182">
        <f t="shared" si="72"/>
        <v>-1.7299301560396607E-2</v>
      </c>
      <c r="E1182">
        <f t="shared" si="74"/>
        <v>-1.9601094355046825E-2</v>
      </c>
      <c r="F1182">
        <f t="shared" si="75"/>
        <v>1.7473819511495741E-3</v>
      </c>
      <c r="G1182">
        <f t="shared" si="73"/>
        <v>3.0648815940352492</v>
      </c>
    </row>
    <row r="1183" spans="1:7" x14ac:dyDescent="0.2">
      <c r="A1183" s="1">
        <v>20110819</v>
      </c>
      <c r="B1183">
        <v>1123.53</v>
      </c>
      <c r="D1183">
        <f t="shared" si="72"/>
        <v>-4.8029940492237522E-2</v>
      </c>
      <c r="E1183">
        <f t="shared" si="74"/>
        <v>-5.0331733286887739E-2</v>
      </c>
      <c r="F1183">
        <f t="shared" si="75"/>
        <v>1.4619859478837087E-3</v>
      </c>
      <c r="G1183">
        <f t="shared" si="73"/>
        <v>2.397595453853008</v>
      </c>
    </row>
    <row r="1184" spans="1:7" x14ac:dyDescent="0.2">
      <c r="A1184" s="1">
        <v>20110826</v>
      </c>
      <c r="B1184">
        <v>1176.8</v>
      </c>
      <c r="D1184">
        <f t="shared" si="72"/>
        <v>4.6323375748650086E-2</v>
      </c>
      <c r="E1184">
        <f t="shared" si="74"/>
        <v>4.4021582953999869E-2</v>
      </c>
      <c r="F1184">
        <f t="shared" si="75"/>
        <v>1.6387123304976658E-3</v>
      </c>
      <c r="G1184">
        <f t="shared" si="73"/>
        <v>2.6156348978759647</v>
      </c>
    </row>
    <row r="1185" spans="1:7" x14ac:dyDescent="0.2">
      <c r="A1185" s="1">
        <v>20110902</v>
      </c>
      <c r="B1185">
        <v>1173.97</v>
      </c>
      <c r="D1185">
        <f t="shared" si="72"/>
        <v>-2.4077228883774282E-3</v>
      </c>
      <c r="E1185">
        <f t="shared" si="74"/>
        <v>-4.709515683027644E-3</v>
      </c>
      <c r="F1185">
        <f t="shared" si="75"/>
        <v>1.6661963946101534E-3</v>
      </c>
      <c r="G1185">
        <f t="shared" si="73"/>
        <v>3.1919501897372378</v>
      </c>
    </row>
    <row r="1186" spans="1:7" x14ac:dyDescent="0.2">
      <c r="A1186" s="1">
        <v>20110909</v>
      </c>
      <c r="B1186">
        <v>1154.23</v>
      </c>
      <c r="D1186">
        <f t="shared" si="72"/>
        <v>-1.695771243065991E-2</v>
      </c>
      <c r="E1186">
        <f t="shared" si="74"/>
        <v>-1.9259505225310128E-2</v>
      </c>
      <c r="F1186">
        <f t="shared" si="75"/>
        <v>1.3310341308182679E-3</v>
      </c>
      <c r="G1186">
        <f t="shared" si="73"/>
        <v>3.1715610698477543</v>
      </c>
    </row>
    <row r="1187" spans="1:7" x14ac:dyDescent="0.2">
      <c r="A1187" s="1">
        <v>20110916</v>
      </c>
      <c r="B1187">
        <v>1216.01</v>
      </c>
      <c r="D1187">
        <f t="shared" si="72"/>
        <v>5.2141552208318842E-2</v>
      </c>
      <c r="E1187">
        <f t="shared" si="74"/>
        <v>4.9839759413668624E-2</v>
      </c>
      <c r="F1187">
        <f t="shared" si="75"/>
        <v>1.1336131064245971E-3</v>
      </c>
      <c r="G1187">
        <f t="shared" si="73"/>
        <v>2.2955600483995839</v>
      </c>
    </row>
    <row r="1188" spans="1:7" x14ac:dyDescent="0.2">
      <c r="A1188" s="1">
        <v>20110923</v>
      </c>
      <c r="B1188">
        <v>1136.43</v>
      </c>
      <c r="D1188">
        <f t="shared" si="72"/>
        <v>-6.7683237389700501E-2</v>
      </c>
      <c r="E1188">
        <f t="shared" si="74"/>
        <v>-6.9985030184350719E-2</v>
      </c>
      <c r="F1188">
        <f t="shared" si="75"/>
        <v>1.3724989965909751E-3</v>
      </c>
      <c r="G1188">
        <f t="shared" si="73"/>
        <v>1.5112594073125716</v>
      </c>
    </row>
    <row r="1189" spans="1:7" x14ac:dyDescent="0.2">
      <c r="A1189" s="1">
        <v>20110930</v>
      </c>
      <c r="B1189">
        <v>1131.42</v>
      </c>
      <c r="D1189">
        <f t="shared" si="72"/>
        <v>-4.4182888199220116E-3</v>
      </c>
      <c r="E1189">
        <f t="shared" si="74"/>
        <v>-6.7200816145722275E-3</v>
      </c>
      <c r="F1189">
        <f t="shared" si="75"/>
        <v>2.0089190630107573E-3</v>
      </c>
      <c r="G1189">
        <f t="shared" si="73"/>
        <v>3.0938394903750814</v>
      </c>
    </row>
    <row r="1190" spans="1:7" x14ac:dyDescent="0.2">
      <c r="A1190" s="1">
        <v>20111007</v>
      </c>
      <c r="B1190">
        <v>1155.46</v>
      </c>
      <c r="D1190">
        <f t="shared" si="72"/>
        <v>2.1025052099468589E-2</v>
      </c>
      <c r="E1190">
        <f t="shared" si="74"/>
        <v>1.8723259304818371E-2</v>
      </c>
      <c r="F1190">
        <f t="shared" si="75"/>
        <v>1.6035830037425419E-3</v>
      </c>
      <c r="G1190">
        <f t="shared" si="73"/>
        <v>3.1084520267957472</v>
      </c>
    </row>
    <row r="1191" spans="1:7" x14ac:dyDescent="0.2">
      <c r="A1191" s="1">
        <v>20111014</v>
      </c>
      <c r="B1191">
        <v>1224.58</v>
      </c>
      <c r="D1191">
        <f t="shared" si="72"/>
        <v>5.8099394980667185E-2</v>
      </c>
      <c r="E1191">
        <f t="shared" si="74"/>
        <v>5.5797602186016967E-2</v>
      </c>
      <c r="F1191">
        <f t="shared" si="75"/>
        <v>1.3431618789320778E-3</v>
      </c>
      <c r="G1191">
        <f t="shared" si="73"/>
        <v>2.1473930155007359</v>
      </c>
    </row>
    <row r="1192" spans="1:7" x14ac:dyDescent="0.2">
      <c r="A1192" s="1">
        <v>20111021</v>
      </c>
      <c r="B1192">
        <v>1238.25</v>
      </c>
      <c r="D1192">
        <f t="shared" si="72"/>
        <v>1.1101164421324583E-2</v>
      </c>
      <c r="E1192">
        <f t="shared" si="74"/>
        <v>8.7993716266743672E-3</v>
      </c>
      <c r="F1192">
        <f t="shared" si="75"/>
        <v>1.6537044143078027E-3</v>
      </c>
      <c r="G1192">
        <f t="shared" si="73"/>
        <v>3.1789579479962438</v>
      </c>
    </row>
    <row r="1193" spans="1:7" x14ac:dyDescent="0.2">
      <c r="A1193" s="1">
        <v>20111028</v>
      </c>
      <c r="B1193">
        <v>1285.0899999999999</v>
      </c>
      <c r="D1193">
        <f t="shared" si="72"/>
        <v>3.7129662318869272E-2</v>
      </c>
      <c r="E1193">
        <f t="shared" si="74"/>
        <v>3.4827869524219054E-2</v>
      </c>
      <c r="F1193">
        <f t="shared" si="75"/>
        <v>1.3315424143217145E-3</v>
      </c>
      <c r="G1193">
        <f t="shared" si="73"/>
        <v>2.8552291683432292</v>
      </c>
    </row>
    <row r="1194" spans="1:7" x14ac:dyDescent="0.2">
      <c r="A1194" s="1">
        <v>20111104</v>
      </c>
      <c r="B1194">
        <v>1253.23</v>
      </c>
      <c r="D1194">
        <f t="shared" si="72"/>
        <v>-2.5104536278821143E-2</v>
      </c>
      <c r="E1194">
        <f t="shared" si="74"/>
        <v>-2.7406329073471361E-2</v>
      </c>
      <c r="F1194">
        <f t="shared" si="75"/>
        <v>1.2907872639736375E-3</v>
      </c>
      <c r="G1194">
        <f t="shared" si="73"/>
        <v>3.0353023482944237</v>
      </c>
    </row>
    <row r="1195" spans="1:7" x14ac:dyDescent="0.2">
      <c r="A1195" s="1">
        <v>20111111</v>
      </c>
      <c r="B1195">
        <v>1263.8500000000001</v>
      </c>
      <c r="D1195">
        <f t="shared" si="72"/>
        <v>8.4383992703855881E-3</v>
      </c>
      <c r="E1195">
        <f t="shared" si="74"/>
        <v>6.1366064757353723E-3</v>
      </c>
      <c r="F1195">
        <f t="shared" si="75"/>
        <v>1.1728923599556333E-3</v>
      </c>
      <c r="G1195">
        <f t="shared" si="73"/>
        <v>3.3580877885672282</v>
      </c>
    </row>
    <row r="1196" spans="1:7" x14ac:dyDescent="0.2">
      <c r="A1196" s="1">
        <v>20111118</v>
      </c>
      <c r="B1196">
        <v>1215.6500000000001</v>
      </c>
      <c r="D1196">
        <f t="shared" si="72"/>
        <v>-3.8883704630737981E-2</v>
      </c>
      <c r="E1196">
        <f t="shared" si="74"/>
        <v>-4.1185497425388198E-2</v>
      </c>
      <c r="F1196">
        <f t="shared" si="75"/>
        <v>9.477761600528991E-4</v>
      </c>
      <c r="G1196">
        <f t="shared" si="73"/>
        <v>2.5858407174314006</v>
      </c>
    </row>
    <row r="1197" spans="1:7" x14ac:dyDescent="0.2">
      <c r="A1197" s="1">
        <v>20111125</v>
      </c>
      <c r="B1197">
        <v>1158.67</v>
      </c>
      <c r="D1197">
        <f t="shared" si="72"/>
        <v>-4.8006117565042139E-2</v>
      </c>
      <c r="E1197">
        <f t="shared" si="74"/>
        <v>-5.0307910359692357E-2</v>
      </c>
      <c r="F1197">
        <f t="shared" si="75"/>
        <v>1.0803654903074713E-3</v>
      </c>
      <c r="G1197">
        <f t="shared" si="73"/>
        <v>2.2439179206273412</v>
      </c>
    </row>
    <row r="1198" spans="1:7" x14ac:dyDescent="0.2">
      <c r="A1198" s="1">
        <v>20111202</v>
      </c>
      <c r="B1198">
        <v>1244.28</v>
      </c>
      <c r="D1198">
        <f t="shared" si="72"/>
        <v>7.128425377518699E-2</v>
      </c>
      <c r="E1198">
        <f t="shared" si="74"/>
        <v>6.8982460980536772E-2</v>
      </c>
      <c r="F1198">
        <f t="shared" si="75"/>
        <v>1.3395478462887467E-3</v>
      </c>
      <c r="G1198">
        <f t="shared" si="73"/>
        <v>1.5315227154620215</v>
      </c>
    </row>
    <row r="1199" spans="1:7" x14ac:dyDescent="0.2">
      <c r="A1199" s="1">
        <v>20111209</v>
      </c>
      <c r="B1199">
        <v>1255.19</v>
      </c>
      <c r="D1199">
        <f t="shared" si="72"/>
        <v>8.7299061710286452E-3</v>
      </c>
      <c r="E1199">
        <f t="shared" si="74"/>
        <v>6.4281133763784293E-3</v>
      </c>
      <c r="F1199">
        <f t="shared" si="75"/>
        <v>1.9571861984846919E-3</v>
      </c>
      <c r="G1199">
        <f t="shared" si="73"/>
        <v>3.1075675905997833</v>
      </c>
    </row>
    <row r="1200" spans="1:7" x14ac:dyDescent="0.2">
      <c r="A1200" s="1">
        <v>20111216</v>
      </c>
      <c r="B1200">
        <v>1219.6600000000001</v>
      </c>
      <c r="D1200">
        <f t="shared" si="72"/>
        <v>-2.8714824167367148E-2</v>
      </c>
      <c r="E1200">
        <f t="shared" si="74"/>
        <v>-3.1016616962017365E-2</v>
      </c>
      <c r="F1200">
        <f t="shared" si="75"/>
        <v>1.5623737362167849E-3</v>
      </c>
      <c r="G1200">
        <f t="shared" si="73"/>
        <v>2.9228998463467808</v>
      </c>
    </row>
    <row r="1201" spans="1:7" x14ac:dyDescent="0.2">
      <c r="A1201" s="1">
        <v>20111223</v>
      </c>
      <c r="B1201">
        <v>1265.33</v>
      </c>
      <c r="D1201">
        <f t="shared" si="72"/>
        <v>3.6760826344441E-2</v>
      </c>
      <c r="E1201">
        <f t="shared" si="74"/>
        <v>3.4459033549790782E-2</v>
      </c>
      <c r="F1201">
        <f t="shared" si="75"/>
        <v>1.4247505412175356E-3</v>
      </c>
      <c r="G1201">
        <f t="shared" si="73"/>
        <v>2.8601659718765733</v>
      </c>
    </row>
    <row r="1202" spans="1:7" x14ac:dyDescent="0.2">
      <c r="A1202" s="1">
        <v>20111230</v>
      </c>
      <c r="B1202">
        <v>1257.6000000000001</v>
      </c>
      <c r="D1202">
        <f t="shared" si="72"/>
        <v>-6.1278150313475166E-3</v>
      </c>
      <c r="E1202">
        <f t="shared" si="74"/>
        <v>-8.4296078259977324E-3</v>
      </c>
      <c r="F1202">
        <f t="shared" si="75"/>
        <v>1.3589890545131693E-3</v>
      </c>
      <c r="G1202">
        <f t="shared" si="73"/>
        <v>3.2743632945399179</v>
      </c>
    </row>
    <row r="1203" spans="1:7" x14ac:dyDescent="0.2">
      <c r="A1203" s="1">
        <v>20120106</v>
      </c>
      <c r="B1203">
        <v>1277.81</v>
      </c>
      <c r="D1203">
        <f t="shared" si="72"/>
        <v>1.5942532413530941E-2</v>
      </c>
      <c r="E1203">
        <f t="shared" si="74"/>
        <v>1.3640739618880725E-2</v>
      </c>
      <c r="F1203">
        <f t="shared" si="75"/>
        <v>1.0996642331505874E-3</v>
      </c>
      <c r="G1203">
        <f t="shared" si="73"/>
        <v>3.3217721982216801</v>
      </c>
    </row>
    <row r="1204" spans="1:7" x14ac:dyDescent="0.2">
      <c r="A1204" s="1">
        <v>20120113</v>
      </c>
      <c r="B1204">
        <v>1289.0899999999999</v>
      </c>
      <c r="D1204">
        <f t="shared" si="72"/>
        <v>8.7888679804084546E-3</v>
      </c>
      <c r="E1204">
        <f t="shared" si="74"/>
        <v>6.4870751857582388E-3</v>
      </c>
      <c r="F1204">
        <f t="shared" si="75"/>
        <v>9.1808779914843476E-4</v>
      </c>
      <c r="G1204">
        <f t="shared" si="73"/>
        <v>3.4736903990369754</v>
      </c>
    </row>
    <row r="1205" spans="1:7" x14ac:dyDescent="0.2">
      <c r="A1205" s="1">
        <v>20120120</v>
      </c>
      <c r="B1205">
        <v>1315.38</v>
      </c>
      <c r="D1205">
        <f t="shared" si="72"/>
        <v>2.0189054182247368E-2</v>
      </c>
      <c r="E1205">
        <f t="shared" si="74"/>
        <v>1.788726138759715E-2</v>
      </c>
      <c r="F1205">
        <f t="shared" si="75"/>
        <v>7.4914847323443812E-4</v>
      </c>
      <c r="G1205">
        <f t="shared" si="73"/>
        <v>3.3847414835012808</v>
      </c>
    </row>
    <row r="1206" spans="1:7" x14ac:dyDescent="0.2">
      <c r="A1206" s="1">
        <v>20120127</v>
      </c>
      <c r="B1206">
        <v>1316.33</v>
      </c>
      <c r="D1206">
        <f t="shared" si="72"/>
        <v>7.2196407754976377E-4</v>
      </c>
      <c r="E1206">
        <f t="shared" si="74"/>
        <v>-1.5798287171004525E-3</v>
      </c>
      <c r="F1206">
        <f t="shared" si="75"/>
        <v>6.6864435368872016E-4</v>
      </c>
      <c r="G1206">
        <f t="shared" si="73"/>
        <v>3.6532627665379618</v>
      </c>
    </row>
    <row r="1207" spans="1:7" x14ac:dyDescent="0.2">
      <c r="A1207" s="1">
        <v>20120203</v>
      </c>
      <c r="B1207">
        <v>1344.9</v>
      </c>
      <c r="D1207">
        <f t="shared" si="72"/>
        <v>2.1472099500824626E-2</v>
      </c>
      <c r="E1207">
        <f t="shared" si="74"/>
        <v>1.9170306706174409E-2</v>
      </c>
      <c r="F1207">
        <f t="shared" si="75"/>
        <v>5.4652323219339357E-4</v>
      </c>
      <c r="G1207">
        <f t="shared" si="73"/>
        <v>3.41975000184559</v>
      </c>
    </row>
    <row r="1208" spans="1:7" x14ac:dyDescent="0.2">
      <c r="A1208" s="1">
        <v>20120210</v>
      </c>
      <c r="B1208">
        <v>1342.64</v>
      </c>
      <c r="D1208">
        <f t="shared" si="72"/>
        <v>-1.6818358295793701E-3</v>
      </c>
      <c r="E1208">
        <f t="shared" si="74"/>
        <v>-3.9836286242295859E-3</v>
      </c>
      <c r="F1208">
        <f t="shared" si="75"/>
        <v>5.1888934348609441E-4</v>
      </c>
      <c r="G1208">
        <f t="shared" si="73"/>
        <v>3.7666183538404292</v>
      </c>
    </row>
    <row r="1209" spans="1:7" x14ac:dyDescent="0.2">
      <c r="A1209" s="1">
        <v>20120217</v>
      </c>
      <c r="B1209">
        <v>1361.23</v>
      </c>
      <c r="D1209">
        <f t="shared" si="72"/>
        <v>1.3750877760983826E-2</v>
      </c>
      <c r="E1209">
        <f t="shared" si="74"/>
        <v>1.144908496633361E-2</v>
      </c>
      <c r="F1209">
        <f t="shared" si="75"/>
        <v>4.3179057282701172E-4</v>
      </c>
      <c r="G1209">
        <f t="shared" si="73"/>
        <v>3.7219965984963661</v>
      </c>
    </row>
    <row r="1210" spans="1:7" x14ac:dyDescent="0.2">
      <c r="A1210" s="1">
        <v>20120224</v>
      </c>
      <c r="B1210">
        <v>1365.74</v>
      </c>
      <c r="D1210">
        <f t="shared" si="72"/>
        <v>3.3077035038555636E-3</v>
      </c>
      <c r="E1210">
        <f t="shared" si="74"/>
        <v>1.0059107092053473E-3</v>
      </c>
      <c r="F1210">
        <f t="shared" si="75"/>
        <v>3.8506357491309608E-4</v>
      </c>
      <c r="G1210">
        <f t="shared" si="73"/>
        <v>3.9297371716309426</v>
      </c>
    </row>
    <row r="1211" spans="1:7" x14ac:dyDescent="0.2">
      <c r="A1211" s="1">
        <v>20120302</v>
      </c>
      <c r="B1211">
        <v>1369.63</v>
      </c>
      <c r="D1211">
        <f t="shared" si="72"/>
        <v>2.8442240884283265E-3</v>
      </c>
      <c r="E1211">
        <f t="shared" si="74"/>
        <v>5.4243129377811025E-4</v>
      </c>
      <c r="F1211">
        <f t="shared" si="75"/>
        <v>3.2427059550263113E-4</v>
      </c>
      <c r="G1211">
        <f t="shared" si="73"/>
        <v>4.01651242733851</v>
      </c>
    </row>
    <row r="1212" spans="1:7" x14ac:dyDescent="0.2">
      <c r="A1212" s="1">
        <v>20120309</v>
      </c>
      <c r="B1212">
        <v>1370.8700000000001</v>
      </c>
      <c r="D1212">
        <f t="shared" si="72"/>
        <v>9.0494441497668276E-4</v>
      </c>
      <c r="E1212">
        <f t="shared" si="74"/>
        <v>-1.3968483796735335E-3</v>
      </c>
      <c r="F1212">
        <f t="shared" si="75"/>
        <v>2.765505337734532E-4</v>
      </c>
      <c r="G1212">
        <f t="shared" si="73"/>
        <v>4.0930307762513456</v>
      </c>
    </row>
    <row r="1213" spans="1:7" x14ac:dyDescent="0.2">
      <c r="A1213" s="1">
        <v>20120316</v>
      </c>
      <c r="B1213">
        <v>1404.17</v>
      </c>
      <c r="D1213">
        <f t="shared" si="72"/>
        <v>2.4000806108761985E-2</v>
      </c>
      <c r="E1213">
        <f t="shared" si="74"/>
        <v>2.1699013314111767E-2</v>
      </c>
      <c r="F1213">
        <f t="shared" si="75"/>
        <v>2.3950556664456744E-4</v>
      </c>
      <c r="G1213">
        <f t="shared" si="73"/>
        <v>3.1855102994808973</v>
      </c>
    </row>
    <row r="1214" spans="1:7" x14ac:dyDescent="0.2">
      <c r="A1214" s="1">
        <v>20120323</v>
      </c>
      <c r="B1214">
        <v>1397.1100000000001</v>
      </c>
      <c r="D1214">
        <f t="shared" si="72"/>
        <v>-5.0405635623320677E-3</v>
      </c>
      <c r="E1214">
        <f t="shared" si="74"/>
        <v>-7.3423563569822835E-3</v>
      </c>
      <c r="F1214">
        <f t="shared" si="75"/>
        <v>2.9780892312885189E-4</v>
      </c>
      <c r="G1214">
        <f t="shared" si="73"/>
        <v>3.9690178511967282</v>
      </c>
    </row>
    <row r="1215" spans="1:7" x14ac:dyDescent="0.2">
      <c r="A1215" s="1">
        <v>20120330</v>
      </c>
      <c r="B1215">
        <v>1408.47</v>
      </c>
      <c r="D1215">
        <f t="shared" si="72"/>
        <v>8.0981915204700883E-3</v>
      </c>
      <c r="E1215">
        <f t="shared" si="74"/>
        <v>5.7963987258198724E-3</v>
      </c>
      <c r="F1215">
        <f t="shared" si="75"/>
        <v>2.6581974972209364E-4</v>
      </c>
      <c r="G1215">
        <f t="shared" si="73"/>
        <v>4.0531486480648979</v>
      </c>
    </row>
    <row r="1216" spans="1:7" x14ac:dyDescent="0.2">
      <c r="A1216" s="1">
        <v>20120406</v>
      </c>
      <c r="B1216">
        <v>1398.08</v>
      </c>
      <c r="D1216">
        <f t="shared" si="72"/>
        <v>-7.4041420719970219E-3</v>
      </c>
      <c r="E1216">
        <f t="shared" si="74"/>
        <v>-9.7059348666472377E-3</v>
      </c>
      <c r="F1216">
        <f t="shared" si="75"/>
        <v>2.3699807682752699E-4</v>
      </c>
      <c r="G1216">
        <f t="shared" si="73"/>
        <v>3.9749825651578412</v>
      </c>
    </row>
    <row r="1217" spans="1:7" x14ac:dyDescent="0.2">
      <c r="A1217" s="1">
        <v>20120413</v>
      </c>
      <c r="B1217">
        <v>1370.26</v>
      </c>
      <c r="D1217">
        <f t="shared" si="72"/>
        <v>-2.0099363925143443E-2</v>
      </c>
      <c r="E1217">
        <f t="shared" si="74"/>
        <v>-2.2401156719793661E-2</v>
      </c>
      <c r="F1217">
        <f t="shared" si="75"/>
        <v>2.2572157724105556E-4</v>
      </c>
      <c r="G1217">
        <f t="shared" si="73"/>
        <v>3.0865315798343129</v>
      </c>
    </row>
    <row r="1218" spans="1:7" x14ac:dyDescent="0.2">
      <c r="A1218" s="1">
        <v>20120420</v>
      </c>
      <c r="B1218">
        <v>1378.53</v>
      </c>
      <c r="D1218">
        <f t="shared" si="72"/>
        <v>6.0172111747540669E-3</v>
      </c>
      <c r="E1218">
        <f t="shared" si="74"/>
        <v>3.7154183801038506E-3</v>
      </c>
      <c r="F1218">
        <f t="shared" si="75"/>
        <v>2.9278444587222595E-4</v>
      </c>
      <c r="G1218">
        <f t="shared" si="73"/>
        <v>4.0444627230626082</v>
      </c>
    </row>
    <row r="1219" spans="1:7" x14ac:dyDescent="0.2">
      <c r="A1219" s="1">
        <v>20120427</v>
      </c>
      <c r="B1219">
        <v>1403.3600000000001</v>
      </c>
      <c r="D1219">
        <f t="shared" si="72"/>
        <v>1.7851647190389563E-2</v>
      </c>
      <c r="E1219">
        <f t="shared" si="74"/>
        <v>1.5549854395739348E-2</v>
      </c>
      <c r="F1219">
        <f t="shared" si="75"/>
        <v>2.5441972307764391E-4</v>
      </c>
      <c r="G1219">
        <f t="shared" si="73"/>
        <v>3.6630675790014915</v>
      </c>
    </row>
    <row r="1220" spans="1:7" x14ac:dyDescent="0.2">
      <c r="A1220" s="1">
        <v>20120504</v>
      </c>
      <c r="B1220">
        <v>1369.1000000000001</v>
      </c>
      <c r="D1220">
        <f t="shared" ref="D1220:D1258" si="76">LN(B1220)-LN(B1219)</f>
        <v>-2.4715771563361244E-2</v>
      </c>
      <c r="E1220">
        <f t="shared" si="74"/>
        <v>-2.7017564358011462E-2</v>
      </c>
      <c r="F1220">
        <f t="shared" si="75"/>
        <v>2.6683794874844615E-4</v>
      </c>
      <c r="G1220">
        <f t="shared" ref="G1220:G1258" si="77">-0.5*LN(F1220)-E1220^2/(2*F1220)</f>
        <v>2.7466590718167758</v>
      </c>
    </row>
    <row r="1221" spans="1:7" x14ac:dyDescent="0.2">
      <c r="A1221" s="1">
        <v>20120511</v>
      </c>
      <c r="B1221">
        <v>1353.39</v>
      </c>
      <c r="D1221">
        <f t="shared" si="76"/>
        <v>-1.1541033667463729E-2</v>
      </c>
      <c r="E1221">
        <f t="shared" ref="E1221:E1258" si="78">D1221-$O$3</f>
        <v>-1.3842826462113945E-2</v>
      </c>
      <c r="F1221">
        <f t="shared" si="75"/>
        <v>3.6744415939543129E-4</v>
      </c>
      <c r="G1221">
        <f t="shared" si="77"/>
        <v>3.6937172648954819</v>
      </c>
    </row>
    <row r="1222" spans="1:7" x14ac:dyDescent="0.2">
      <c r="A1222" s="1">
        <v>20120518</v>
      </c>
      <c r="B1222">
        <v>1295.22</v>
      </c>
      <c r="D1222">
        <f t="shared" si="76"/>
        <v>-4.3931991097405643E-2</v>
      </c>
      <c r="E1222">
        <f t="shared" si="78"/>
        <v>-4.623378389205586E-2</v>
      </c>
      <c r="F1222">
        <f t="shared" ref="F1222:F1258" si="79">$O$4+$O$5*(E1221^2)+$O$6*(F1221)</f>
        <v>3.4596761399841367E-4</v>
      </c>
      <c r="G1222">
        <f t="shared" si="77"/>
        <v>0.89532999182061479</v>
      </c>
    </row>
    <row r="1223" spans="1:7" x14ac:dyDescent="0.2">
      <c r="A1223" s="1">
        <v>20120525</v>
      </c>
      <c r="B1223">
        <v>1317.82</v>
      </c>
      <c r="D1223">
        <f t="shared" si="76"/>
        <v>1.729829129954652E-2</v>
      </c>
      <c r="E1223">
        <f t="shared" si="78"/>
        <v>1.4996498504896304E-2</v>
      </c>
      <c r="F1223">
        <f t="shared" si="79"/>
        <v>6.9145856439311757E-4</v>
      </c>
      <c r="G1223">
        <f t="shared" si="77"/>
        <v>3.4757300610765638</v>
      </c>
    </row>
    <row r="1224" spans="1:7" x14ac:dyDescent="0.2">
      <c r="A1224" s="1">
        <v>20120601</v>
      </c>
      <c r="B1224">
        <v>1278.04</v>
      </c>
      <c r="D1224">
        <f t="shared" si="76"/>
        <v>-3.0651201822169405E-2</v>
      </c>
      <c r="E1224">
        <f t="shared" si="78"/>
        <v>-3.2952994616819622E-2</v>
      </c>
      <c r="F1224">
        <f t="shared" si="79"/>
        <v>6.0578841013189384E-4</v>
      </c>
      <c r="G1224">
        <f t="shared" si="77"/>
        <v>2.8082199801169123</v>
      </c>
    </row>
    <row r="1225" spans="1:7" x14ac:dyDescent="0.2">
      <c r="A1225" s="1">
        <v>20120608</v>
      </c>
      <c r="B1225">
        <v>1325.66</v>
      </c>
      <c r="D1225">
        <f t="shared" si="76"/>
        <v>3.6582794258449347E-2</v>
      </c>
      <c r="E1225">
        <f t="shared" si="78"/>
        <v>3.4281001463799129E-2</v>
      </c>
      <c r="F1225">
        <f t="shared" si="79"/>
        <v>6.9903406228983601E-4</v>
      </c>
      <c r="G1225">
        <f t="shared" si="77"/>
        <v>2.7923262893297776</v>
      </c>
    </row>
    <row r="1226" spans="1:7" x14ac:dyDescent="0.2">
      <c r="A1226" s="1">
        <v>20120615</v>
      </c>
      <c r="B1226">
        <v>1342.84</v>
      </c>
      <c r="D1226">
        <f t="shared" si="76"/>
        <v>1.2876325553182077E-2</v>
      </c>
      <c r="E1226">
        <f t="shared" si="78"/>
        <v>1.0574532758531862E-2</v>
      </c>
      <c r="F1226">
        <f t="shared" si="79"/>
        <v>7.886470591334211E-4</v>
      </c>
      <c r="G1226">
        <f t="shared" si="77"/>
        <v>3.5017017978780456</v>
      </c>
    </row>
    <row r="1227" spans="1:7" x14ac:dyDescent="0.2">
      <c r="A1227" s="1">
        <v>20120622</v>
      </c>
      <c r="B1227">
        <v>1335.02</v>
      </c>
      <c r="D1227">
        <f t="shared" si="76"/>
        <v>-5.8405011683095864E-3</v>
      </c>
      <c r="E1227">
        <f t="shared" si="78"/>
        <v>-8.1422939629598023E-3</v>
      </c>
      <c r="F1227">
        <f t="shared" si="79"/>
        <v>6.6081132887177408E-4</v>
      </c>
      <c r="G1227">
        <f t="shared" si="77"/>
        <v>3.6108577980491696</v>
      </c>
    </row>
    <row r="1228" spans="1:7" x14ac:dyDescent="0.2">
      <c r="A1228" s="1">
        <v>20120629</v>
      </c>
      <c r="B1228">
        <v>1362.16</v>
      </c>
      <c r="D1228">
        <f t="shared" si="76"/>
        <v>2.0125402116848434E-2</v>
      </c>
      <c r="E1228">
        <f t="shared" si="78"/>
        <v>1.7823609322198217E-2</v>
      </c>
      <c r="F1228">
        <f t="shared" si="79"/>
        <v>5.5227055491854308E-4</v>
      </c>
      <c r="G1228">
        <f t="shared" si="77"/>
        <v>3.4631226441081915</v>
      </c>
    </row>
    <row r="1229" spans="1:7" x14ac:dyDescent="0.2">
      <c r="A1229" s="1">
        <v>20120706</v>
      </c>
      <c r="B1229">
        <v>1354.68</v>
      </c>
      <c r="D1229">
        <f t="shared" si="76"/>
        <v>-5.5064110509324138E-3</v>
      </c>
      <c r="E1229">
        <f t="shared" si="78"/>
        <v>-7.8082038455826296E-3</v>
      </c>
      <c r="F1229">
        <f t="shared" si="79"/>
        <v>5.1411253498544684E-4</v>
      </c>
      <c r="G1229">
        <f t="shared" si="77"/>
        <v>3.7272397313124355</v>
      </c>
    </row>
    <row r="1230" spans="1:7" x14ac:dyDescent="0.2">
      <c r="A1230" s="1">
        <v>20120713</v>
      </c>
      <c r="B1230">
        <v>1356.78</v>
      </c>
      <c r="D1230">
        <f t="shared" si="76"/>
        <v>1.5489813015019394E-3</v>
      </c>
      <c r="E1230">
        <f t="shared" si="78"/>
        <v>-7.5281149314827692E-4</v>
      </c>
      <c r="F1230">
        <f t="shared" si="79"/>
        <v>4.3644811645961206E-4</v>
      </c>
      <c r="G1230">
        <f t="shared" si="77"/>
        <v>3.867771279325666</v>
      </c>
    </row>
    <row r="1231" spans="1:7" x14ac:dyDescent="0.2">
      <c r="A1231" s="1">
        <v>20120720</v>
      </c>
      <c r="B1231">
        <v>1362.66</v>
      </c>
      <c r="D1231">
        <f t="shared" si="76"/>
        <v>4.3244264725990078E-3</v>
      </c>
      <c r="E1231">
        <f t="shared" si="78"/>
        <v>2.0226336779487915E-3</v>
      </c>
      <c r="F1231">
        <f t="shared" si="79"/>
        <v>3.6440960075597551E-4</v>
      </c>
      <c r="G1231">
        <f t="shared" si="77"/>
        <v>3.9530027695031209</v>
      </c>
    </row>
    <row r="1232" spans="1:7" x14ac:dyDescent="0.2">
      <c r="A1232" s="1">
        <v>20120727</v>
      </c>
      <c r="B1232">
        <v>1385.97</v>
      </c>
      <c r="D1232">
        <f t="shared" si="76"/>
        <v>1.6961583658389401E-2</v>
      </c>
      <c r="E1232">
        <f t="shared" si="78"/>
        <v>1.4659790863739185E-2</v>
      </c>
      <c r="F1232">
        <f t="shared" si="79"/>
        <v>3.0867673830022822E-4</v>
      </c>
      <c r="G1232">
        <f t="shared" si="77"/>
        <v>3.6934938619079216</v>
      </c>
    </row>
    <row r="1233" spans="1:7" x14ac:dyDescent="0.2">
      <c r="A1233" s="1">
        <v>20120803</v>
      </c>
      <c r="B1233">
        <v>1390.99</v>
      </c>
      <c r="D1233">
        <f t="shared" si="76"/>
        <v>3.615468331045868E-3</v>
      </c>
      <c r="E1233">
        <f t="shared" si="78"/>
        <v>1.3136755363956517E-3</v>
      </c>
      <c r="F1233">
        <f t="shared" si="79"/>
        <v>3.0430209492821763E-4</v>
      </c>
      <c r="G1233">
        <f t="shared" si="77"/>
        <v>4.0459092323655828</v>
      </c>
    </row>
    <row r="1234" spans="1:7" x14ac:dyDescent="0.2">
      <c r="A1234" s="1">
        <v>20120810</v>
      </c>
      <c r="B1234">
        <v>1405.8700000000001</v>
      </c>
      <c r="D1234">
        <f t="shared" si="76"/>
        <v>1.0640604388912678E-2</v>
      </c>
      <c r="E1234">
        <f t="shared" si="78"/>
        <v>8.3388115942624619E-3</v>
      </c>
      <c r="F1234">
        <f t="shared" si="79"/>
        <v>2.611864685915126E-4</v>
      </c>
      <c r="G1234">
        <f t="shared" si="77"/>
        <v>3.9920227818163236</v>
      </c>
    </row>
    <row r="1235" spans="1:7" x14ac:dyDescent="0.2">
      <c r="A1235" s="1">
        <v>20120817</v>
      </c>
      <c r="B1235">
        <v>1418.16</v>
      </c>
      <c r="D1235">
        <f t="shared" si="76"/>
        <v>8.7039284916237136E-3</v>
      </c>
      <c r="E1235">
        <f t="shared" si="78"/>
        <v>6.4021356969734978E-3</v>
      </c>
      <c r="F1235">
        <f t="shared" si="79"/>
        <v>2.4006230097091302E-4</v>
      </c>
      <c r="G1235">
        <f t="shared" si="77"/>
        <v>4.0819379062003041</v>
      </c>
    </row>
    <row r="1236" spans="1:7" x14ac:dyDescent="0.2">
      <c r="A1236" s="1">
        <v>20120824</v>
      </c>
      <c r="B1236">
        <v>1411.13</v>
      </c>
      <c r="D1236">
        <f t="shared" si="76"/>
        <v>-4.9694548578829156E-3</v>
      </c>
      <c r="E1236">
        <f t="shared" si="78"/>
        <v>-7.2712476525331315E-3</v>
      </c>
      <c r="F1236">
        <f t="shared" si="79"/>
        <v>2.1821184736393469E-4</v>
      </c>
      <c r="G1236">
        <f t="shared" si="77"/>
        <v>4.0938759633134518</v>
      </c>
    </row>
    <row r="1237" spans="1:7" x14ac:dyDescent="0.2">
      <c r="A1237" s="1">
        <v>20120831</v>
      </c>
      <c r="B1237">
        <v>1406.58</v>
      </c>
      <c r="D1237">
        <f t="shared" si="76"/>
        <v>-3.2295757581639606E-3</v>
      </c>
      <c r="E1237">
        <f t="shared" si="78"/>
        <v>-5.5313685528141764E-3</v>
      </c>
      <c r="F1237">
        <f t="shared" si="79"/>
        <v>2.0332068688671108E-4</v>
      </c>
      <c r="G1237">
        <f t="shared" si="77"/>
        <v>4.1751222046858327</v>
      </c>
    </row>
    <row r="1238" spans="1:7" x14ac:dyDescent="0.2">
      <c r="A1238" s="1">
        <v>20120907</v>
      </c>
      <c r="B1238">
        <v>1437.92</v>
      </c>
      <c r="D1238">
        <f t="shared" si="76"/>
        <v>2.2036398820581837E-2</v>
      </c>
      <c r="E1238">
        <f t="shared" si="78"/>
        <v>1.973460602593162E-2</v>
      </c>
      <c r="F1238">
        <f t="shared" si="79"/>
        <v>1.875172067671915E-4</v>
      </c>
      <c r="G1238">
        <f t="shared" si="77"/>
        <v>3.2523694716785219</v>
      </c>
    </row>
    <row r="1239" spans="1:7" x14ac:dyDescent="0.2">
      <c r="A1239" s="1">
        <v>20120914</v>
      </c>
      <c r="B1239">
        <v>1465.77</v>
      </c>
      <c r="D1239">
        <f t="shared" si="76"/>
        <v>1.9183076732863569E-2</v>
      </c>
      <c r="E1239">
        <f t="shared" si="78"/>
        <v>1.6881283938213351E-2</v>
      </c>
      <c r="F1239">
        <f t="shared" si="79"/>
        <v>2.4196044341300376E-4</v>
      </c>
      <c r="G1239">
        <f t="shared" si="77"/>
        <v>3.5744748935957924</v>
      </c>
    </row>
    <row r="1240" spans="1:7" x14ac:dyDescent="0.2">
      <c r="A1240" s="1">
        <v>20120921</v>
      </c>
      <c r="B1240">
        <v>1460.15</v>
      </c>
      <c r="D1240">
        <f t="shared" si="76"/>
        <v>-3.8415314918820442E-3</v>
      </c>
      <c r="E1240">
        <f t="shared" si="78"/>
        <v>-6.1433242865322601E-3</v>
      </c>
      <c r="F1240">
        <f t="shared" si="79"/>
        <v>2.6512466199723193E-4</v>
      </c>
      <c r="G1240">
        <f t="shared" si="77"/>
        <v>4.0464803275588022</v>
      </c>
    </row>
    <row r="1241" spans="1:7" x14ac:dyDescent="0.2">
      <c r="A1241" s="1">
        <v>20120928</v>
      </c>
      <c r="B1241">
        <v>1440.67</v>
      </c>
      <c r="D1241">
        <f t="shared" si="76"/>
        <v>-1.3430887011362636E-2</v>
      </c>
      <c r="E1241">
        <f t="shared" si="78"/>
        <v>-1.5732679806012853E-2</v>
      </c>
      <c r="F1241">
        <f t="shared" si="79"/>
        <v>2.3722519730288752E-4</v>
      </c>
      <c r="G1241">
        <f t="shared" si="77"/>
        <v>3.6515578312653028</v>
      </c>
    </row>
    <row r="1242" spans="1:7" x14ac:dyDescent="0.2">
      <c r="A1242" s="1">
        <v>20121005</v>
      </c>
      <c r="B1242">
        <v>1460.93</v>
      </c>
      <c r="D1242">
        <f t="shared" si="76"/>
        <v>1.3964936074406964E-2</v>
      </c>
      <c r="E1242">
        <f t="shared" si="78"/>
        <v>1.1663143279756748E-2</v>
      </c>
      <c r="F1242">
        <f t="shared" si="79"/>
        <v>2.5444355166577852E-4</v>
      </c>
      <c r="G1242">
        <f t="shared" si="77"/>
        <v>3.8709091152107327</v>
      </c>
    </row>
    <row r="1243" spans="1:7" x14ac:dyDescent="0.2">
      <c r="A1243" s="1">
        <v>20121012</v>
      </c>
      <c r="B1243">
        <v>1428.59</v>
      </c>
      <c r="D1243">
        <f t="shared" si="76"/>
        <v>-2.2385275377719616E-2</v>
      </c>
      <c r="E1243">
        <f t="shared" si="78"/>
        <v>-2.4687068172369833E-2</v>
      </c>
      <c r="F1243">
        <f t="shared" si="79"/>
        <v>2.4716413286273917E-4</v>
      </c>
      <c r="G1243">
        <f t="shared" si="77"/>
        <v>2.9198410732971887</v>
      </c>
    </row>
    <row r="1244" spans="1:7" x14ac:dyDescent="0.2">
      <c r="A1244" s="1">
        <v>20121019</v>
      </c>
      <c r="B1244">
        <v>1433.19</v>
      </c>
      <c r="D1244">
        <f t="shared" si="76"/>
        <v>3.2147851768407065E-3</v>
      </c>
      <c r="E1244">
        <f t="shared" si="78"/>
        <v>9.1299238219049025E-4</v>
      </c>
      <c r="F1244">
        <f t="shared" si="79"/>
        <v>3.2960958536423296E-4</v>
      </c>
      <c r="G1244">
        <f t="shared" si="77"/>
        <v>4.0075363810654965</v>
      </c>
    </row>
    <row r="1245" spans="1:7" x14ac:dyDescent="0.2">
      <c r="A1245" s="1">
        <v>20121026</v>
      </c>
      <c r="B1245">
        <v>1411.94</v>
      </c>
      <c r="D1245">
        <f t="shared" si="76"/>
        <v>-1.4938083780720035E-2</v>
      </c>
      <c r="E1245">
        <f t="shared" si="78"/>
        <v>-1.7239876575370253E-2</v>
      </c>
      <c r="F1245">
        <f t="shared" si="79"/>
        <v>2.8083010688934154E-4</v>
      </c>
      <c r="G1245">
        <f t="shared" si="77"/>
        <v>3.5597110327814807</v>
      </c>
    </row>
    <row r="1246" spans="1:7" x14ac:dyDescent="0.2">
      <c r="A1246" s="1">
        <v>20121102</v>
      </c>
      <c r="B1246">
        <v>1414.2</v>
      </c>
      <c r="D1246">
        <f t="shared" si="76"/>
        <v>1.5993549376496219E-3</v>
      </c>
      <c r="E1246">
        <f t="shared" si="78"/>
        <v>-7.0243785700059439E-4</v>
      </c>
      <c r="F1246">
        <f t="shared" si="79"/>
        <v>2.9782843667691867E-4</v>
      </c>
      <c r="G1246">
        <f t="shared" si="77"/>
        <v>4.0586681155150313</v>
      </c>
    </row>
    <row r="1247" spans="1:7" x14ac:dyDescent="0.2">
      <c r="A1247" s="1">
        <v>20121109</v>
      </c>
      <c r="B1247">
        <v>1379.8500000000001</v>
      </c>
      <c r="D1247">
        <f t="shared" si="76"/>
        <v>-2.4589202578863656E-2</v>
      </c>
      <c r="E1247">
        <f t="shared" si="78"/>
        <v>-2.6890995373513873E-2</v>
      </c>
      <c r="F1247">
        <f t="shared" si="79"/>
        <v>2.5588969438774178E-4</v>
      </c>
      <c r="G1247">
        <f t="shared" si="77"/>
        <v>2.7224184738941073</v>
      </c>
    </row>
    <row r="1248" spans="1:7" x14ac:dyDescent="0.2">
      <c r="A1248" s="1">
        <v>20121116</v>
      </c>
      <c r="B1248">
        <v>1359.88</v>
      </c>
      <c r="D1248">
        <f t="shared" si="76"/>
        <v>-1.4578337048258838E-2</v>
      </c>
      <c r="E1248">
        <f t="shared" si="78"/>
        <v>-1.6880129842909056E-2</v>
      </c>
      <c r="F1248">
        <f t="shared" si="79"/>
        <v>3.5760391957507051E-4</v>
      </c>
      <c r="G1248">
        <f t="shared" si="77"/>
        <v>3.569642304382433</v>
      </c>
    </row>
    <row r="1249" spans="1:7" x14ac:dyDescent="0.2">
      <c r="A1249" s="1">
        <v>20121123</v>
      </c>
      <c r="B1249">
        <v>1409.15</v>
      </c>
      <c r="D1249">
        <f t="shared" si="76"/>
        <v>3.5590225170553325E-2</v>
      </c>
      <c r="E1249">
        <f t="shared" si="78"/>
        <v>3.3288432375903107E-2</v>
      </c>
      <c r="F1249">
        <f t="shared" si="79"/>
        <v>3.5563875975589684E-4</v>
      </c>
      <c r="G1249">
        <f t="shared" si="77"/>
        <v>2.4128687344049107</v>
      </c>
    </row>
    <row r="1250" spans="1:7" x14ac:dyDescent="0.2">
      <c r="A1250" s="1">
        <v>20121130</v>
      </c>
      <c r="B1250">
        <v>1416.18</v>
      </c>
      <c r="D1250">
        <f t="shared" si="76"/>
        <v>4.9764201052715507E-3</v>
      </c>
      <c r="E1250">
        <f t="shared" si="78"/>
        <v>2.6746273106213344E-3</v>
      </c>
      <c r="F1250">
        <f t="shared" si="79"/>
        <v>5.073633263947226E-4</v>
      </c>
      <c r="G1250">
        <f t="shared" si="77"/>
        <v>3.7860917843273909</v>
      </c>
    </row>
    <row r="1251" spans="1:7" x14ac:dyDescent="0.2">
      <c r="A1251" s="1">
        <v>20121207</v>
      </c>
      <c r="B1251">
        <v>1418.07</v>
      </c>
      <c r="D1251">
        <f t="shared" si="76"/>
        <v>1.3336863580475367E-3</v>
      </c>
      <c r="E1251">
        <f t="shared" si="78"/>
        <v>-9.6810643660267962E-4</v>
      </c>
      <c r="F1251">
        <f t="shared" si="79"/>
        <v>4.2114572697633205E-4</v>
      </c>
      <c r="G1251">
        <f t="shared" si="77"/>
        <v>3.8851531049814119</v>
      </c>
    </row>
    <row r="1252" spans="1:7" x14ac:dyDescent="0.2">
      <c r="A1252" s="1">
        <v>20121214</v>
      </c>
      <c r="B1252">
        <v>1413.58</v>
      </c>
      <c r="D1252">
        <f t="shared" si="76"/>
        <v>-3.1712985454017684E-3</v>
      </c>
      <c r="E1252">
        <f t="shared" si="78"/>
        <v>-5.4730913400519842E-3</v>
      </c>
      <c r="F1252">
        <f t="shared" si="79"/>
        <v>3.5250044927894077E-4</v>
      </c>
      <c r="G1252">
        <f t="shared" si="77"/>
        <v>3.9327404076907984</v>
      </c>
    </row>
    <row r="1253" spans="1:7" x14ac:dyDescent="0.2">
      <c r="A1253" s="1">
        <v>20121221</v>
      </c>
      <c r="B1253">
        <v>1430.15</v>
      </c>
      <c r="D1253">
        <f t="shared" si="76"/>
        <v>1.1653840226252932E-2</v>
      </c>
      <c r="E1253">
        <f t="shared" si="78"/>
        <v>9.3520474316027159E-3</v>
      </c>
      <c r="F1253">
        <f t="shared" si="79"/>
        <v>3.0417009787762894E-4</v>
      </c>
      <c r="G1253">
        <f t="shared" si="77"/>
        <v>3.9051921985375113</v>
      </c>
    </row>
    <row r="1254" spans="1:7" x14ac:dyDescent="0.2">
      <c r="A1254" s="1">
        <v>20121228</v>
      </c>
      <c r="B1254">
        <v>1402.43</v>
      </c>
      <c r="D1254">
        <f t="shared" si="76"/>
        <v>-1.957288757991904E-2</v>
      </c>
      <c r="E1254">
        <f t="shared" si="78"/>
        <v>-2.1874680374569258E-2</v>
      </c>
      <c r="F1254">
        <f t="shared" si="79"/>
        <v>2.7704560898445516E-4</v>
      </c>
      <c r="G1254">
        <f t="shared" si="77"/>
        <v>3.2320850226745659</v>
      </c>
    </row>
    <row r="1255" spans="1:7" x14ac:dyDescent="0.2">
      <c r="A1255" s="1">
        <v>20130104</v>
      </c>
      <c r="B1255">
        <v>1466.47</v>
      </c>
      <c r="D1255">
        <f t="shared" si="76"/>
        <v>4.4651706060339968E-2</v>
      </c>
      <c r="E1255">
        <f t="shared" si="78"/>
        <v>4.2349913265689751E-2</v>
      </c>
      <c r="F1255">
        <f t="shared" si="79"/>
        <v>3.2861898830351414E-4</v>
      </c>
      <c r="G1255">
        <f t="shared" si="77"/>
        <v>1.2814385893740061</v>
      </c>
    </row>
    <row r="1256" spans="1:7" x14ac:dyDescent="0.2">
      <c r="A1256" s="1">
        <v>20130111</v>
      </c>
      <c r="B1256">
        <v>1472.05</v>
      </c>
      <c r="D1256">
        <f t="shared" si="76"/>
        <v>3.7978347650851063E-3</v>
      </c>
      <c r="E1256">
        <f t="shared" si="78"/>
        <v>1.49604197043489E-3</v>
      </c>
      <c r="F1256">
        <f t="shared" si="79"/>
        <v>6.1382267855541702E-4</v>
      </c>
      <c r="G1256">
        <f t="shared" si="77"/>
        <v>3.6960791169619553</v>
      </c>
    </row>
    <row r="1257" spans="1:7" x14ac:dyDescent="0.2">
      <c r="A1257" s="1">
        <v>20130118</v>
      </c>
      <c r="B1257">
        <v>1485.98</v>
      </c>
      <c r="D1257">
        <f t="shared" si="76"/>
        <v>9.4185001336830609E-3</v>
      </c>
      <c r="E1257">
        <f t="shared" si="78"/>
        <v>7.1167073390328451E-3</v>
      </c>
      <c r="F1257">
        <f t="shared" si="79"/>
        <v>5.0356290951289581E-4</v>
      </c>
      <c r="G1257">
        <f t="shared" si="77"/>
        <v>3.7466117827856831</v>
      </c>
    </row>
    <row r="1258" spans="1:7" x14ac:dyDescent="0.2">
      <c r="A1258" s="1">
        <v>20130125</v>
      </c>
      <c r="B1258">
        <v>1502.96</v>
      </c>
      <c r="D1258">
        <f t="shared" si="76"/>
        <v>1.1362009722112987E-2</v>
      </c>
      <c r="E1258">
        <f t="shared" si="78"/>
        <v>9.0602169274627709E-3</v>
      </c>
      <c r="F1258">
        <f t="shared" si="79"/>
        <v>4.2626875482107451E-4</v>
      </c>
      <c r="G1258">
        <f t="shared" si="77"/>
        <v>3.7839341432484557</v>
      </c>
    </row>
  </sheetData>
  <conditionalFormatting sqref="O10">
    <cfRule type="colorScale" priority="2">
      <colorScale>
        <cfvo type="num" val="&quot;&lt;1&quot;"/>
        <cfvo type="num" val="&quot;&gt;1&quot;"/>
        <color theme="9"/>
        <color rgb="FFFF0000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FEBA-4B5E-FE4B-B3B4-0D6CFD9D8360}">
  <dimension ref="A1:AD1258"/>
  <sheetViews>
    <sheetView tabSelected="1" topLeftCell="E1" workbookViewId="0">
      <selection activeCell="Q11" sqref="Q11"/>
    </sheetView>
  </sheetViews>
  <sheetFormatPr baseColWidth="10" defaultColWidth="8.83203125" defaultRowHeight="15" x14ac:dyDescent="0.2"/>
  <cols>
    <col min="1" max="1" width="10.83203125" customWidth="1"/>
    <col min="2" max="2" width="11" bestFit="1" customWidth="1"/>
    <col min="4" max="4" width="12.6640625" bestFit="1" customWidth="1"/>
    <col min="6" max="6" width="28.5" bestFit="1" customWidth="1"/>
    <col min="7" max="7" width="14.83203125" bestFit="1" customWidth="1"/>
    <col min="8" max="8" width="15" bestFit="1" customWidth="1"/>
    <col min="14" max="14" width="10.5" bestFit="1" customWidth="1"/>
    <col min="15" max="15" width="11.6640625" customWidth="1"/>
    <col min="18" max="18" width="19.6640625" bestFit="1" customWidth="1"/>
  </cols>
  <sheetData>
    <row r="1" spans="1:30" x14ac:dyDescent="0.2">
      <c r="A1" s="2" t="s">
        <v>1</v>
      </c>
      <c r="B1" s="2" t="s">
        <v>0</v>
      </c>
      <c r="C1" s="3"/>
      <c r="D1" s="2" t="s">
        <v>2</v>
      </c>
      <c r="E1" s="2" t="s">
        <v>11</v>
      </c>
      <c r="F1" s="2" t="s">
        <v>15</v>
      </c>
      <c r="G1" s="2" t="s">
        <v>12</v>
      </c>
      <c r="H1" s="2" t="s">
        <v>14</v>
      </c>
      <c r="L1" s="6"/>
      <c r="M1" s="6"/>
      <c r="N1" s="6"/>
      <c r="O1" s="6"/>
      <c r="P1" s="6"/>
      <c r="Q1" s="6"/>
      <c r="R1" s="6"/>
      <c r="S1" s="6"/>
      <c r="T1" s="6"/>
    </row>
    <row r="2" spans="1:30" x14ac:dyDescent="0.2">
      <c r="A2" s="1">
        <v>19881230</v>
      </c>
      <c r="B2">
        <v>277.72000000000003</v>
      </c>
      <c r="F2" t="s">
        <v>19</v>
      </c>
      <c r="L2" s="6"/>
      <c r="M2" s="6"/>
      <c r="N2" s="4" t="s">
        <v>3</v>
      </c>
      <c r="P2" s="6"/>
      <c r="Q2" s="6"/>
      <c r="R2" s="4" t="s">
        <v>23</v>
      </c>
      <c r="S2" s="6"/>
      <c r="T2" s="6"/>
      <c r="Y2" t="s">
        <v>20</v>
      </c>
      <c r="AA2" t="s">
        <v>17</v>
      </c>
      <c r="AD2" t="s">
        <v>21</v>
      </c>
    </row>
    <row r="3" spans="1:30" x14ac:dyDescent="0.2">
      <c r="A3" s="1">
        <v>19890106</v>
      </c>
      <c r="B3">
        <v>280.67</v>
      </c>
      <c r="D3">
        <f>LN(B3)-LN(B2)</f>
        <v>1.0566190103180162E-2</v>
      </c>
      <c r="E3">
        <f>D3-$O$3</f>
        <v>9.978758434275049E-3</v>
      </c>
      <c r="F3">
        <f>_xlfn.VAR.S(D3:D1258)</f>
        <v>5.5574927249023472E-4</v>
      </c>
      <c r="G3">
        <f>-0.5*LN(F3)-E3^2/(2*F3)</f>
        <v>3.6580098372608867</v>
      </c>
      <c r="H3">
        <f>IF(E2&lt;0, 1, 0)</f>
        <v>0</v>
      </c>
      <c r="L3" s="6"/>
      <c r="M3" s="6"/>
      <c r="N3" s="5" t="s">
        <v>4</v>
      </c>
      <c r="O3" s="5">
        <v>5.8743166890511231E-4</v>
      </c>
      <c r="P3" s="6"/>
      <c r="Q3" s="6"/>
      <c r="R3" s="5">
        <f>SUM(G3:G1258)</f>
        <v>4251.6130707722186</v>
      </c>
      <c r="S3" s="6"/>
      <c r="T3" s="6"/>
      <c r="X3" s="5"/>
      <c r="Y3" s="5">
        <v>2.1893272191456882E-3</v>
      </c>
      <c r="AA3" s="5">
        <v>1.41E-3</v>
      </c>
      <c r="AD3" s="5">
        <v>0</v>
      </c>
    </row>
    <row r="4" spans="1:30" x14ac:dyDescent="0.2">
      <c r="A4" s="1">
        <v>19890113</v>
      </c>
      <c r="B4">
        <v>283.87</v>
      </c>
      <c r="D4">
        <f t="shared" ref="D4:D67" si="0">LN(B4)-LN(B3)</f>
        <v>1.1336784896179175E-2</v>
      </c>
      <c r="E4">
        <f>D4-$O$3</f>
        <v>1.0749353227274062E-2</v>
      </c>
      <c r="F4">
        <f>$O$4+$O$5*(E3^2)+$O$7*E3^2*H4+ $O$6*(F3)</f>
        <v>4.5117510763861563E-4</v>
      </c>
      <c r="G4">
        <f>-0.5*LN(F4)-E4^2/(2*F4)</f>
        <v>3.7237745777858309</v>
      </c>
      <c r="H4">
        <f>IF(E3&lt;0, 1, 0)</f>
        <v>0</v>
      </c>
      <c r="L4" s="6" t="s">
        <v>10</v>
      </c>
      <c r="M4" s="6"/>
      <c r="N4" s="5" t="s">
        <v>5</v>
      </c>
      <c r="O4" s="5">
        <v>3.7430687984055189E-5</v>
      </c>
      <c r="P4" s="6"/>
      <c r="Q4" s="6"/>
      <c r="R4" s="6"/>
      <c r="S4" s="6"/>
      <c r="T4" s="6"/>
      <c r="X4" s="5"/>
      <c r="Y4" s="5">
        <v>3.534961229741168E-4</v>
      </c>
      <c r="AA4" s="5">
        <v>2.5999999999999998E-5</v>
      </c>
      <c r="AD4" s="5">
        <v>1E-3</v>
      </c>
    </row>
    <row r="5" spans="1:30" x14ac:dyDescent="0.2">
      <c r="A5" s="1">
        <v>19890120</v>
      </c>
      <c r="B5">
        <v>286.63</v>
      </c>
      <c r="D5">
        <f t="shared" si="0"/>
        <v>9.6757985374722466E-3</v>
      </c>
      <c r="E5">
        <f t="shared" ref="E5:E68" si="1">D5-$O$3</f>
        <v>9.0883668685671336E-3</v>
      </c>
      <c r="F5">
        <f t="shared" ref="F5:F68" si="2">$O$4+$O$5*(E4^2)+$O$7*E4^2*H5+ $O$6*(F4)</f>
        <v>3.7332169551713827E-4</v>
      </c>
      <c r="G5">
        <f>-0.5*LN(F5)-E5^2/(2*F5)</f>
        <v>3.835908705585434</v>
      </c>
      <c r="H5">
        <f t="shared" ref="H4:H67" si="3">IF(E4&lt;0, 1, 0)</f>
        <v>0</v>
      </c>
      <c r="L5" s="6" t="s">
        <v>10</v>
      </c>
      <c r="M5" s="6"/>
      <c r="N5" s="5" t="s">
        <v>6</v>
      </c>
      <c r="O5" s="5">
        <v>0</v>
      </c>
      <c r="P5" s="6"/>
      <c r="Q5" s="6"/>
      <c r="R5" s="6"/>
      <c r="S5" s="6"/>
      <c r="T5" s="6"/>
      <c r="X5" s="5"/>
      <c r="Y5" s="5">
        <v>0.33745055208628549</v>
      </c>
      <c r="AA5" s="5">
        <v>3.6700000000000003E-2</v>
      </c>
      <c r="AD5" s="5">
        <v>0.1</v>
      </c>
    </row>
    <row r="6" spans="1:30" x14ac:dyDescent="0.2">
      <c r="A6" s="1">
        <v>19890127</v>
      </c>
      <c r="B6">
        <v>293.82</v>
      </c>
      <c r="D6">
        <f t="shared" si="0"/>
        <v>2.4775149520376516E-2</v>
      </c>
      <c r="E6">
        <f t="shared" si="1"/>
        <v>2.4187717851471405E-2</v>
      </c>
      <c r="F6">
        <f t="shared" si="2"/>
        <v>3.1536135906542659E-4</v>
      </c>
      <c r="G6">
        <f t="shared" ref="G4:G67" si="4">-0.5*LN(F6)-E6^2/(2*F6)</f>
        <v>3.1033158357150032</v>
      </c>
      <c r="H6">
        <f t="shared" si="3"/>
        <v>0</v>
      </c>
      <c r="L6" s="6" t="s">
        <v>10</v>
      </c>
      <c r="M6" s="6"/>
      <c r="N6" s="5" t="s">
        <v>7</v>
      </c>
      <c r="O6" s="5">
        <v>0.74448036216157265</v>
      </c>
      <c r="P6" s="6"/>
      <c r="Q6" s="6"/>
      <c r="R6" s="6"/>
      <c r="S6" s="6"/>
      <c r="T6" s="6"/>
      <c r="X6" s="5"/>
      <c r="Y6" s="5">
        <v>0.66254944791371428</v>
      </c>
      <c r="AA6" s="5">
        <v>0.50060000000000004</v>
      </c>
      <c r="AD6" s="5">
        <v>0.1</v>
      </c>
    </row>
    <row r="7" spans="1:30" x14ac:dyDescent="0.2">
      <c r="A7" s="1">
        <v>19890203</v>
      </c>
      <c r="B7">
        <v>296.97000000000003</v>
      </c>
      <c r="D7">
        <f t="shared" si="0"/>
        <v>1.0663788657544693E-2</v>
      </c>
      <c r="E7">
        <f t="shared" si="1"/>
        <v>1.007635698863958E-2</v>
      </c>
      <c r="F7">
        <f t="shared" si="2"/>
        <v>2.7221102679284974E-4</v>
      </c>
      <c r="G7">
        <f t="shared" si="4"/>
        <v>3.9179696805874875</v>
      </c>
      <c r="H7">
        <f t="shared" si="3"/>
        <v>0</v>
      </c>
      <c r="L7" s="6" t="s">
        <v>10</v>
      </c>
      <c r="M7" s="6"/>
      <c r="N7" s="5" t="s">
        <v>8</v>
      </c>
      <c r="O7" s="7">
        <v>0.46808271518938993</v>
      </c>
      <c r="P7" s="6"/>
      <c r="Q7" s="6"/>
      <c r="R7" s="6"/>
      <c r="S7" s="6"/>
      <c r="T7" s="6"/>
      <c r="X7" s="7"/>
      <c r="Y7" s="7">
        <v>0</v>
      </c>
      <c r="AA7" s="7">
        <v>0.22910153</v>
      </c>
      <c r="AD7" s="7">
        <v>0.1</v>
      </c>
    </row>
    <row r="8" spans="1:30" x14ac:dyDescent="0.2">
      <c r="A8" s="1">
        <v>19890210</v>
      </c>
      <c r="B8">
        <v>292.02</v>
      </c>
      <c r="D8">
        <f t="shared" si="0"/>
        <v>-1.6808830526407803E-2</v>
      </c>
      <c r="E8">
        <f t="shared" si="1"/>
        <v>-1.7396262195312914E-2</v>
      </c>
      <c r="F8">
        <f t="shared" si="2"/>
        <v>2.4008645179516953E-4</v>
      </c>
      <c r="G8">
        <f t="shared" si="4"/>
        <v>3.5370037303096455</v>
      </c>
      <c r="H8">
        <f t="shared" si="3"/>
        <v>0</v>
      </c>
      <c r="L8" s="6"/>
      <c r="M8" s="6"/>
      <c r="N8" s="6"/>
      <c r="O8" s="6"/>
      <c r="P8" s="6"/>
      <c r="Q8" s="6"/>
      <c r="R8" s="6"/>
      <c r="S8" s="6"/>
      <c r="T8" s="6"/>
      <c r="X8" s="6"/>
      <c r="Y8" s="6"/>
      <c r="AA8" s="6"/>
    </row>
    <row r="9" spans="1:30" x14ac:dyDescent="0.2">
      <c r="A9" s="1">
        <v>19890217</v>
      </c>
      <c r="B9">
        <v>296.76</v>
      </c>
      <c r="D9">
        <f t="shared" si="0"/>
        <v>1.6101438247907218E-2</v>
      </c>
      <c r="E9">
        <f t="shared" si="1"/>
        <v>1.5514006579002105E-2</v>
      </c>
      <c r="F9">
        <f t="shared" si="2"/>
        <v>3.5782617981553545E-4</v>
      </c>
      <c r="G9">
        <f t="shared" si="4"/>
        <v>3.6314169222344654</v>
      </c>
      <c r="H9">
        <f>IF(E8&lt;0, 1, 0)</f>
        <v>1</v>
      </c>
      <c r="L9" s="6"/>
      <c r="M9" s="6"/>
      <c r="N9" s="6"/>
      <c r="O9" s="6"/>
      <c r="P9" s="6"/>
      <c r="Q9" s="6"/>
      <c r="S9" s="6"/>
      <c r="T9" s="6"/>
      <c r="X9" s="6"/>
      <c r="Y9" s="6"/>
      <c r="AA9" s="6"/>
    </row>
    <row r="10" spans="1:30" x14ac:dyDescent="0.2">
      <c r="A10" s="1">
        <v>19890224</v>
      </c>
      <c r="B10">
        <v>287.13</v>
      </c>
      <c r="D10">
        <f t="shared" si="0"/>
        <v>-3.2988656445399833E-2</v>
      </c>
      <c r="E10">
        <f t="shared" si="1"/>
        <v>-3.3576088114304944E-2</v>
      </c>
      <c r="F10">
        <f t="shared" si="2"/>
        <v>3.0382525192401705E-4</v>
      </c>
      <c r="G10">
        <f t="shared" si="4"/>
        <v>2.1942623110392008</v>
      </c>
      <c r="H10">
        <f t="shared" si="3"/>
        <v>0</v>
      </c>
      <c r="L10" s="6"/>
      <c r="M10" s="6"/>
      <c r="N10" s="5" t="s">
        <v>9</v>
      </c>
      <c r="O10" s="5">
        <f>O5+O6+O7/2</f>
        <v>0.97852171975626767</v>
      </c>
      <c r="P10" s="6"/>
      <c r="Q10" s="6"/>
      <c r="R10" s="6"/>
      <c r="S10" s="6"/>
      <c r="T10" s="6"/>
      <c r="X10" s="5"/>
      <c r="Y10" s="5">
        <f>Y5+Y6+Y7/2</f>
        <v>0.99999999999999978</v>
      </c>
      <c r="AA10" s="5">
        <f>AA5+AA6+AA7/2</f>
        <v>0.65185076500000005</v>
      </c>
    </row>
    <row r="11" spans="1:30" x14ac:dyDescent="0.2">
      <c r="A11" s="1">
        <v>19890303</v>
      </c>
      <c r="B11">
        <v>291.18</v>
      </c>
      <c r="D11">
        <f t="shared" si="0"/>
        <v>1.4006557769254968E-2</v>
      </c>
      <c r="E11">
        <f t="shared" si="1"/>
        <v>1.3419126100349855E-2</v>
      </c>
      <c r="F11">
        <f t="shared" si="2"/>
        <v>7.9131739919638801E-4</v>
      </c>
      <c r="G11">
        <f t="shared" si="4"/>
        <v>3.4571252248296251</v>
      </c>
      <c r="H11">
        <f t="shared" si="3"/>
        <v>1</v>
      </c>
      <c r="L11" s="6"/>
      <c r="M11" s="6"/>
      <c r="N11" s="6"/>
      <c r="O11" s="6"/>
      <c r="P11" s="6"/>
      <c r="Q11" s="6"/>
      <c r="R11" s="6"/>
      <c r="S11" s="6"/>
      <c r="T11" s="6"/>
    </row>
    <row r="12" spans="1:30" x14ac:dyDescent="0.2">
      <c r="A12" s="1">
        <v>19890310</v>
      </c>
      <c r="B12">
        <v>292.88</v>
      </c>
      <c r="D12">
        <f t="shared" si="0"/>
        <v>5.8213361668011387E-3</v>
      </c>
      <c r="E12">
        <f t="shared" si="1"/>
        <v>5.2339044978960267E-3</v>
      </c>
      <c r="F12">
        <f t="shared" si="2"/>
        <v>6.2655095192253594E-4</v>
      </c>
      <c r="G12">
        <f t="shared" si="4"/>
        <v>3.6657794724616117</v>
      </c>
      <c r="H12">
        <f t="shared" si="3"/>
        <v>0</v>
      </c>
      <c r="L12" s="6"/>
      <c r="M12" s="6"/>
      <c r="N12" s="6"/>
      <c r="O12" s="6"/>
      <c r="P12" s="6"/>
      <c r="Q12" s="6"/>
      <c r="R12" s="6"/>
      <c r="S12" s="6"/>
      <c r="T12" s="6"/>
    </row>
    <row r="13" spans="1:30" x14ac:dyDescent="0.2">
      <c r="A13" s="1">
        <v>19890317</v>
      </c>
      <c r="B13">
        <v>292.69</v>
      </c>
      <c r="D13">
        <f t="shared" si="0"/>
        <v>-6.4894037149443307E-4</v>
      </c>
      <c r="E13">
        <f t="shared" si="1"/>
        <v>-1.2363720403995454E-3</v>
      </c>
      <c r="F13">
        <f t="shared" si="2"/>
        <v>5.0388556758402289E-4</v>
      </c>
      <c r="G13">
        <f t="shared" si="4"/>
        <v>3.7950638537141601</v>
      </c>
      <c r="H13">
        <f t="shared" si="3"/>
        <v>0</v>
      </c>
      <c r="L13" s="6"/>
      <c r="M13" s="6"/>
      <c r="N13" s="6"/>
      <c r="O13" s="6"/>
      <c r="P13" s="6"/>
      <c r="Q13" s="6"/>
      <c r="R13" s="6"/>
      <c r="S13" s="6"/>
      <c r="T13" s="6"/>
    </row>
    <row r="14" spans="1:30" x14ac:dyDescent="0.2">
      <c r="A14" s="1">
        <v>19890324</v>
      </c>
      <c r="B14">
        <v>288.98</v>
      </c>
      <c r="D14">
        <f t="shared" si="0"/>
        <v>-1.2756546875021257E-2</v>
      </c>
      <c r="E14">
        <f t="shared" si="1"/>
        <v>-1.334397854392637E-2</v>
      </c>
      <c r="F14">
        <f t="shared" si="2"/>
        <v>4.1327911647157323E-4</v>
      </c>
      <c r="G14">
        <f t="shared" si="4"/>
        <v>3.6802681314872894</v>
      </c>
      <c r="H14">
        <f t="shared" si="3"/>
        <v>1</v>
      </c>
      <c r="L14" s="6"/>
      <c r="M14" s="6"/>
      <c r="N14" s="6"/>
      <c r="O14" s="6"/>
      <c r="P14" s="6"/>
      <c r="Q14" s="6"/>
      <c r="R14" s="6"/>
      <c r="S14" s="6"/>
      <c r="T14" s="6"/>
    </row>
    <row r="15" spans="1:30" x14ac:dyDescent="0.2">
      <c r="A15" s="1">
        <v>19890331</v>
      </c>
      <c r="B15">
        <v>294.87</v>
      </c>
      <c r="D15">
        <f t="shared" si="0"/>
        <v>2.0177099681182753E-2</v>
      </c>
      <c r="E15">
        <f t="shared" si="1"/>
        <v>1.9589668012277642E-2</v>
      </c>
      <c r="F15">
        <f t="shared" si="2"/>
        <v>4.2845650796330707E-4</v>
      </c>
      <c r="G15">
        <f t="shared" si="4"/>
        <v>3.4298263008101975</v>
      </c>
      <c r="H15">
        <f t="shared" si="3"/>
        <v>1</v>
      </c>
      <c r="L15" s="6"/>
      <c r="M15" s="6"/>
      <c r="N15" s="6"/>
      <c r="O15" s="6"/>
      <c r="P15" s="6"/>
      <c r="Q15" s="6"/>
      <c r="R15" s="6"/>
      <c r="S15" s="6"/>
      <c r="T15" s="6"/>
    </row>
    <row r="16" spans="1:30" x14ac:dyDescent="0.2">
      <c r="A16" s="1">
        <v>19890407</v>
      </c>
      <c r="B16">
        <v>297.16000000000003</v>
      </c>
      <c r="D16">
        <f t="shared" si="0"/>
        <v>7.7361330369578596E-3</v>
      </c>
      <c r="E16">
        <f t="shared" si="1"/>
        <v>7.1487013680527475E-3</v>
      </c>
      <c r="F16">
        <f t="shared" si="2"/>
        <v>3.5640814420306074E-4</v>
      </c>
      <c r="G16">
        <f t="shared" si="4"/>
        <v>3.8980240153658157</v>
      </c>
      <c r="H16">
        <f t="shared" si="3"/>
        <v>0</v>
      </c>
    </row>
    <row r="17" spans="1:8" x14ac:dyDescent="0.2">
      <c r="A17" s="1">
        <v>19890414</v>
      </c>
      <c r="B17">
        <v>301.36</v>
      </c>
      <c r="D17">
        <f t="shared" si="0"/>
        <v>1.4034849100180047E-2</v>
      </c>
      <c r="E17">
        <f t="shared" si="1"/>
        <v>1.3447417431274934E-2</v>
      </c>
      <c r="F17">
        <f t="shared" si="2"/>
        <v>3.0276955225768385E-4</v>
      </c>
      <c r="G17">
        <f t="shared" si="4"/>
        <v>3.7526378233423729</v>
      </c>
      <c r="H17">
        <f t="shared" si="3"/>
        <v>0</v>
      </c>
    </row>
    <row r="18" spans="1:8" x14ac:dyDescent="0.2">
      <c r="A18" s="1">
        <v>19890421</v>
      </c>
      <c r="B18">
        <v>309.61</v>
      </c>
      <c r="D18">
        <f t="shared" si="0"/>
        <v>2.7007877551763038E-2</v>
      </c>
      <c r="E18">
        <f t="shared" si="1"/>
        <v>2.6420445882857926E-2</v>
      </c>
      <c r="F18">
        <f t="shared" si="2"/>
        <v>2.6283667390035285E-4</v>
      </c>
      <c r="G18">
        <f t="shared" si="4"/>
        <v>2.7940920571376315</v>
      </c>
      <c r="H18">
        <f t="shared" si="3"/>
        <v>0</v>
      </c>
    </row>
    <row r="19" spans="1:8" x14ac:dyDescent="0.2">
      <c r="A19" s="1">
        <v>19890428</v>
      </c>
      <c r="B19">
        <v>309.64</v>
      </c>
      <c r="D19">
        <f t="shared" si="0"/>
        <v>9.6891400963805552E-5</v>
      </c>
      <c r="E19">
        <f t="shared" si="1"/>
        <v>-4.9054026794130676E-4</v>
      </c>
      <c r="F19">
        <f t="shared" si="2"/>
        <v>2.3310743015873307E-4</v>
      </c>
      <c r="G19">
        <f t="shared" si="4"/>
        <v>4.181489433621385</v>
      </c>
      <c r="H19">
        <f t="shared" si="3"/>
        <v>0</v>
      </c>
    </row>
    <row r="20" spans="1:8" x14ac:dyDescent="0.2">
      <c r="A20" s="1">
        <v>19890505</v>
      </c>
      <c r="B20">
        <v>307.61</v>
      </c>
      <c r="D20">
        <f t="shared" si="0"/>
        <v>-6.5775854805290024E-3</v>
      </c>
      <c r="E20">
        <f t="shared" si="1"/>
        <v>-7.1650171494341145E-3</v>
      </c>
      <c r="F20">
        <f t="shared" si="2"/>
        <v>2.1108722664001087E-4</v>
      </c>
      <c r="G20">
        <f t="shared" si="4"/>
        <v>4.1100170525015738</v>
      </c>
      <c r="H20">
        <f t="shared" si="3"/>
        <v>1</v>
      </c>
    </row>
    <row r="21" spans="1:8" x14ac:dyDescent="0.2">
      <c r="A21" s="1">
        <v>19890512</v>
      </c>
      <c r="B21">
        <v>313.84000000000003</v>
      </c>
      <c r="D21">
        <f t="shared" si="0"/>
        <v>2.0050555045313168E-2</v>
      </c>
      <c r="E21">
        <f t="shared" si="1"/>
        <v>1.9463123376408056E-2</v>
      </c>
      <c r="F21">
        <f t="shared" si="2"/>
        <v>2.1861116562109704E-4</v>
      </c>
      <c r="G21">
        <f t="shared" si="4"/>
        <v>3.3476993901919356</v>
      </c>
      <c r="H21">
        <f t="shared" si="3"/>
        <v>1</v>
      </c>
    </row>
    <row r="22" spans="1:8" x14ac:dyDescent="0.2">
      <c r="A22" s="1">
        <v>19890519</v>
      </c>
      <c r="B22">
        <v>321.24</v>
      </c>
      <c r="D22">
        <f t="shared" si="0"/>
        <v>2.3305205418964192E-2</v>
      </c>
      <c r="E22">
        <f t="shared" si="1"/>
        <v>2.2717773750059081E-2</v>
      </c>
      <c r="F22">
        <f t="shared" si="2"/>
        <v>2.0018240773821307E-4</v>
      </c>
      <c r="G22">
        <f t="shared" si="4"/>
        <v>2.9690733531651778</v>
      </c>
      <c r="H22">
        <f t="shared" si="3"/>
        <v>0</v>
      </c>
    </row>
    <row r="23" spans="1:8" x14ac:dyDescent="0.2">
      <c r="A23" s="1">
        <v>19890526</v>
      </c>
      <c r="B23">
        <v>321.59000000000003</v>
      </c>
      <c r="D23">
        <f t="shared" si="0"/>
        <v>1.0889349737421838E-3</v>
      </c>
      <c r="E23">
        <f t="shared" si="1"/>
        <v>5.0150330483707153E-4</v>
      </c>
      <c r="F23">
        <f t="shared" si="2"/>
        <v>1.8646255939537567E-4</v>
      </c>
      <c r="G23">
        <f t="shared" si="4"/>
        <v>4.2929656334286062</v>
      </c>
      <c r="H23">
        <f t="shared" si="3"/>
        <v>0</v>
      </c>
    </row>
    <row r="24" spans="1:8" x14ac:dyDescent="0.2">
      <c r="A24" s="1">
        <v>19890602</v>
      </c>
      <c r="B24">
        <v>325.52</v>
      </c>
      <c r="D24">
        <f t="shared" si="0"/>
        <v>1.2146461399431097E-2</v>
      </c>
      <c r="E24">
        <f t="shared" si="1"/>
        <v>1.1559029730525984E-2</v>
      </c>
      <c r="F24">
        <f t="shared" si="2"/>
        <v>1.7624840173229822E-4</v>
      </c>
      <c r="G24">
        <f t="shared" si="4"/>
        <v>3.9427658796732903</v>
      </c>
      <c r="H24">
        <f t="shared" si="3"/>
        <v>0</v>
      </c>
    </row>
    <row r="25" spans="1:8" x14ac:dyDescent="0.2">
      <c r="A25" s="1">
        <v>19890609</v>
      </c>
      <c r="B25">
        <v>326.69</v>
      </c>
      <c r="D25">
        <f t="shared" si="0"/>
        <v>3.5878053236029217E-3</v>
      </c>
      <c r="E25">
        <f t="shared" si="1"/>
        <v>3.0003736546978096E-3</v>
      </c>
      <c r="F25">
        <f t="shared" si="2"/>
        <v>1.6864416193611493E-4</v>
      </c>
      <c r="G25">
        <f t="shared" si="4"/>
        <v>4.3171697572283092</v>
      </c>
      <c r="H25">
        <f t="shared" si="3"/>
        <v>0</v>
      </c>
    </row>
    <row r="26" spans="1:8" x14ac:dyDescent="0.2">
      <c r="A26" s="1">
        <v>19890616</v>
      </c>
      <c r="B26">
        <v>321.35000000000002</v>
      </c>
      <c r="D26">
        <f t="shared" si="0"/>
        <v>-1.6480837199742027E-2</v>
      </c>
      <c r="E26">
        <f t="shared" si="1"/>
        <v>-1.7068268868647138E-2</v>
      </c>
      <c r="F26">
        <f t="shared" si="2"/>
        <v>1.6298295473868895E-4</v>
      </c>
      <c r="G26">
        <f t="shared" si="4"/>
        <v>3.4672015780483041</v>
      </c>
      <c r="H26">
        <f t="shared" si="3"/>
        <v>0</v>
      </c>
    </row>
    <row r="27" spans="1:8" x14ac:dyDescent="0.2">
      <c r="A27" s="1">
        <v>19890623</v>
      </c>
      <c r="B27">
        <v>328</v>
      </c>
      <c r="D27">
        <f t="shared" si="0"/>
        <v>2.0482736566848736E-2</v>
      </c>
      <c r="E27">
        <f t="shared" si="1"/>
        <v>1.9895304897943625E-2</v>
      </c>
      <c r="F27">
        <f t="shared" si="2"/>
        <v>2.9513286963967519E-4</v>
      </c>
      <c r="G27">
        <f t="shared" si="4"/>
        <v>3.3934577770481806</v>
      </c>
      <c r="H27">
        <f t="shared" si="3"/>
        <v>1</v>
      </c>
    </row>
    <row r="28" spans="1:8" x14ac:dyDescent="0.2">
      <c r="A28" s="1">
        <v>19890630</v>
      </c>
      <c r="B28">
        <v>317.98</v>
      </c>
      <c r="D28">
        <f t="shared" si="0"/>
        <v>-3.1025120663580985E-2</v>
      </c>
      <c r="E28">
        <f t="shared" si="1"/>
        <v>-3.1612552332486096E-2</v>
      </c>
      <c r="F28">
        <f t="shared" si="2"/>
        <v>2.5715131365918478E-4</v>
      </c>
      <c r="G28">
        <f t="shared" si="4"/>
        <v>2.1897995480413748</v>
      </c>
      <c r="H28">
        <f t="shared" si="3"/>
        <v>0</v>
      </c>
    </row>
    <row r="29" spans="1:8" x14ac:dyDescent="0.2">
      <c r="A29" s="1">
        <v>19890707</v>
      </c>
      <c r="B29">
        <v>324.91000000000003</v>
      </c>
      <c r="D29">
        <f t="shared" si="0"/>
        <v>2.155973318197546E-2</v>
      </c>
      <c r="E29">
        <f t="shared" si="1"/>
        <v>2.0972301513070349E-2</v>
      </c>
      <c r="F29">
        <f t="shared" si="2"/>
        <v>6.9665487442640466E-4</v>
      </c>
      <c r="G29">
        <f t="shared" si="4"/>
        <v>3.3189320736692807</v>
      </c>
      <c r="H29">
        <f t="shared" si="3"/>
        <v>1</v>
      </c>
    </row>
    <row r="30" spans="1:8" x14ac:dyDescent="0.2">
      <c r="A30" s="1">
        <v>19890714</v>
      </c>
      <c r="B30">
        <v>331.84000000000003</v>
      </c>
      <c r="D30">
        <f t="shared" si="0"/>
        <v>2.1104704138624086E-2</v>
      </c>
      <c r="E30">
        <f t="shared" si="1"/>
        <v>2.0517272469718975E-2</v>
      </c>
      <c r="F30">
        <f t="shared" si="2"/>
        <v>5.5607656119864991E-4</v>
      </c>
      <c r="G30">
        <f t="shared" si="4"/>
        <v>3.3687946322838616</v>
      </c>
      <c r="H30">
        <f t="shared" si="3"/>
        <v>0</v>
      </c>
    </row>
    <row r="31" spans="1:8" x14ac:dyDescent="0.2">
      <c r="A31" s="1">
        <v>19890721</v>
      </c>
      <c r="B31">
        <v>335.90000000000003</v>
      </c>
      <c r="D31">
        <f t="shared" si="0"/>
        <v>1.2160571577084056E-2</v>
      </c>
      <c r="E31">
        <f t="shared" si="1"/>
        <v>1.1573139908178943E-2</v>
      </c>
      <c r="F31">
        <f t="shared" si="2"/>
        <v>4.5141876765478797E-4</v>
      </c>
      <c r="G31">
        <f t="shared" si="4"/>
        <v>3.7032057657442832</v>
      </c>
      <c r="H31">
        <f t="shared" si="3"/>
        <v>0</v>
      </c>
    </row>
    <row r="32" spans="1:8" x14ac:dyDescent="0.2">
      <c r="A32" s="1">
        <v>19890728</v>
      </c>
      <c r="B32">
        <v>342.15000000000003</v>
      </c>
      <c r="D32">
        <f t="shared" si="0"/>
        <v>1.8435740780260446E-2</v>
      </c>
      <c r="E32">
        <f t="shared" si="1"/>
        <v>1.7848309111355334E-2</v>
      </c>
      <c r="F32">
        <f t="shared" si="2"/>
        <v>3.7350309561422256E-4</v>
      </c>
      <c r="G32">
        <f t="shared" si="4"/>
        <v>3.5198403282682014</v>
      </c>
      <c r="H32">
        <f t="shared" si="3"/>
        <v>0</v>
      </c>
    </row>
    <row r="33" spans="1:8" x14ac:dyDescent="0.2">
      <c r="A33" s="1">
        <v>19890804</v>
      </c>
      <c r="B33">
        <v>343.92</v>
      </c>
      <c r="D33">
        <f t="shared" si="0"/>
        <v>5.159834789519202E-3</v>
      </c>
      <c r="E33">
        <f t="shared" si="1"/>
        <v>4.57240312061409E-3</v>
      </c>
      <c r="F33">
        <f t="shared" si="2"/>
        <v>3.1549640787540008E-4</v>
      </c>
      <c r="G33">
        <f t="shared" si="4"/>
        <v>3.9975483370561764</v>
      </c>
      <c r="H33">
        <f t="shared" si="3"/>
        <v>0</v>
      </c>
    </row>
    <row r="34" spans="1:8" x14ac:dyDescent="0.2">
      <c r="A34" s="1">
        <v>19890811</v>
      </c>
      <c r="B34">
        <v>344.74</v>
      </c>
      <c r="D34">
        <f t="shared" si="0"/>
        <v>2.3814375382187336E-3</v>
      </c>
      <c r="E34">
        <f t="shared" si="1"/>
        <v>1.7940058693136213E-3</v>
      </c>
      <c r="F34">
        <f t="shared" si="2"/>
        <v>2.7231156797980828E-4</v>
      </c>
      <c r="G34">
        <f t="shared" si="4"/>
        <v>4.0983723261657961</v>
      </c>
      <c r="H34">
        <f t="shared" si="3"/>
        <v>0</v>
      </c>
    </row>
    <row r="35" spans="1:8" x14ac:dyDescent="0.2">
      <c r="A35" s="1">
        <v>19890818</v>
      </c>
      <c r="B35">
        <v>346.03000000000003</v>
      </c>
      <c r="D35">
        <f t="shared" si="0"/>
        <v>3.73496677511298E-3</v>
      </c>
      <c r="E35">
        <f t="shared" si="1"/>
        <v>3.1475351062078679E-3</v>
      </c>
      <c r="F35">
        <f t="shared" si="2"/>
        <v>2.4016130273444856E-4</v>
      </c>
      <c r="G35">
        <f t="shared" si="4"/>
        <v>4.1464742093046851</v>
      </c>
      <c r="H35">
        <f t="shared" si="3"/>
        <v>0</v>
      </c>
    </row>
    <row r="36" spans="1:8" x14ac:dyDescent="0.2">
      <c r="A36" s="1">
        <v>19890825</v>
      </c>
      <c r="B36">
        <v>350.52</v>
      </c>
      <c r="D36">
        <f t="shared" si="0"/>
        <v>1.2892289686291747E-2</v>
      </c>
      <c r="E36">
        <f t="shared" si="1"/>
        <v>1.2304858017386634E-2</v>
      </c>
      <c r="F36">
        <f t="shared" si="2"/>
        <v>2.1622606162099254E-4</v>
      </c>
      <c r="G36">
        <f t="shared" si="4"/>
        <v>3.8694744606025222</v>
      </c>
      <c r="H36">
        <f t="shared" si="3"/>
        <v>0</v>
      </c>
    </row>
    <row r="37" spans="1:8" x14ac:dyDescent="0.2">
      <c r="A37" s="1">
        <v>19890901</v>
      </c>
      <c r="B37">
        <v>353.73</v>
      </c>
      <c r="D37">
        <f t="shared" si="0"/>
        <v>9.1161440690417095E-3</v>
      </c>
      <c r="E37">
        <f t="shared" si="1"/>
        <v>8.5287124001365965E-3</v>
      </c>
      <c r="F37">
        <f t="shared" si="2"/>
        <v>1.9840674464842225E-4</v>
      </c>
      <c r="G37">
        <f t="shared" si="4"/>
        <v>4.0792880670225697</v>
      </c>
      <c r="H37">
        <f t="shared" si="3"/>
        <v>0</v>
      </c>
    </row>
    <row r="38" spans="1:8" x14ac:dyDescent="0.2">
      <c r="A38" s="1">
        <v>19890908</v>
      </c>
      <c r="B38">
        <v>348.76</v>
      </c>
      <c r="D38">
        <f t="shared" si="0"/>
        <v>-1.4149903697076915E-2</v>
      </c>
      <c r="E38">
        <f t="shared" si="1"/>
        <v>-1.4737335365982028E-2</v>
      </c>
      <c r="F38">
        <f t="shared" si="2"/>
        <v>1.8514061309521127E-4</v>
      </c>
      <c r="G38">
        <f t="shared" si="4"/>
        <v>3.7106458537518878</v>
      </c>
      <c r="H38">
        <f t="shared" si="3"/>
        <v>0</v>
      </c>
    </row>
    <row r="39" spans="1:8" x14ac:dyDescent="0.2">
      <c r="A39" s="1">
        <v>19890915</v>
      </c>
      <c r="B39">
        <v>345.06</v>
      </c>
      <c r="D39">
        <f t="shared" si="0"/>
        <v>-1.0665691605896477E-2</v>
      </c>
      <c r="E39">
        <f t="shared" si="1"/>
        <v>-1.125312327480159E-2</v>
      </c>
      <c r="F39">
        <f t="shared" si="2"/>
        <v>2.7692668063235374E-4</v>
      </c>
      <c r="G39">
        <f t="shared" si="4"/>
        <v>3.8672393385607973</v>
      </c>
      <c r="H39">
        <f t="shared" si="3"/>
        <v>1</v>
      </c>
    </row>
    <row r="40" spans="1:8" x14ac:dyDescent="0.2">
      <c r="A40" s="1">
        <v>19890922</v>
      </c>
      <c r="B40">
        <v>347.05</v>
      </c>
      <c r="D40">
        <f t="shared" si="0"/>
        <v>5.7505468318748143E-3</v>
      </c>
      <c r="E40">
        <f t="shared" si="1"/>
        <v>5.1631151629697022E-3</v>
      </c>
      <c r="F40">
        <f t="shared" si="2"/>
        <v>3.0287178057702556E-4</v>
      </c>
      <c r="G40">
        <f t="shared" si="4"/>
        <v>4.0070921813926388</v>
      </c>
      <c r="H40">
        <f t="shared" si="3"/>
        <v>1</v>
      </c>
    </row>
    <row r="41" spans="1:8" x14ac:dyDescent="0.2">
      <c r="A41" s="1">
        <v>19890929</v>
      </c>
      <c r="B41">
        <v>349.15000000000003</v>
      </c>
      <c r="D41">
        <f t="shared" si="0"/>
        <v>6.0327675064515418E-3</v>
      </c>
      <c r="E41">
        <f t="shared" si="1"/>
        <v>5.4453358375464297E-3</v>
      </c>
      <c r="F41">
        <f t="shared" si="2"/>
        <v>2.6291278087655956E-4</v>
      </c>
      <c r="G41">
        <f t="shared" si="4"/>
        <v>4.0654533855298043</v>
      </c>
      <c r="H41">
        <f t="shared" si="3"/>
        <v>0</v>
      </c>
    </row>
    <row r="42" spans="1:8" x14ac:dyDescent="0.2">
      <c r="A42" s="1">
        <v>19891006</v>
      </c>
      <c r="B42">
        <v>358.78000000000003</v>
      </c>
      <c r="D42">
        <f t="shared" si="0"/>
        <v>2.7207757978899849E-2</v>
      </c>
      <c r="E42">
        <f t="shared" si="1"/>
        <v>2.6620326309994738E-2</v>
      </c>
      <c r="F42">
        <f t="shared" si="2"/>
        <v>2.3316409030794245E-4</v>
      </c>
      <c r="G42">
        <f t="shared" si="4"/>
        <v>2.6622637443083645</v>
      </c>
      <c r="H42">
        <f t="shared" si="3"/>
        <v>0</v>
      </c>
    </row>
    <row r="43" spans="1:8" x14ac:dyDescent="0.2">
      <c r="A43" s="1">
        <v>19891013</v>
      </c>
      <c r="B43">
        <v>333.62</v>
      </c>
      <c r="D43">
        <f t="shared" si="0"/>
        <v>-7.2706766545034718E-2</v>
      </c>
      <c r="E43">
        <f t="shared" si="1"/>
        <v>-7.3294198213939829E-2</v>
      </c>
      <c r="F43">
        <f t="shared" si="2"/>
        <v>2.1101677437958581E-4</v>
      </c>
      <c r="G43">
        <f t="shared" si="4"/>
        <v>-8.497152994895055</v>
      </c>
      <c r="H43">
        <f t="shared" si="3"/>
        <v>0</v>
      </c>
    </row>
    <row r="44" spans="1:8" x14ac:dyDescent="0.2">
      <c r="A44" s="1">
        <v>19891020</v>
      </c>
      <c r="B44">
        <v>347.16</v>
      </c>
      <c r="D44">
        <f t="shared" si="0"/>
        <v>3.978314805013472E-2</v>
      </c>
      <c r="E44">
        <f t="shared" si="1"/>
        <v>3.9195716381229609E-2</v>
      </c>
      <c r="F44">
        <f t="shared" si="2"/>
        <v>2.7090873640340852E-3</v>
      </c>
      <c r="G44">
        <f t="shared" si="4"/>
        <v>2.6720252884045936</v>
      </c>
      <c r="H44">
        <f t="shared" si="3"/>
        <v>1</v>
      </c>
    </row>
    <row r="45" spans="1:8" x14ac:dyDescent="0.2">
      <c r="A45" s="1">
        <v>19891027</v>
      </c>
      <c r="B45">
        <v>335.06</v>
      </c>
      <c r="D45">
        <f t="shared" si="0"/>
        <v>-3.5476148510658057E-2</v>
      </c>
      <c r="E45">
        <f t="shared" si="1"/>
        <v>-3.6063580179563168E-2</v>
      </c>
      <c r="F45">
        <f t="shared" si="2"/>
        <v>2.0542930298874914E-3</v>
      </c>
      <c r="G45">
        <f t="shared" si="4"/>
        <v>2.7773595915606784</v>
      </c>
      <c r="H45">
        <f t="shared" si="3"/>
        <v>0</v>
      </c>
    </row>
    <row r="46" spans="1:8" x14ac:dyDescent="0.2">
      <c r="A46" s="1">
        <v>19891103</v>
      </c>
      <c r="B46">
        <v>337.62</v>
      </c>
      <c r="D46">
        <f t="shared" si="0"/>
        <v>7.6113824078563042E-3</v>
      </c>
      <c r="E46">
        <f t="shared" si="1"/>
        <v>7.0239507389511921E-3</v>
      </c>
      <c r="F46">
        <f t="shared" si="2"/>
        <v>2.175591374323986E-3</v>
      </c>
      <c r="G46">
        <f t="shared" si="4"/>
        <v>3.0538888779493805</v>
      </c>
      <c r="H46">
        <f t="shared" si="3"/>
        <v>1</v>
      </c>
    </row>
    <row r="47" spans="1:8" x14ac:dyDescent="0.2">
      <c r="A47" s="1">
        <v>19891110</v>
      </c>
      <c r="B47">
        <v>339.1</v>
      </c>
      <c r="D47">
        <f t="shared" si="0"/>
        <v>4.374046458350378E-3</v>
      </c>
      <c r="E47">
        <f t="shared" si="1"/>
        <v>3.7866147894452659E-3</v>
      </c>
      <c r="F47">
        <f t="shared" si="2"/>
        <v>1.6571157422563699E-3</v>
      </c>
      <c r="G47">
        <f t="shared" si="4"/>
        <v>3.1970120185187012</v>
      </c>
      <c r="H47">
        <f t="shared" si="3"/>
        <v>0</v>
      </c>
    </row>
    <row r="48" spans="1:8" x14ac:dyDescent="0.2">
      <c r="A48" s="1">
        <v>19891117</v>
      </c>
      <c r="B48">
        <v>341.61</v>
      </c>
      <c r="D48">
        <f t="shared" si="0"/>
        <v>7.3746863590304912E-3</v>
      </c>
      <c r="E48">
        <f t="shared" si="1"/>
        <v>6.7872546901253791E-3</v>
      </c>
      <c r="F48">
        <f t="shared" si="2"/>
        <v>1.2711208159227206E-3</v>
      </c>
      <c r="G48">
        <f t="shared" si="4"/>
        <v>3.3158075639591118</v>
      </c>
      <c r="H48">
        <f t="shared" si="3"/>
        <v>0</v>
      </c>
    </row>
    <row r="49" spans="1:8" x14ac:dyDescent="0.2">
      <c r="A49" s="1">
        <v>19891124</v>
      </c>
      <c r="B49">
        <v>343.97</v>
      </c>
      <c r="D49">
        <f t="shared" si="0"/>
        <v>6.8847087774974725E-3</v>
      </c>
      <c r="E49">
        <f t="shared" si="1"/>
        <v>6.2972771085923604E-3</v>
      </c>
      <c r="F49">
        <f t="shared" si="2"/>
        <v>9.8375517337331592E-4</v>
      </c>
      <c r="G49">
        <f t="shared" si="4"/>
        <v>3.4419114813777489</v>
      </c>
      <c r="H49">
        <f t="shared" si="3"/>
        <v>0</v>
      </c>
    </row>
    <row r="50" spans="1:8" x14ac:dyDescent="0.2">
      <c r="A50" s="1">
        <v>19891201</v>
      </c>
      <c r="B50">
        <v>350.63</v>
      </c>
      <c r="D50">
        <f t="shared" si="0"/>
        <v>1.9177092156717812E-2</v>
      </c>
      <c r="E50">
        <f t="shared" si="1"/>
        <v>1.8589660487812701E-2</v>
      </c>
      <c r="F50">
        <f t="shared" si="2"/>
        <v>7.6981709573534219E-4</v>
      </c>
      <c r="G50">
        <f t="shared" si="4"/>
        <v>3.3602258281336383</v>
      </c>
      <c r="H50">
        <f t="shared" si="3"/>
        <v>0</v>
      </c>
    </row>
    <row r="51" spans="1:8" x14ac:dyDescent="0.2">
      <c r="A51" s="1">
        <v>19891208</v>
      </c>
      <c r="B51">
        <v>348.69</v>
      </c>
      <c r="D51">
        <f t="shared" si="0"/>
        <v>-5.548261101112395E-3</v>
      </c>
      <c r="E51">
        <f t="shared" si="1"/>
        <v>-6.1356927700175071E-3</v>
      </c>
      <c r="F51">
        <f t="shared" si="2"/>
        <v>6.105443982152728E-4</v>
      </c>
      <c r="G51">
        <f t="shared" si="4"/>
        <v>3.6697493142424356</v>
      </c>
      <c r="H51">
        <f t="shared" si="3"/>
        <v>0</v>
      </c>
    </row>
    <row r="52" spans="1:8" x14ac:dyDescent="0.2">
      <c r="A52" s="1">
        <v>19891215</v>
      </c>
      <c r="B52">
        <v>350.06</v>
      </c>
      <c r="D52">
        <f t="shared" si="0"/>
        <v>3.9212930389629364E-3</v>
      </c>
      <c r="E52">
        <f t="shared" si="1"/>
        <v>3.3338613700578243E-3</v>
      </c>
      <c r="F52">
        <f t="shared" si="2"/>
        <v>5.0959078429857788E-4</v>
      </c>
      <c r="G52">
        <f t="shared" si="4"/>
        <v>3.7800458209929588</v>
      </c>
      <c r="H52">
        <f t="shared" si="3"/>
        <v>1</v>
      </c>
    </row>
    <row r="53" spans="1:8" x14ac:dyDescent="0.2">
      <c r="A53" s="1">
        <v>19891222</v>
      </c>
      <c r="B53">
        <v>347.42</v>
      </c>
      <c r="D53">
        <f t="shared" si="0"/>
        <v>-7.5701456889119001E-3</v>
      </c>
      <c r="E53">
        <f t="shared" si="1"/>
        <v>-8.1575773578170131E-3</v>
      </c>
      <c r="F53">
        <f t="shared" si="2"/>
        <v>4.1681101963286028E-4</v>
      </c>
      <c r="G53">
        <f t="shared" si="4"/>
        <v>3.8116111886405588</v>
      </c>
      <c r="H53">
        <f t="shared" si="3"/>
        <v>0</v>
      </c>
    </row>
    <row r="54" spans="1:8" x14ac:dyDescent="0.2">
      <c r="A54" s="1">
        <v>19891229</v>
      </c>
      <c r="B54">
        <v>353.40000000000003</v>
      </c>
      <c r="D54">
        <f t="shared" si="0"/>
        <v>1.7066137211818599E-2</v>
      </c>
      <c r="E54">
        <f t="shared" si="1"/>
        <v>1.6478705542913488E-2</v>
      </c>
      <c r="F54">
        <f t="shared" si="2"/>
        <v>3.7888737119113182E-4</v>
      </c>
      <c r="G54">
        <f t="shared" si="4"/>
        <v>3.5807868972330601</v>
      </c>
      <c r="H54">
        <f t="shared" si="3"/>
        <v>1</v>
      </c>
    </row>
    <row r="55" spans="1:8" x14ac:dyDescent="0.2">
      <c r="A55" s="1">
        <v>19900105</v>
      </c>
      <c r="B55">
        <v>352.2</v>
      </c>
      <c r="D55">
        <f t="shared" si="0"/>
        <v>-3.4013638234906551E-3</v>
      </c>
      <c r="E55">
        <f t="shared" si="1"/>
        <v>-3.9887954923957672E-3</v>
      </c>
      <c r="F55">
        <f t="shared" si="2"/>
        <v>3.1950489530687521E-4</v>
      </c>
      <c r="G55">
        <f t="shared" si="4"/>
        <v>3.9994703181667117</v>
      </c>
      <c r="H55">
        <f t="shared" si="3"/>
        <v>0</v>
      </c>
    </row>
    <row r="56" spans="1:8" x14ac:dyDescent="0.2">
      <c r="A56" s="1">
        <v>19900112</v>
      </c>
      <c r="B56">
        <v>339.93</v>
      </c>
      <c r="D56">
        <f t="shared" si="0"/>
        <v>-3.5459482001520826E-2</v>
      </c>
      <c r="E56">
        <f t="shared" si="1"/>
        <v>-3.6046913670425937E-2</v>
      </c>
      <c r="F56">
        <f t="shared" si="2"/>
        <v>2.8274323327037704E-4</v>
      </c>
      <c r="G56">
        <f t="shared" si="4"/>
        <v>1.7876765231476344</v>
      </c>
      <c r="H56">
        <f t="shared" si="3"/>
        <v>1</v>
      </c>
    </row>
    <row r="57" spans="1:8" x14ac:dyDescent="0.2">
      <c r="A57" s="1">
        <v>19900119</v>
      </c>
      <c r="B57">
        <v>339.15000000000003</v>
      </c>
      <c r="D57">
        <f t="shared" si="0"/>
        <v>-2.2972266684959664E-3</v>
      </c>
      <c r="E57">
        <f t="shared" si="1"/>
        <v>-2.8846583374010784E-3</v>
      </c>
      <c r="F57">
        <f t="shared" si="2"/>
        <v>8.5614478420583144E-4</v>
      </c>
      <c r="G57">
        <f t="shared" si="4"/>
        <v>3.5266758044253286</v>
      </c>
      <c r="H57">
        <f t="shared" si="3"/>
        <v>1</v>
      </c>
    </row>
    <row r="58" spans="1:8" x14ac:dyDescent="0.2">
      <c r="A58" s="1">
        <v>19900126</v>
      </c>
      <c r="B58">
        <v>325.8</v>
      </c>
      <c r="D58">
        <f t="shared" si="0"/>
        <v>-4.0158791224143897E-2</v>
      </c>
      <c r="E58">
        <f t="shared" si="1"/>
        <v>-4.0746222893049008E-2</v>
      </c>
      <c r="F58">
        <f t="shared" si="2"/>
        <v>6.7870870202904729E-4</v>
      </c>
      <c r="G58">
        <f t="shared" si="4"/>
        <v>2.4245611426109326</v>
      </c>
      <c r="H58">
        <f t="shared" si="3"/>
        <v>1</v>
      </c>
    </row>
    <row r="59" spans="1:8" x14ac:dyDescent="0.2">
      <c r="A59" s="1">
        <v>19900202</v>
      </c>
      <c r="B59">
        <v>330.92</v>
      </c>
      <c r="D59">
        <f t="shared" si="0"/>
        <v>1.5592958154037717E-2</v>
      </c>
      <c r="E59">
        <f t="shared" si="1"/>
        <v>1.5005526485132604E-2</v>
      </c>
      <c r="F59">
        <f t="shared" si="2"/>
        <v>1.3198525068165616E-3</v>
      </c>
      <c r="G59">
        <f t="shared" si="4"/>
        <v>3.2298180265344811</v>
      </c>
      <c r="H59">
        <f t="shared" si="3"/>
        <v>1</v>
      </c>
    </row>
    <row r="60" spans="1:8" x14ac:dyDescent="0.2">
      <c r="A60" s="1">
        <v>19900209</v>
      </c>
      <c r="B60">
        <v>333.62</v>
      </c>
      <c r="D60">
        <f t="shared" si="0"/>
        <v>8.125966403927265E-3</v>
      </c>
      <c r="E60">
        <f t="shared" si="1"/>
        <v>7.5385347350221529E-3</v>
      </c>
      <c r="F60">
        <f t="shared" si="2"/>
        <v>1.0200349602587084E-3</v>
      </c>
      <c r="G60">
        <f t="shared" si="4"/>
        <v>3.4161025425784608</v>
      </c>
      <c r="H60">
        <f t="shared" si="3"/>
        <v>0</v>
      </c>
    </row>
    <row r="61" spans="1:8" x14ac:dyDescent="0.2">
      <c r="A61" s="1">
        <v>19900216</v>
      </c>
      <c r="B61">
        <v>332.72</v>
      </c>
      <c r="D61">
        <f t="shared" si="0"/>
        <v>-2.7013252912535535E-3</v>
      </c>
      <c r="E61">
        <f t="shared" si="1"/>
        <v>-3.2887569601586656E-3</v>
      </c>
      <c r="F61">
        <f t="shared" si="2"/>
        <v>7.9682668461492382E-4</v>
      </c>
      <c r="G61">
        <f t="shared" si="4"/>
        <v>3.5606498086902327</v>
      </c>
      <c r="H61">
        <f t="shared" si="3"/>
        <v>0</v>
      </c>
    </row>
    <row r="62" spans="1:8" x14ac:dyDescent="0.2">
      <c r="A62" s="1">
        <v>19900223</v>
      </c>
      <c r="B62">
        <v>324.15000000000003</v>
      </c>
      <c r="D62">
        <f t="shared" si="0"/>
        <v>-2.6094923813650972E-2</v>
      </c>
      <c r="E62">
        <f t="shared" si="1"/>
        <v>-2.6682355482556083E-2</v>
      </c>
      <c r="F62">
        <f t="shared" si="2"/>
        <v>6.3571525302376418E-4</v>
      </c>
      <c r="G62">
        <f t="shared" si="4"/>
        <v>3.1204215820305805</v>
      </c>
      <c r="H62">
        <f t="shared" si="3"/>
        <v>1</v>
      </c>
    </row>
    <row r="63" spans="1:8" x14ac:dyDescent="0.2">
      <c r="A63" s="1">
        <v>19900302</v>
      </c>
      <c r="B63">
        <v>335.54</v>
      </c>
      <c r="D63">
        <f t="shared" si="0"/>
        <v>3.4534802721249314E-2</v>
      </c>
      <c r="E63">
        <f t="shared" si="1"/>
        <v>3.3947371052344202E-2</v>
      </c>
      <c r="F63">
        <f t="shared" si="2"/>
        <v>8.4395880674588766E-4</v>
      </c>
      <c r="G63">
        <f t="shared" si="4"/>
        <v>2.8559544722000121</v>
      </c>
      <c r="H63">
        <f t="shared" si="3"/>
        <v>1</v>
      </c>
    </row>
    <row r="64" spans="1:8" x14ac:dyDescent="0.2">
      <c r="A64" s="1">
        <v>19900309</v>
      </c>
      <c r="B64">
        <v>337.93</v>
      </c>
      <c r="D64">
        <f t="shared" si="0"/>
        <v>7.0975991007591333E-3</v>
      </c>
      <c r="E64">
        <f t="shared" si="1"/>
        <v>6.5101674318540212E-3</v>
      </c>
      <c r="F64">
        <f t="shared" si="2"/>
        <v>6.6574144607968238E-4</v>
      </c>
      <c r="G64">
        <f t="shared" si="4"/>
        <v>3.6254737050705463</v>
      </c>
      <c r="H64">
        <f t="shared" si="3"/>
        <v>0</v>
      </c>
    </row>
    <row r="65" spans="1:8" x14ac:dyDescent="0.2">
      <c r="A65" s="1">
        <v>19900316</v>
      </c>
      <c r="B65">
        <v>341.91</v>
      </c>
      <c r="D65">
        <f t="shared" si="0"/>
        <v>1.1708771092740378E-2</v>
      </c>
      <c r="E65">
        <f t="shared" si="1"/>
        <v>1.1121339423835265E-2</v>
      </c>
      <c r="F65">
        <f t="shared" si="2"/>
        <v>5.3306212086742626E-4</v>
      </c>
      <c r="G65">
        <f t="shared" si="4"/>
        <v>3.6524233716076147</v>
      </c>
      <c r="H65">
        <f t="shared" si="3"/>
        <v>0</v>
      </c>
    </row>
    <row r="66" spans="1:8" x14ac:dyDescent="0.2">
      <c r="A66" s="1">
        <v>19900323</v>
      </c>
      <c r="B66">
        <v>337.22</v>
      </c>
      <c r="D66">
        <f t="shared" si="0"/>
        <v>-1.3812008185919211E-2</v>
      </c>
      <c r="E66">
        <f t="shared" si="1"/>
        <v>-1.4399439854824324E-2</v>
      </c>
      <c r="F66">
        <f t="shared" si="2"/>
        <v>4.3428496878205269E-4</v>
      </c>
      <c r="G66">
        <f t="shared" si="4"/>
        <v>3.6321861355994791</v>
      </c>
      <c r="H66">
        <f t="shared" si="3"/>
        <v>0</v>
      </c>
    </row>
    <row r="67" spans="1:8" x14ac:dyDescent="0.2">
      <c r="A67" s="1">
        <v>19900330</v>
      </c>
      <c r="B67">
        <v>339.94</v>
      </c>
      <c r="D67">
        <f t="shared" si="0"/>
        <v>8.0335950993708494E-3</v>
      </c>
      <c r="E67">
        <f t="shared" si="1"/>
        <v>7.4461634304657373E-3</v>
      </c>
      <c r="F67">
        <f t="shared" si="2"/>
        <v>4.5780139959767155E-4</v>
      </c>
      <c r="G67">
        <f t="shared" si="4"/>
        <v>3.7839814300499706</v>
      </c>
      <c r="H67">
        <f t="shared" si="3"/>
        <v>1</v>
      </c>
    </row>
    <row r="68" spans="1:8" x14ac:dyDescent="0.2">
      <c r="A68" s="1">
        <v>19900406</v>
      </c>
      <c r="B68">
        <v>340.08</v>
      </c>
      <c r="D68">
        <f t="shared" ref="D68:D131" si="5">LN(B68)-LN(B67)</f>
        <v>4.1175260132941816E-4</v>
      </c>
      <c r="E68">
        <f t="shared" si="1"/>
        <v>-1.7567906757569416E-4</v>
      </c>
      <c r="F68">
        <f t="shared" si="2"/>
        <v>3.7825483975460452E-4</v>
      </c>
      <c r="G68">
        <f t="shared" ref="G68:G131" si="6">-0.5*LN(F68)-E68^2/(2*F68)</f>
        <v>3.9399304083801794</v>
      </c>
      <c r="H68">
        <f t="shared" ref="H68:H131" si="7">IF(E67&lt;0, 1, 0)</f>
        <v>0</v>
      </c>
    </row>
    <row r="69" spans="1:8" x14ac:dyDescent="0.2">
      <c r="A69" s="1">
        <v>19900413</v>
      </c>
      <c r="B69">
        <v>344.34000000000003</v>
      </c>
      <c r="D69">
        <f t="shared" si="5"/>
        <v>1.2448657297791321E-2</v>
      </c>
      <c r="E69">
        <f t="shared" ref="E69:E132" si="8">D69-$O$3</f>
        <v>1.1861225628886208E-2</v>
      </c>
      <c r="F69">
        <f t="shared" ref="F69:F132" si="9">$O$4+$O$5*(E68^2)+$O$7*E68^2*H69+ $O$6*(F68)</f>
        <v>3.1904843457385986E-4</v>
      </c>
      <c r="G69">
        <f t="shared" si="6"/>
        <v>3.8046021312831075</v>
      </c>
      <c r="H69">
        <f t="shared" si="7"/>
        <v>1</v>
      </c>
    </row>
    <row r="70" spans="1:8" x14ac:dyDescent="0.2">
      <c r="A70" s="1">
        <v>19900420</v>
      </c>
      <c r="B70">
        <v>335.12</v>
      </c>
      <c r="D70">
        <f t="shared" si="5"/>
        <v>-2.7140864709546797E-2</v>
      </c>
      <c r="E70">
        <f t="shared" si="8"/>
        <v>-2.7728296378451908E-2</v>
      </c>
      <c r="F70">
        <f t="shared" si="9"/>
        <v>2.7495598210268521E-4</v>
      </c>
      <c r="G70">
        <f t="shared" si="6"/>
        <v>2.7013015742978448</v>
      </c>
      <c r="H70">
        <f t="shared" si="7"/>
        <v>0</v>
      </c>
    </row>
    <row r="71" spans="1:8" x14ac:dyDescent="0.2">
      <c r="A71" s="1">
        <v>19900427</v>
      </c>
      <c r="B71">
        <v>329.11</v>
      </c>
      <c r="D71">
        <f t="shared" si="5"/>
        <v>-1.8096635250185678E-2</v>
      </c>
      <c r="E71">
        <f t="shared" si="8"/>
        <v>-1.8684066919090789E-2</v>
      </c>
      <c r="F71">
        <f t="shared" si="9"/>
        <v>6.0201935397217565E-4</v>
      </c>
      <c r="G71">
        <f t="shared" si="6"/>
        <v>3.4176743242135403</v>
      </c>
      <c r="H71">
        <f t="shared" si="7"/>
        <v>1</v>
      </c>
    </row>
    <row r="72" spans="1:8" x14ac:dyDescent="0.2">
      <c r="A72" s="1">
        <v>19900504</v>
      </c>
      <c r="B72">
        <v>338.39</v>
      </c>
      <c r="D72">
        <f t="shared" si="5"/>
        <v>2.7807035079416842E-2</v>
      </c>
      <c r="E72">
        <f t="shared" si="8"/>
        <v>2.7219603410511731E-2</v>
      </c>
      <c r="F72">
        <f t="shared" si="9"/>
        <v>6.4902730896950617E-4</v>
      </c>
      <c r="G72">
        <f t="shared" si="6"/>
        <v>3.0992354204306785</v>
      </c>
      <c r="H72">
        <f t="shared" si="7"/>
        <v>1</v>
      </c>
    </row>
    <row r="73" spans="1:8" x14ac:dyDescent="0.2">
      <c r="A73" s="1">
        <v>19900511</v>
      </c>
      <c r="B73">
        <v>352</v>
      </c>
      <c r="D73">
        <f t="shared" si="5"/>
        <v>3.9432099130086051E-2</v>
      </c>
      <c r="E73">
        <f t="shared" si="8"/>
        <v>3.884466746118094E-2</v>
      </c>
      <c r="F73">
        <f t="shared" si="9"/>
        <v>5.2061877401842404E-4</v>
      </c>
      <c r="G73">
        <f t="shared" si="6"/>
        <v>2.3310974068323196</v>
      </c>
      <c r="H73">
        <f t="shared" si="7"/>
        <v>0</v>
      </c>
    </row>
    <row r="74" spans="1:8" x14ac:dyDescent="0.2">
      <c r="A74" s="1">
        <v>19900518</v>
      </c>
      <c r="B74">
        <v>354.64</v>
      </c>
      <c r="D74">
        <f t="shared" si="5"/>
        <v>7.4720148387008578E-3</v>
      </c>
      <c r="E74">
        <f t="shared" si="8"/>
        <v>6.8845831697957457E-3</v>
      </c>
      <c r="F74">
        <f t="shared" si="9"/>
        <v>4.2502114141340544E-4</v>
      </c>
      <c r="G74">
        <f t="shared" si="6"/>
        <v>3.825926849034766</v>
      </c>
      <c r="H74">
        <f t="shared" si="7"/>
        <v>0</v>
      </c>
    </row>
    <row r="75" spans="1:8" x14ac:dyDescent="0.2">
      <c r="A75" s="1">
        <v>19900525</v>
      </c>
      <c r="B75">
        <v>354.58</v>
      </c>
      <c r="D75">
        <f t="shared" si="5"/>
        <v>-1.6919996656294956E-4</v>
      </c>
      <c r="E75">
        <f t="shared" si="8"/>
        <v>-7.5663163546806187E-4</v>
      </c>
      <c r="F75">
        <f t="shared" si="9"/>
        <v>3.5385058126983224E-4</v>
      </c>
      <c r="G75">
        <f t="shared" si="6"/>
        <v>3.9725089652089962</v>
      </c>
      <c r="H75">
        <f t="shared" si="7"/>
        <v>0</v>
      </c>
    </row>
    <row r="76" spans="1:8" x14ac:dyDescent="0.2">
      <c r="A76" s="1">
        <v>19900601</v>
      </c>
      <c r="B76">
        <v>363.16</v>
      </c>
      <c r="D76">
        <f t="shared" si="5"/>
        <v>2.3909518033321753E-2</v>
      </c>
      <c r="E76">
        <f t="shared" si="8"/>
        <v>2.3322086364416642E-2</v>
      </c>
      <c r="F76">
        <f t="shared" si="9"/>
        <v>3.0113347022271833E-4</v>
      </c>
      <c r="G76">
        <f t="shared" si="6"/>
        <v>3.1508578316582296</v>
      </c>
      <c r="H76">
        <f t="shared" si="7"/>
        <v>1</v>
      </c>
    </row>
    <row r="77" spans="1:8" x14ac:dyDescent="0.2">
      <c r="A77" s="1">
        <v>19900608</v>
      </c>
      <c r="B77">
        <v>358.71</v>
      </c>
      <c r="D77">
        <f t="shared" si="5"/>
        <v>-1.2329245903957897E-2</v>
      </c>
      <c r="E77">
        <f t="shared" si="8"/>
        <v>-1.291667757286301E-2</v>
      </c>
      <c r="F77">
        <f t="shared" si="9"/>
        <v>2.6161864295443565E-4</v>
      </c>
      <c r="G77">
        <f t="shared" si="6"/>
        <v>3.8054492001790261</v>
      </c>
      <c r="H77">
        <f t="shared" si="7"/>
        <v>0</v>
      </c>
    </row>
    <row r="78" spans="1:8" x14ac:dyDescent="0.2">
      <c r="A78" s="1">
        <v>19900615</v>
      </c>
      <c r="B78">
        <v>362.91</v>
      </c>
      <c r="D78">
        <f t="shared" si="5"/>
        <v>1.1640607040267703E-2</v>
      </c>
      <c r="E78">
        <f t="shared" si="8"/>
        <v>1.105317537136259E-2</v>
      </c>
      <c r="F78">
        <f t="shared" si="9"/>
        <v>3.1029581214344075E-4</v>
      </c>
      <c r="G78">
        <f t="shared" si="6"/>
        <v>3.8421273772560944</v>
      </c>
      <c r="H78">
        <f t="shared" si="7"/>
        <v>1</v>
      </c>
    </row>
    <row r="79" spans="1:8" x14ac:dyDescent="0.2">
      <c r="A79" s="1">
        <v>19900622</v>
      </c>
      <c r="B79">
        <v>355.43</v>
      </c>
      <c r="D79">
        <f t="shared" si="5"/>
        <v>-2.0826545551582143E-2</v>
      </c>
      <c r="E79">
        <f t="shared" si="8"/>
        <v>-2.1413977220487254E-2</v>
      </c>
      <c r="F79">
        <f t="shared" si="9"/>
        <v>2.6843982658582326E-4</v>
      </c>
      <c r="G79">
        <f t="shared" si="6"/>
        <v>3.2573241784337621</v>
      </c>
      <c r="H79">
        <f t="shared" si="7"/>
        <v>0</v>
      </c>
    </row>
    <row r="80" spans="1:8" x14ac:dyDescent="0.2">
      <c r="A80" s="1">
        <v>19900629</v>
      </c>
      <c r="B80">
        <v>358.02</v>
      </c>
      <c r="D80">
        <f t="shared" si="5"/>
        <v>7.2605266737610918E-3</v>
      </c>
      <c r="E80">
        <f t="shared" si="8"/>
        <v>6.6730950048559797E-3</v>
      </c>
      <c r="F80">
        <f t="shared" si="9"/>
        <v>4.5192213779283633E-4</v>
      </c>
      <c r="G80">
        <f t="shared" si="6"/>
        <v>3.8017327729259658</v>
      </c>
      <c r="H80">
        <f t="shared" si="7"/>
        <v>1</v>
      </c>
    </row>
    <row r="81" spans="1:8" x14ac:dyDescent="0.2">
      <c r="A81" s="1">
        <v>19900706</v>
      </c>
      <c r="B81">
        <v>358.42</v>
      </c>
      <c r="D81">
        <f t="shared" si="5"/>
        <v>1.1166323531970335E-3</v>
      </c>
      <c r="E81">
        <f t="shared" si="8"/>
        <v>5.2920068429192116E-4</v>
      </c>
      <c r="F81">
        <f t="shared" si="9"/>
        <v>3.7387784479689812E-4</v>
      </c>
      <c r="G81">
        <f t="shared" si="6"/>
        <v>3.9454161908254575</v>
      </c>
      <c r="H81">
        <f t="shared" si="7"/>
        <v>0</v>
      </c>
    </row>
    <row r="82" spans="1:8" x14ac:dyDescent="0.2">
      <c r="A82" s="1">
        <v>19900713</v>
      </c>
      <c r="B82">
        <v>367.31</v>
      </c>
      <c r="D82">
        <f t="shared" si="5"/>
        <v>2.4500695040828191E-2</v>
      </c>
      <c r="E82">
        <f t="shared" si="8"/>
        <v>2.391326337192308E-2</v>
      </c>
      <c r="F82">
        <f t="shared" si="9"/>
        <v>3.1577540128263816E-4</v>
      </c>
      <c r="G82">
        <f t="shared" si="6"/>
        <v>3.1247793985235242</v>
      </c>
      <c r="H82">
        <f t="shared" si="7"/>
        <v>0</v>
      </c>
    </row>
    <row r="83" spans="1:8" x14ac:dyDescent="0.2">
      <c r="A83" s="1">
        <v>19900720</v>
      </c>
      <c r="B83">
        <v>361.61</v>
      </c>
      <c r="D83">
        <f t="shared" si="5"/>
        <v>-1.5639895153181094E-2</v>
      </c>
      <c r="E83">
        <f t="shared" si="8"/>
        <v>-1.6227326822086205E-2</v>
      </c>
      <c r="F83">
        <f t="shared" si="9"/>
        <v>2.7251927309266956E-4</v>
      </c>
      <c r="G83">
        <f t="shared" si="6"/>
        <v>3.6207675585987356</v>
      </c>
      <c r="H83">
        <f t="shared" si="7"/>
        <v>0</v>
      </c>
    </row>
    <row r="84" spans="1:8" x14ac:dyDescent="0.2">
      <c r="A84" s="1">
        <v>19900727</v>
      </c>
      <c r="B84">
        <v>353.44</v>
      </c>
      <c r="D84">
        <f t="shared" si="5"/>
        <v>-2.2852543331082664E-2</v>
      </c>
      <c r="E84">
        <f t="shared" si="8"/>
        <v>-2.3439974999987775E-2</v>
      </c>
      <c r="F84">
        <f t="shared" si="9"/>
        <v>3.6357434773338123E-4</v>
      </c>
      <c r="G84">
        <f t="shared" si="6"/>
        <v>3.2041649233883076</v>
      </c>
      <c r="H84">
        <f t="shared" si="7"/>
        <v>1</v>
      </c>
    </row>
    <row r="85" spans="1:8" x14ac:dyDescent="0.2">
      <c r="A85" s="1">
        <v>19900803</v>
      </c>
      <c r="B85">
        <v>344.86</v>
      </c>
      <c r="D85">
        <f t="shared" si="5"/>
        <v>-2.4575202099820892E-2</v>
      </c>
      <c r="E85">
        <f t="shared" si="8"/>
        <v>-2.5162633768726003E-2</v>
      </c>
      <c r="F85">
        <f t="shared" si="9"/>
        <v>5.6528447276862361E-4</v>
      </c>
      <c r="G85">
        <f t="shared" si="6"/>
        <v>3.1790557674233826</v>
      </c>
      <c r="H85">
        <f t="shared" si="7"/>
        <v>1</v>
      </c>
    </row>
    <row r="86" spans="1:8" x14ac:dyDescent="0.2">
      <c r="A86" s="1">
        <v>19900810</v>
      </c>
      <c r="B86">
        <v>335.52</v>
      </c>
      <c r="D86">
        <f t="shared" si="5"/>
        <v>-2.7456970418375803E-2</v>
      </c>
      <c r="E86">
        <f t="shared" si="8"/>
        <v>-2.8044402087280915E-2</v>
      </c>
      <c r="F86">
        <f t="shared" si="9"/>
        <v>7.5464425745825313E-4</v>
      </c>
      <c r="G86">
        <f t="shared" si="6"/>
        <v>3.0735332148846917</v>
      </c>
      <c r="H86">
        <f t="shared" si="7"/>
        <v>1</v>
      </c>
    </row>
    <row r="87" spans="1:8" x14ac:dyDescent="0.2">
      <c r="A87" s="1">
        <v>19900817</v>
      </c>
      <c r="B87">
        <v>327.83</v>
      </c>
      <c r="D87">
        <f t="shared" si="5"/>
        <v>-2.3186385812472565E-2</v>
      </c>
      <c r="E87">
        <f t="shared" si="8"/>
        <v>-2.3773817481377676E-2</v>
      </c>
      <c r="F87">
        <f t="shared" si="9"/>
        <v>9.6739018521068451E-4</v>
      </c>
      <c r="G87">
        <f t="shared" si="6"/>
        <v>3.1783310365405648</v>
      </c>
      <c r="H87">
        <f t="shared" si="7"/>
        <v>1</v>
      </c>
    </row>
    <row r="88" spans="1:8" x14ac:dyDescent="0.2">
      <c r="A88" s="1">
        <v>19900824</v>
      </c>
      <c r="B88">
        <v>311.51</v>
      </c>
      <c r="D88">
        <f t="shared" si="5"/>
        <v>-5.1063740900179511E-2</v>
      </c>
      <c r="E88">
        <f t="shared" si="8"/>
        <v>-5.1651172569084622E-2</v>
      </c>
      <c r="F88">
        <f t="shared" si="9"/>
        <v>1.0221914116774172E-3</v>
      </c>
      <c r="G88">
        <f t="shared" si="6"/>
        <v>2.1379404105956867</v>
      </c>
      <c r="H88">
        <f t="shared" si="7"/>
        <v>1</v>
      </c>
    </row>
    <row r="89" spans="1:8" x14ac:dyDescent="0.2">
      <c r="A89" s="1">
        <v>19900831</v>
      </c>
      <c r="B89">
        <v>322.56</v>
      </c>
      <c r="D89">
        <f t="shared" si="5"/>
        <v>3.4857725001991469E-2</v>
      </c>
      <c r="E89">
        <f t="shared" si="8"/>
        <v>3.4270293333086357E-2</v>
      </c>
      <c r="F89">
        <f t="shared" si="9"/>
        <v>2.0472036093313571E-3</v>
      </c>
      <c r="G89">
        <f t="shared" si="6"/>
        <v>2.8087970217099421</v>
      </c>
      <c r="H89">
        <f t="shared" si="7"/>
        <v>1</v>
      </c>
    </row>
    <row r="90" spans="1:8" x14ac:dyDescent="0.2">
      <c r="A90" s="1">
        <v>19900907</v>
      </c>
      <c r="B90">
        <v>323.40000000000003</v>
      </c>
      <c r="D90">
        <f t="shared" si="5"/>
        <v>2.6007817000568423E-3</v>
      </c>
      <c r="E90">
        <f t="shared" si="8"/>
        <v>2.0133500311517302E-3</v>
      </c>
      <c r="F90">
        <f t="shared" si="9"/>
        <v>1.5615335724775425E-3</v>
      </c>
      <c r="G90">
        <f t="shared" si="6"/>
        <v>3.2297454927935041</v>
      </c>
      <c r="H90">
        <f t="shared" si="7"/>
        <v>0</v>
      </c>
    </row>
    <row r="91" spans="1:8" x14ac:dyDescent="0.2">
      <c r="A91" s="1">
        <v>19900914</v>
      </c>
      <c r="B91">
        <v>316.83</v>
      </c>
      <c r="D91">
        <f t="shared" si="5"/>
        <v>-2.0524594716513356E-2</v>
      </c>
      <c r="E91">
        <f t="shared" si="8"/>
        <v>-2.1112026385418467E-2</v>
      </c>
      <c r="F91">
        <f t="shared" si="9"/>
        <v>1.1999617675495903E-3</v>
      </c>
      <c r="G91">
        <f t="shared" si="6"/>
        <v>3.1770111835009782</v>
      </c>
      <c r="H91">
        <f t="shared" si="7"/>
        <v>0</v>
      </c>
    </row>
    <row r="92" spans="1:8" x14ac:dyDescent="0.2">
      <c r="A92" s="1">
        <v>19900921</v>
      </c>
      <c r="B92">
        <v>311.32</v>
      </c>
      <c r="D92">
        <f t="shared" si="5"/>
        <v>-1.7544030335305827E-2</v>
      </c>
      <c r="E92">
        <f t="shared" si="8"/>
        <v>-1.8131462004210938E-2</v>
      </c>
      <c r="F92">
        <f t="shared" si="9"/>
        <v>1.1394113908800665E-3</v>
      </c>
      <c r="G92">
        <f t="shared" si="6"/>
        <v>3.2443586914589995</v>
      </c>
      <c r="H92">
        <f t="shared" si="7"/>
        <v>1</v>
      </c>
    </row>
    <row r="93" spans="1:8" x14ac:dyDescent="0.2">
      <c r="A93" s="1">
        <v>19900928</v>
      </c>
      <c r="B93">
        <v>306.05</v>
      </c>
      <c r="D93">
        <f t="shared" si="5"/>
        <v>-1.707283479410826E-2</v>
      </c>
      <c r="E93">
        <f t="shared" si="8"/>
        <v>-1.7660266463013372E-2</v>
      </c>
      <c r="F93">
        <f t="shared" si="9"/>
        <v>1.0395822454728485E-3</v>
      </c>
      <c r="G93">
        <f t="shared" si="6"/>
        <v>3.2844631946432101</v>
      </c>
      <c r="H93">
        <f t="shared" si="7"/>
        <v>1</v>
      </c>
    </row>
    <row r="94" spans="1:8" x14ac:dyDescent="0.2">
      <c r="A94" s="1">
        <v>19901005</v>
      </c>
      <c r="B94">
        <v>311.5</v>
      </c>
      <c r="D94">
        <f t="shared" si="5"/>
        <v>1.7650850930428952E-2</v>
      </c>
      <c r="E94">
        <f t="shared" si="8"/>
        <v>1.7063419261523841E-2</v>
      </c>
      <c r="F94">
        <f t="shared" si="9"/>
        <v>9.573672376211093E-4</v>
      </c>
      <c r="G94">
        <f t="shared" si="6"/>
        <v>3.3235987464948891</v>
      </c>
      <c r="H94">
        <f t="shared" si="7"/>
        <v>1</v>
      </c>
    </row>
    <row r="95" spans="1:8" x14ac:dyDescent="0.2">
      <c r="A95" s="1">
        <v>19901012</v>
      </c>
      <c r="B95">
        <v>300.03000000000003</v>
      </c>
      <c r="D95">
        <f t="shared" si="5"/>
        <v>-3.7516868570973472E-2</v>
      </c>
      <c r="E95">
        <f t="shared" si="8"/>
        <v>-3.8104300239878583E-2</v>
      </c>
      <c r="F95">
        <f t="shared" si="9"/>
        <v>7.5017179576984303E-4</v>
      </c>
      <c r="G95">
        <f t="shared" si="6"/>
        <v>2.6298673645884043</v>
      </c>
      <c r="H95">
        <f t="shared" si="7"/>
        <v>0</v>
      </c>
    </row>
    <row r="96" spans="1:8" x14ac:dyDescent="0.2">
      <c r="A96" s="1">
        <v>19901019</v>
      </c>
      <c r="B96">
        <v>312.48</v>
      </c>
      <c r="D96">
        <f t="shared" si="5"/>
        <v>4.0657997471834406E-2</v>
      </c>
      <c r="E96">
        <f t="shared" si="8"/>
        <v>4.0070565802929295E-2</v>
      </c>
      <c r="F96">
        <f t="shared" si="9"/>
        <v>1.2755457975724956E-3</v>
      </c>
      <c r="G96">
        <f t="shared" si="6"/>
        <v>2.7027932256842178</v>
      </c>
      <c r="H96">
        <f t="shared" si="7"/>
        <v>1</v>
      </c>
    </row>
    <row r="97" spans="1:8" x14ac:dyDescent="0.2">
      <c r="A97" s="1">
        <v>19901026</v>
      </c>
      <c r="B97">
        <v>304.70999999999998</v>
      </c>
      <c r="D97">
        <f t="shared" si="5"/>
        <v>-2.517996250884913E-2</v>
      </c>
      <c r="E97">
        <f t="shared" si="8"/>
        <v>-2.5767394177754241E-2</v>
      </c>
      <c r="F97">
        <f t="shared" si="9"/>
        <v>9.870494853144987E-4</v>
      </c>
      <c r="G97">
        <f t="shared" si="6"/>
        <v>3.1240601784660043</v>
      </c>
      <c r="H97">
        <f t="shared" si="7"/>
        <v>0</v>
      </c>
    </row>
    <row r="98" spans="1:8" x14ac:dyDescent="0.2">
      <c r="A98" s="1">
        <v>19901102</v>
      </c>
      <c r="B98">
        <v>311.85000000000002</v>
      </c>
      <c r="D98">
        <f t="shared" si="5"/>
        <v>2.316179835261245E-2</v>
      </c>
      <c r="E98">
        <f t="shared" si="8"/>
        <v>2.2574366683707339E-2</v>
      </c>
      <c r="F98">
        <f t="shared" si="9"/>
        <v>1.0830571918130625E-3</v>
      </c>
      <c r="G98">
        <f t="shared" si="6"/>
        <v>3.1787228463966786</v>
      </c>
      <c r="H98">
        <f t="shared" si="7"/>
        <v>1</v>
      </c>
    </row>
    <row r="99" spans="1:8" x14ac:dyDescent="0.2">
      <c r="A99" s="1">
        <v>19901109</v>
      </c>
      <c r="B99">
        <v>313.74</v>
      </c>
      <c r="D99">
        <f t="shared" si="5"/>
        <v>6.0423144559624831E-3</v>
      </c>
      <c r="E99">
        <f t="shared" si="8"/>
        <v>5.454882787057371E-3</v>
      </c>
      <c r="F99">
        <f t="shared" si="9"/>
        <v>8.4374549838673988E-4</v>
      </c>
      <c r="G99">
        <f t="shared" si="6"/>
        <v>3.5211966966441333</v>
      </c>
      <c r="H99">
        <f t="shared" si="7"/>
        <v>0</v>
      </c>
    </row>
    <row r="100" spans="1:8" x14ac:dyDescent="0.2">
      <c r="A100" s="1">
        <v>19901116</v>
      </c>
      <c r="B100">
        <v>317.12</v>
      </c>
      <c r="D100">
        <f t="shared" si="5"/>
        <v>1.0715633713529016E-2</v>
      </c>
      <c r="E100">
        <f t="shared" si="8"/>
        <v>1.0128202044623903E-2</v>
      </c>
      <c r="F100">
        <f t="shared" si="9"/>
        <v>6.655826421952119E-4</v>
      </c>
      <c r="G100">
        <f t="shared" si="6"/>
        <v>3.5803632126590621</v>
      </c>
      <c r="H100">
        <f t="shared" si="7"/>
        <v>0</v>
      </c>
    </row>
    <row r="101" spans="1:8" x14ac:dyDescent="0.2">
      <c r="A101" s="1">
        <v>19901123</v>
      </c>
      <c r="B101">
        <v>315.10000000000002</v>
      </c>
      <c r="D101">
        <f t="shared" si="5"/>
        <v>-6.3902023783946049E-3</v>
      </c>
      <c r="E101">
        <f t="shared" si="8"/>
        <v>-6.977634047299717E-3</v>
      </c>
      <c r="F101">
        <f t="shared" si="9"/>
        <v>5.3294389449400298E-4</v>
      </c>
      <c r="G101">
        <f t="shared" si="6"/>
        <v>3.7228694318263669</v>
      </c>
      <c r="H101">
        <f t="shared" si="7"/>
        <v>0</v>
      </c>
    </row>
    <row r="102" spans="1:8" x14ac:dyDescent="0.2">
      <c r="A102" s="1">
        <v>19901130</v>
      </c>
      <c r="B102">
        <v>322.22000000000003</v>
      </c>
      <c r="D102">
        <f t="shared" si="5"/>
        <v>2.2344493299612189E-2</v>
      </c>
      <c r="E102">
        <f t="shared" si="8"/>
        <v>2.1757061630707078E-2</v>
      </c>
      <c r="F102">
        <f t="shared" si="9"/>
        <v>4.5698667114263148E-4</v>
      </c>
      <c r="G102">
        <f t="shared" si="6"/>
        <v>3.3275030710075768</v>
      </c>
      <c r="H102">
        <f t="shared" si="7"/>
        <v>1</v>
      </c>
    </row>
    <row r="103" spans="1:8" x14ac:dyDescent="0.2">
      <c r="A103" s="1">
        <v>19901207</v>
      </c>
      <c r="B103">
        <v>327.75</v>
      </c>
      <c r="D103">
        <f t="shared" si="5"/>
        <v>1.701658058096811E-2</v>
      </c>
      <c r="E103">
        <f t="shared" si="8"/>
        <v>1.6429148912062999E-2</v>
      </c>
      <c r="F103">
        <f t="shared" si="9"/>
        <v>3.7764829041933296E-4</v>
      </c>
      <c r="G103">
        <f t="shared" si="6"/>
        <v>3.5834081303745844</v>
      </c>
      <c r="H103">
        <f t="shared" si="7"/>
        <v>0</v>
      </c>
    </row>
    <row r="104" spans="1:8" x14ac:dyDescent="0.2">
      <c r="A104" s="1">
        <v>19901214</v>
      </c>
      <c r="B104">
        <v>326.82</v>
      </c>
      <c r="D104">
        <f t="shared" si="5"/>
        <v>-2.8415620201709402E-3</v>
      </c>
      <c r="E104">
        <f t="shared" si="8"/>
        <v>-3.4289936890760523E-3</v>
      </c>
      <c r="F104">
        <f t="shared" si="9"/>
        <v>3.1858242400513892E-4</v>
      </c>
      <c r="G104">
        <f t="shared" si="6"/>
        <v>4.0073610445858314</v>
      </c>
      <c r="H104">
        <f t="shared" si="7"/>
        <v>0</v>
      </c>
    </row>
    <row r="105" spans="1:8" x14ac:dyDescent="0.2">
      <c r="A105" s="1">
        <v>19901221</v>
      </c>
      <c r="B105">
        <v>331.75</v>
      </c>
      <c r="D105">
        <f t="shared" si="5"/>
        <v>1.4972112588679032E-2</v>
      </c>
      <c r="E105">
        <f t="shared" si="8"/>
        <v>1.4384680919773919E-2</v>
      </c>
      <c r="F105">
        <f t="shared" si="9"/>
        <v>2.8011276188355148E-4</v>
      </c>
      <c r="G105">
        <f t="shared" si="6"/>
        <v>3.7208096073160033</v>
      </c>
      <c r="H105">
        <f t="shared" si="7"/>
        <v>1</v>
      </c>
    </row>
    <row r="106" spans="1:8" x14ac:dyDescent="0.2">
      <c r="A106" s="1">
        <v>19901228</v>
      </c>
      <c r="B106">
        <v>328.72</v>
      </c>
      <c r="D106">
        <f t="shared" si="5"/>
        <v>-9.1753486371626281E-3</v>
      </c>
      <c r="E106">
        <f t="shared" si="8"/>
        <v>-9.762780306067741E-3</v>
      </c>
      <c r="F106">
        <f t="shared" si="9"/>
        <v>2.4596913839719997E-4</v>
      </c>
      <c r="G106">
        <f t="shared" si="6"/>
        <v>3.9614046035138353</v>
      </c>
      <c r="H106">
        <f t="shared" si="7"/>
        <v>0</v>
      </c>
    </row>
    <row r="107" spans="1:8" x14ac:dyDescent="0.2">
      <c r="A107" s="1">
        <v>19910104</v>
      </c>
      <c r="B107">
        <v>321</v>
      </c>
      <c r="D107">
        <f t="shared" si="5"/>
        <v>-2.3765201445138828E-2</v>
      </c>
      <c r="E107">
        <f t="shared" si="8"/>
        <v>-2.4352633114043939E-2</v>
      </c>
      <c r="F107">
        <f t="shared" si="9"/>
        <v>2.6516372447324703E-4</v>
      </c>
      <c r="G107">
        <f t="shared" si="6"/>
        <v>2.9993087881255858</v>
      </c>
      <c r="H107">
        <f t="shared" si="7"/>
        <v>1</v>
      </c>
    </row>
    <row r="108" spans="1:8" x14ac:dyDescent="0.2">
      <c r="A108" s="1">
        <v>19910111</v>
      </c>
      <c r="B108">
        <v>315.23</v>
      </c>
      <c r="D108">
        <f t="shared" si="5"/>
        <v>-1.8138592010423338E-2</v>
      </c>
      <c r="E108">
        <f t="shared" si="8"/>
        <v>-1.8726023679328449E-2</v>
      </c>
      <c r="F108">
        <f t="shared" si="9"/>
        <v>5.1243667404307571E-4</v>
      </c>
      <c r="G108">
        <f t="shared" si="6"/>
        <v>3.4460132480028949</v>
      </c>
      <c r="H108">
        <f t="shared" si="7"/>
        <v>1</v>
      </c>
    </row>
    <row r="109" spans="1:8" x14ac:dyDescent="0.2">
      <c r="A109" s="1">
        <v>19910118</v>
      </c>
      <c r="B109">
        <v>332.23</v>
      </c>
      <c r="D109">
        <f t="shared" si="5"/>
        <v>5.2524969026116253E-2</v>
      </c>
      <c r="E109">
        <f t="shared" si="8"/>
        <v>5.1937537357211142E-2</v>
      </c>
      <c r="F109">
        <f t="shared" si="9"/>
        <v>5.8306946850515868E-4</v>
      </c>
      <c r="G109">
        <f t="shared" si="6"/>
        <v>1.4104062290502331</v>
      </c>
      <c r="H109">
        <f t="shared" si="7"/>
        <v>1</v>
      </c>
    </row>
    <row r="110" spans="1:8" x14ac:dyDescent="0.2">
      <c r="A110" s="1">
        <v>19910125</v>
      </c>
      <c r="B110">
        <v>336.07</v>
      </c>
      <c r="D110">
        <f t="shared" si="5"/>
        <v>1.1491971452453953E-2</v>
      </c>
      <c r="E110">
        <f t="shared" si="8"/>
        <v>1.090453978354884E-2</v>
      </c>
      <c r="F110">
        <f t="shared" si="9"/>
        <v>4.7151445706213139E-4</v>
      </c>
      <c r="G110">
        <f t="shared" si="6"/>
        <v>3.7036877757992839</v>
      </c>
      <c r="H110">
        <f t="shared" si="7"/>
        <v>0</v>
      </c>
    </row>
    <row r="111" spans="1:8" x14ac:dyDescent="0.2">
      <c r="A111" s="1">
        <v>19910201</v>
      </c>
      <c r="B111">
        <v>343.05</v>
      </c>
      <c r="D111">
        <f t="shared" si="5"/>
        <v>2.0556737538737657E-2</v>
      </c>
      <c r="E111">
        <f t="shared" si="8"/>
        <v>1.9969305869832546E-2</v>
      </c>
      <c r="F111">
        <f t="shared" si="9"/>
        <v>3.8846394174208804E-4</v>
      </c>
      <c r="G111">
        <f t="shared" si="6"/>
        <v>3.4133858727396231</v>
      </c>
      <c r="H111">
        <f t="shared" si="7"/>
        <v>0</v>
      </c>
    </row>
    <row r="112" spans="1:8" x14ac:dyDescent="0.2">
      <c r="A112" s="1">
        <v>19910208</v>
      </c>
      <c r="B112">
        <v>359.35</v>
      </c>
      <c r="D112">
        <f t="shared" si="5"/>
        <v>4.6420634777551761E-2</v>
      </c>
      <c r="E112">
        <f t="shared" si="8"/>
        <v>4.583320310864665E-2</v>
      </c>
      <c r="F112">
        <f t="shared" si="9"/>
        <v>3.2663446401891695E-4</v>
      </c>
      <c r="G112">
        <f t="shared" si="6"/>
        <v>0.79768706450104965</v>
      </c>
      <c r="H112">
        <f t="shared" si="7"/>
        <v>0</v>
      </c>
    </row>
    <row r="113" spans="1:8" x14ac:dyDescent="0.2">
      <c r="A113" s="1">
        <v>19910215</v>
      </c>
      <c r="B113">
        <v>369.06</v>
      </c>
      <c r="D113">
        <f t="shared" si="5"/>
        <v>2.66623885338797E-2</v>
      </c>
      <c r="E113">
        <f t="shared" si="8"/>
        <v>2.6074956864974588E-2</v>
      </c>
      <c r="F113">
        <f t="shared" si="9"/>
        <v>2.8060363205130966E-4</v>
      </c>
      <c r="G113">
        <f t="shared" si="6"/>
        <v>2.8777823422118676</v>
      </c>
      <c r="H113">
        <f t="shared" si="7"/>
        <v>0</v>
      </c>
    </row>
    <row r="114" spans="1:8" x14ac:dyDescent="0.2">
      <c r="A114" s="1">
        <v>19910222</v>
      </c>
      <c r="B114">
        <v>365.65000000000003</v>
      </c>
      <c r="D114">
        <f t="shared" si="5"/>
        <v>-9.2826407313717496E-3</v>
      </c>
      <c r="E114">
        <f t="shared" si="8"/>
        <v>-9.8700724002768626E-3</v>
      </c>
      <c r="F114">
        <f t="shared" si="9"/>
        <v>2.4633458159746687E-4</v>
      </c>
      <c r="G114">
        <f t="shared" si="6"/>
        <v>3.9566741330829425</v>
      </c>
      <c r="H114">
        <f t="shared" si="7"/>
        <v>0</v>
      </c>
    </row>
    <row r="115" spans="1:8" x14ac:dyDescent="0.2">
      <c r="A115" s="1">
        <v>19910301</v>
      </c>
      <c r="B115">
        <v>370.47</v>
      </c>
      <c r="D115">
        <f t="shared" si="5"/>
        <v>1.3095878080880752E-2</v>
      </c>
      <c r="E115">
        <f t="shared" si="8"/>
        <v>1.2508446411975639E-2</v>
      </c>
      <c r="F115">
        <f t="shared" si="9"/>
        <v>2.6642178253958443E-4</v>
      </c>
      <c r="G115">
        <f t="shared" si="6"/>
        <v>3.8215804697805256</v>
      </c>
      <c r="H115">
        <f t="shared" si="7"/>
        <v>1</v>
      </c>
    </row>
    <row r="116" spans="1:8" x14ac:dyDescent="0.2">
      <c r="A116" s="1">
        <v>19910308</v>
      </c>
      <c r="B116">
        <v>374.95</v>
      </c>
      <c r="D116">
        <f t="shared" si="5"/>
        <v>1.2020213949557323E-2</v>
      </c>
      <c r="E116">
        <f t="shared" si="8"/>
        <v>1.1432782280652211E-2</v>
      </c>
      <c r="F116">
        <f t="shared" si="9"/>
        <v>2.3577647313685677E-4</v>
      </c>
      <c r="G116">
        <f t="shared" si="6"/>
        <v>3.899125826623695</v>
      </c>
      <c r="H116">
        <f t="shared" si="7"/>
        <v>0</v>
      </c>
    </row>
    <row r="117" spans="1:8" x14ac:dyDescent="0.2">
      <c r="A117" s="1">
        <v>19910315</v>
      </c>
      <c r="B117">
        <v>373.59000000000003</v>
      </c>
      <c r="D117">
        <f t="shared" si="5"/>
        <v>-3.6337443462315377E-3</v>
      </c>
      <c r="E117">
        <f t="shared" si="8"/>
        <v>-4.2211760151366498E-3</v>
      </c>
      <c r="F117">
        <f t="shared" si="9"/>
        <v>2.1296164209416062E-4</v>
      </c>
      <c r="G117">
        <f t="shared" si="6"/>
        <v>4.1853646539551415</v>
      </c>
      <c r="H117">
        <f t="shared" si="7"/>
        <v>0</v>
      </c>
    </row>
    <row r="118" spans="1:8" x14ac:dyDescent="0.2">
      <c r="A118" s="1">
        <v>19910322</v>
      </c>
      <c r="B118">
        <v>367.48</v>
      </c>
      <c r="D118">
        <f t="shared" si="5"/>
        <v>-1.649004399790055E-2</v>
      </c>
      <c r="E118">
        <f t="shared" si="8"/>
        <v>-1.7077475666805661E-2</v>
      </c>
      <c r="F118">
        <f t="shared" si="9"/>
        <v>2.0431689927608544E-4</v>
      </c>
      <c r="G118">
        <f t="shared" si="6"/>
        <v>3.5342234946709787</v>
      </c>
      <c r="H118">
        <f t="shared" si="7"/>
        <v>1</v>
      </c>
    </row>
    <row r="119" spans="1:8" x14ac:dyDescent="0.2">
      <c r="A119" s="1">
        <v>19910329</v>
      </c>
      <c r="B119">
        <v>375.22</v>
      </c>
      <c r="D119">
        <f t="shared" si="5"/>
        <v>2.0843625212198624E-2</v>
      </c>
      <c r="E119">
        <f t="shared" si="8"/>
        <v>2.0256193543293513E-2</v>
      </c>
      <c r="F119">
        <f t="shared" si="9"/>
        <v>3.2605233219552496E-4</v>
      </c>
      <c r="G119">
        <f t="shared" si="6"/>
        <v>3.3850123420411347</v>
      </c>
      <c r="H119">
        <f t="shared" si="7"/>
        <v>1</v>
      </c>
    </row>
    <row r="120" spans="1:8" x14ac:dyDescent="0.2">
      <c r="A120" s="1">
        <v>19910405</v>
      </c>
      <c r="B120">
        <v>375.36</v>
      </c>
      <c r="D120">
        <f t="shared" si="5"/>
        <v>3.7304484964639784E-4</v>
      </c>
      <c r="E120">
        <f t="shared" si="8"/>
        <v>-2.1438681925871447E-4</v>
      </c>
      <c r="F120">
        <f t="shared" si="9"/>
        <v>2.8017024634060497E-4</v>
      </c>
      <c r="G120">
        <f t="shared" si="6"/>
        <v>4.0899745338542024</v>
      </c>
      <c r="H120">
        <f t="shared" si="7"/>
        <v>0</v>
      </c>
    </row>
    <row r="121" spans="1:8" x14ac:dyDescent="0.2">
      <c r="A121" s="1">
        <v>19910412</v>
      </c>
      <c r="B121">
        <v>380.40000000000003</v>
      </c>
      <c r="D121">
        <f t="shared" si="5"/>
        <v>1.3337765206124175E-2</v>
      </c>
      <c r="E121">
        <f t="shared" si="8"/>
        <v>1.2750333537219062E-2</v>
      </c>
      <c r="F121">
        <f t="shared" si="9"/>
        <v>2.4603344832780847E-4</v>
      </c>
      <c r="G121">
        <f t="shared" si="6"/>
        <v>3.8246375805626753</v>
      </c>
      <c r="H121">
        <f t="shared" si="7"/>
        <v>1</v>
      </c>
    </row>
    <row r="122" spans="1:8" x14ac:dyDescent="0.2">
      <c r="A122" s="1">
        <v>19910419</v>
      </c>
      <c r="B122">
        <v>384.2</v>
      </c>
      <c r="D122">
        <f t="shared" si="5"/>
        <v>9.939919663221275E-3</v>
      </c>
      <c r="E122">
        <f t="shared" si="8"/>
        <v>9.352487994316162E-3</v>
      </c>
      <c r="F122">
        <f t="shared" si="9"/>
        <v>2.2059775869900261E-4</v>
      </c>
      <c r="G122">
        <f t="shared" si="6"/>
        <v>4.0113302263253434</v>
      </c>
      <c r="H122">
        <f t="shared" si="7"/>
        <v>0</v>
      </c>
    </row>
    <row r="123" spans="1:8" x14ac:dyDescent="0.2">
      <c r="A123" s="1">
        <v>19910426</v>
      </c>
      <c r="B123">
        <v>379.02</v>
      </c>
      <c r="D123">
        <f t="shared" si="5"/>
        <v>-1.3574276195792656E-2</v>
      </c>
      <c r="E123">
        <f t="shared" si="8"/>
        <v>-1.4161707864697769E-2</v>
      </c>
      <c r="F123">
        <f t="shared" si="9"/>
        <v>2.0166138727231988E-4</v>
      </c>
      <c r="G123">
        <f t="shared" si="6"/>
        <v>3.7572060192983816</v>
      </c>
      <c r="H123">
        <f t="shared" si="7"/>
        <v>0</v>
      </c>
    </row>
    <row r="124" spans="1:8" x14ac:dyDescent="0.2">
      <c r="A124" s="1">
        <v>19910503</v>
      </c>
      <c r="B124">
        <v>380.8</v>
      </c>
      <c r="D124">
        <f t="shared" si="5"/>
        <v>4.6853287785468822E-3</v>
      </c>
      <c r="E124">
        <f t="shared" si="8"/>
        <v>4.0978971096417701E-3</v>
      </c>
      <c r="F124">
        <f t="shared" si="9"/>
        <v>2.8143947726801913E-4</v>
      </c>
      <c r="G124">
        <f t="shared" si="6"/>
        <v>4.0579628691960119</v>
      </c>
      <c r="H124">
        <f t="shared" si="7"/>
        <v>1</v>
      </c>
    </row>
    <row r="125" spans="1:8" x14ac:dyDescent="0.2">
      <c r="A125" s="1">
        <v>19910510</v>
      </c>
      <c r="B125">
        <v>375.74</v>
      </c>
      <c r="D125">
        <f t="shared" si="5"/>
        <v>-1.337688807805737E-2</v>
      </c>
      <c r="E125">
        <f t="shared" si="8"/>
        <v>-1.3964319746962483E-2</v>
      </c>
      <c r="F125">
        <f t="shared" si="9"/>
        <v>2.4695685194711377E-4</v>
      </c>
      <c r="G125">
        <f t="shared" si="6"/>
        <v>3.7583381455543394</v>
      </c>
      <c r="H125">
        <f t="shared" si="7"/>
        <v>0</v>
      </c>
    </row>
    <row r="126" spans="1:8" x14ac:dyDescent="0.2">
      <c r="A126" s="1">
        <v>19910517</v>
      </c>
      <c r="B126">
        <v>372.39</v>
      </c>
      <c r="D126">
        <f t="shared" si="5"/>
        <v>-8.955722643187336E-3</v>
      </c>
      <c r="E126">
        <f t="shared" si="8"/>
        <v>-9.543154312092449E-3</v>
      </c>
      <c r="F126">
        <f t="shared" si="9"/>
        <v>3.1256238597182916E-4</v>
      </c>
      <c r="G126">
        <f t="shared" si="6"/>
        <v>3.8896674500401907</v>
      </c>
      <c r="H126">
        <f t="shared" si="7"/>
        <v>1</v>
      </c>
    </row>
    <row r="127" spans="1:8" x14ac:dyDescent="0.2">
      <c r="A127" s="1">
        <v>19910524</v>
      </c>
      <c r="B127">
        <v>377.49</v>
      </c>
      <c r="D127">
        <f t="shared" si="5"/>
        <v>1.3602386076020601E-2</v>
      </c>
      <c r="E127">
        <f t="shared" si="8"/>
        <v>1.3014954407115488E-2</v>
      </c>
      <c r="F127">
        <f t="shared" si="9"/>
        <v>3.1275637900817844E-4</v>
      </c>
      <c r="G127">
        <f t="shared" si="6"/>
        <v>3.7642427130410798</v>
      </c>
      <c r="H127">
        <f t="shared" si="7"/>
        <v>1</v>
      </c>
    </row>
    <row r="128" spans="1:8" x14ac:dyDescent="0.2">
      <c r="A128" s="1">
        <v>19910531</v>
      </c>
      <c r="B128">
        <v>389.83</v>
      </c>
      <c r="D128">
        <f t="shared" si="5"/>
        <v>3.2166668384904007E-2</v>
      </c>
      <c r="E128">
        <f t="shared" si="8"/>
        <v>3.1579236715998896E-2</v>
      </c>
      <c r="F128">
        <f t="shared" si="9"/>
        <v>2.7027167029640593E-4</v>
      </c>
      <c r="G128">
        <f t="shared" si="6"/>
        <v>2.2631418616374153</v>
      </c>
      <c r="H128">
        <f t="shared" si="7"/>
        <v>0</v>
      </c>
    </row>
    <row r="129" spans="1:8" x14ac:dyDescent="0.2">
      <c r="A129" s="1">
        <v>19910607</v>
      </c>
      <c r="B129">
        <v>379.43</v>
      </c>
      <c r="D129">
        <f t="shared" si="5"/>
        <v>-2.7040620062726006E-2</v>
      </c>
      <c r="E129">
        <f t="shared" si="8"/>
        <v>-2.7628051731631117E-2</v>
      </c>
      <c r="F129">
        <f t="shared" si="9"/>
        <v>2.3864263896833664E-4</v>
      </c>
      <c r="G129">
        <f t="shared" si="6"/>
        <v>2.5709991319005971</v>
      </c>
      <c r="H129">
        <f t="shared" si="7"/>
        <v>0</v>
      </c>
    </row>
    <row r="130" spans="1:8" x14ac:dyDescent="0.2">
      <c r="A130" s="1">
        <v>19910614</v>
      </c>
      <c r="B130">
        <v>382.29</v>
      </c>
      <c r="D130">
        <f t="shared" si="5"/>
        <v>7.5093562981329853E-3</v>
      </c>
      <c r="E130">
        <f t="shared" si="8"/>
        <v>6.9219246292278732E-3</v>
      </c>
      <c r="F130">
        <f t="shared" si="9"/>
        <v>5.7238730902225174E-4</v>
      </c>
      <c r="G130">
        <f t="shared" si="6"/>
        <v>3.6909936522559983</v>
      </c>
      <c r="H130">
        <f t="shared" si="7"/>
        <v>1</v>
      </c>
    </row>
    <row r="131" spans="1:8" x14ac:dyDescent="0.2">
      <c r="A131" s="1">
        <v>19910621</v>
      </c>
      <c r="B131">
        <v>377.75</v>
      </c>
      <c r="D131">
        <f t="shared" si="5"/>
        <v>-1.1946881739448578E-2</v>
      </c>
      <c r="E131">
        <f t="shared" si="8"/>
        <v>-1.2534313408353691E-2</v>
      </c>
      <c r="F131">
        <f t="shared" si="9"/>
        <v>4.6356179910162914E-4</v>
      </c>
      <c r="G131">
        <f t="shared" si="6"/>
        <v>3.6688268838581353</v>
      </c>
      <c r="H131">
        <f t="shared" si="7"/>
        <v>0</v>
      </c>
    </row>
    <row r="132" spans="1:8" x14ac:dyDescent="0.2">
      <c r="A132" s="1">
        <v>19910628</v>
      </c>
      <c r="B132">
        <v>371.16</v>
      </c>
      <c r="D132">
        <f t="shared" ref="D132:D195" si="10">LN(B132)-LN(B131)</f>
        <v>-1.7599364667870709E-2</v>
      </c>
      <c r="E132">
        <f t="shared" si="8"/>
        <v>-1.8186796336775821E-2</v>
      </c>
      <c r="F132">
        <f t="shared" si="9"/>
        <v>4.560833572708547E-4</v>
      </c>
      <c r="G132">
        <f t="shared" ref="G132:G195" si="11">-0.5*LN(F132)-E132^2/(2*F132)</f>
        <v>3.483808810069597</v>
      </c>
      <c r="H132">
        <f t="shared" ref="H132:H195" si="12">IF(E131&lt;0, 1, 0)</f>
        <v>1</v>
      </c>
    </row>
    <row r="133" spans="1:8" x14ac:dyDescent="0.2">
      <c r="A133" s="1">
        <v>19910705</v>
      </c>
      <c r="B133">
        <v>374.08</v>
      </c>
      <c r="D133">
        <f t="shared" si="10"/>
        <v>7.8364417987248913E-3</v>
      </c>
      <c r="E133">
        <f t="shared" ref="E133:E196" si="13">D133-$O$3</f>
        <v>7.2490101298197792E-3</v>
      </c>
      <c r="F133">
        <f t="shared" ref="F133:F196" si="14">$O$4+$O$5*(E132^2)+$O$7*E132^2*H133+ $O$6*(F132)</f>
        <v>5.3179862436648689E-4</v>
      </c>
      <c r="G133">
        <f t="shared" si="11"/>
        <v>3.7202167744815915</v>
      </c>
      <c r="H133">
        <f t="shared" si="12"/>
        <v>1</v>
      </c>
    </row>
    <row r="134" spans="1:8" x14ac:dyDescent="0.2">
      <c r="A134" s="1">
        <v>19910712</v>
      </c>
      <c r="B134">
        <v>380.25</v>
      </c>
      <c r="D134">
        <f t="shared" si="10"/>
        <v>1.6359252855698614E-2</v>
      </c>
      <c r="E134">
        <f t="shared" si="13"/>
        <v>1.5771821186793503E-2</v>
      </c>
      <c r="F134">
        <f t="shared" si="14"/>
        <v>4.3334432044944346E-4</v>
      </c>
      <c r="G134">
        <f t="shared" si="11"/>
        <v>3.5849766243040895</v>
      </c>
      <c r="H134">
        <f t="shared" si="12"/>
        <v>0</v>
      </c>
    </row>
    <row r="135" spans="1:8" x14ac:dyDescent="0.2">
      <c r="A135" s="1">
        <v>19910719</v>
      </c>
      <c r="B135">
        <v>384.22</v>
      </c>
      <c r="D135">
        <f t="shared" si="10"/>
        <v>1.038637406089471E-2</v>
      </c>
      <c r="E135">
        <f t="shared" si="13"/>
        <v>9.7989423919895968E-3</v>
      </c>
      <c r="F135">
        <f t="shared" si="14"/>
        <v>3.6004702461291745E-4</v>
      </c>
      <c r="G135">
        <f t="shared" si="11"/>
        <v>3.8312952733023247</v>
      </c>
      <c r="H135">
        <f t="shared" si="12"/>
        <v>0</v>
      </c>
    </row>
    <row r="136" spans="1:8" x14ac:dyDescent="0.2">
      <c r="A136" s="1">
        <v>19910726</v>
      </c>
      <c r="B136">
        <v>380.93</v>
      </c>
      <c r="D136">
        <f t="shared" si="10"/>
        <v>-8.5996739875957573E-3</v>
      </c>
      <c r="E136">
        <f t="shared" si="13"/>
        <v>-9.1871056565008703E-3</v>
      </c>
      <c r="F136">
        <f t="shared" si="14"/>
        <v>3.0547862726307664E-4</v>
      </c>
      <c r="G136">
        <f t="shared" si="11"/>
        <v>3.9086667365045105</v>
      </c>
      <c r="H136">
        <f t="shared" si="12"/>
        <v>0</v>
      </c>
    </row>
    <row r="137" spans="1:8" x14ac:dyDescent="0.2">
      <c r="A137" s="1">
        <v>19910802</v>
      </c>
      <c r="B137">
        <v>387.18</v>
      </c>
      <c r="D137">
        <f t="shared" si="10"/>
        <v>1.6274069963102988E-2</v>
      </c>
      <c r="E137">
        <f t="shared" si="13"/>
        <v>1.5686638294197877E-2</v>
      </c>
      <c r="F137">
        <f t="shared" si="14"/>
        <v>3.043610704850611E-4</v>
      </c>
      <c r="G137">
        <f t="shared" si="11"/>
        <v>3.6444066289271695</v>
      </c>
      <c r="H137">
        <f t="shared" si="12"/>
        <v>1</v>
      </c>
    </row>
    <row r="138" spans="1:8" x14ac:dyDescent="0.2">
      <c r="A138" s="1">
        <v>19910809</v>
      </c>
      <c r="B138">
        <v>387.12</v>
      </c>
      <c r="D138">
        <f t="shared" si="10"/>
        <v>-1.5497869074021509E-4</v>
      </c>
      <c r="E138">
        <f t="shared" si="13"/>
        <v>-7.424103596453274E-4</v>
      </c>
      <c r="F138">
        <f t="shared" si="14"/>
        <v>2.640215279666574E-4</v>
      </c>
      <c r="G138">
        <f t="shared" si="11"/>
        <v>4.1186961529977451</v>
      </c>
      <c r="H138">
        <f t="shared" si="12"/>
        <v>0</v>
      </c>
    </row>
    <row r="139" spans="1:8" x14ac:dyDescent="0.2">
      <c r="A139" s="1">
        <v>19910816</v>
      </c>
      <c r="B139">
        <v>385.58</v>
      </c>
      <c r="D139">
        <f t="shared" si="10"/>
        <v>-3.9860283137409525E-3</v>
      </c>
      <c r="E139">
        <f t="shared" si="13"/>
        <v>-4.5734599826460645E-3</v>
      </c>
      <c r="F139">
        <f t="shared" si="14"/>
        <v>2.3424752536402177E-4</v>
      </c>
      <c r="G139">
        <f t="shared" si="11"/>
        <v>4.1349198738548179</v>
      </c>
      <c r="H139">
        <f t="shared" si="12"/>
        <v>1</v>
      </c>
    </row>
    <row r="140" spans="1:8" x14ac:dyDescent="0.2">
      <c r="A140" s="1">
        <v>19910823</v>
      </c>
      <c r="B140">
        <v>394.17</v>
      </c>
      <c r="D140">
        <f t="shared" si="10"/>
        <v>2.2033594150517644E-2</v>
      </c>
      <c r="E140">
        <f t="shared" si="13"/>
        <v>2.1446162481612532E-2</v>
      </c>
      <c r="F140">
        <f t="shared" si="14"/>
        <v>2.2161403956538932E-4</v>
      </c>
      <c r="G140">
        <f t="shared" si="11"/>
        <v>3.1695863823497827</v>
      </c>
      <c r="H140">
        <f t="shared" si="12"/>
        <v>1</v>
      </c>
    </row>
    <row r="141" spans="1:8" x14ac:dyDescent="0.2">
      <c r="A141" s="1">
        <v>19910830</v>
      </c>
      <c r="B141">
        <v>395.43</v>
      </c>
      <c r="D141">
        <f t="shared" si="10"/>
        <v>3.1914920706439531E-3</v>
      </c>
      <c r="E141">
        <f t="shared" si="13"/>
        <v>2.604060401738841E-3</v>
      </c>
      <c r="F141">
        <f t="shared" si="14"/>
        <v>2.0241798841978532E-4</v>
      </c>
      <c r="G141">
        <f t="shared" si="11"/>
        <v>4.2358375583660539</v>
      </c>
      <c r="H141">
        <f t="shared" si="12"/>
        <v>0</v>
      </c>
    </row>
    <row r="142" spans="1:8" x14ac:dyDescent="0.2">
      <c r="A142" s="1">
        <v>19910906</v>
      </c>
      <c r="B142">
        <v>389.1</v>
      </c>
      <c r="D142">
        <f t="shared" si="10"/>
        <v>-1.6137400401976087E-2</v>
      </c>
      <c r="E142">
        <f t="shared" si="13"/>
        <v>-1.6724832070881199E-2</v>
      </c>
      <c r="F142">
        <f t="shared" si="14"/>
        <v>1.88126905310834E-4</v>
      </c>
      <c r="G142">
        <f t="shared" si="11"/>
        <v>3.5457625455407</v>
      </c>
      <c r="H142">
        <f t="shared" si="12"/>
        <v>0</v>
      </c>
    </row>
    <row r="143" spans="1:8" x14ac:dyDescent="0.2">
      <c r="A143" s="1">
        <v>19910913</v>
      </c>
      <c r="B143">
        <v>383.59000000000003</v>
      </c>
      <c r="D143">
        <f t="shared" si="10"/>
        <v>-1.426210614271195E-2</v>
      </c>
      <c r="E143">
        <f t="shared" si="13"/>
        <v>-1.4849537811617063E-2</v>
      </c>
      <c r="F143">
        <f t="shared" si="14"/>
        <v>3.0841957532563657E-4</v>
      </c>
      <c r="G143">
        <f t="shared" si="11"/>
        <v>3.6845429168315387</v>
      </c>
      <c r="H143">
        <f t="shared" si="12"/>
        <v>1</v>
      </c>
    </row>
    <row r="144" spans="1:8" x14ac:dyDescent="0.2">
      <c r="A144" s="1">
        <v>19910920</v>
      </c>
      <c r="B144">
        <v>387.92</v>
      </c>
      <c r="D144">
        <f t="shared" si="10"/>
        <v>1.1224858949300476E-2</v>
      </c>
      <c r="E144">
        <f t="shared" si="13"/>
        <v>1.0637427280395363E-2</v>
      </c>
      <c r="F144">
        <f t="shared" si="14"/>
        <v>3.7025935041146824E-4</v>
      </c>
      <c r="G144">
        <f t="shared" si="11"/>
        <v>3.7978485617094648</v>
      </c>
      <c r="H144">
        <f t="shared" si="12"/>
        <v>1</v>
      </c>
    </row>
    <row r="145" spans="1:8" x14ac:dyDescent="0.2">
      <c r="A145" s="1">
        <v>19910927</v>
      </c>
      <c r="B145">
        <v>385.90000000000003</v>
      </c>
      <c r="D145">
        <f t="shared" si="10"/>
        <v>-5.2208642535234162E-3</v>
      </c>
      <c r="E145">
        <f t="shared" si="13"/>
        <v>-5.8082959224285283E-3</v>
      </c>
      <c r="F145">
        <f t="shared" si="14"/>
        <v>3.130815032720937E-4</v>
      </c>
      <c r="G145">
        <f t="shared" si="11"/>
        <v>3.9806456777268631</v>
      </c>
      <c r="H145">
        <f t="shared" si="12"/>
        <v>0</v>
      </c>
    </row>
    <row r="146" spans="1:8" x14ac:dyDescent="0.2">
      <c r="A146" s="1">
        <v>19911004</v>
      </c>
      <c r="B146">
        <v>381.24</v>
      </c>
      <c r="D146">
        <f t="shared" si="10"/>
        <v>-1.2149170474147652E-2</v>
      </c>
      <c r="E146">
        <f t="shared" si="13"/>
        <v>-1.2736602143052765E-2</v>
      </c>
      <c r="F146">
        <f t="shared" si="14"/>
        <v>2.8630509854325276E-4</v>
      </c>
      <c r="G146">
        <f t="shared" si="11"/>
        <v>3.7959252815511348</v>
      </c>
      <c r="H146">
        <f t="shared" si="12"/>
        <v>1</v>
      </c>
    </row>
    <row r="147" spans="1:8" x14ac:dyDescent="0.2">
      <c r="A147" s="1">
        <v>19911011</v>
      </c>
      <c r="B147">
        <v>381.45</v>
      </c>
      <c r="D147">
        <f t="shared" si="10"/>
        <v>5.5068246681244659E-4</v>
      </c>
      <c r="E147">
        <f t="shared" si="13"/>
        <v>-3.6749202092665719E-5</v>
      </c>
      <c r="F147">
        <f t="shared" si="14"/>
        <v>3.2651207356219837E-4</v>
      </c>
      <c r="G147">
        <f t="shared" si="11"/>
        <v>4.013519747513806</v>
      </c>
      <c r="H147">
        <f t="shared" si="12"/>
        <v>1</v>
      </c>
    </row>
    <row r="148" spans="1:8" x14ac:dyDescent="0.2">
      <c r="A148" s="1">
        <v>19911018</v>
      </c>
      <c r="B148">
        <v>392.5</v>
      </c>
      <c r="D148">
        <f t="shared" si="10"/>
        <v>2.8556756686224816E-2</v>
      </c>
      <c r="E148">
        <f t="shared" si="13"/>
        <v>2.7969325017319704E-2</v>
      </c>
      <c r="F148">
        <f t="shared" si="14"/>
        <v>2.8051314690727777E-4</v>
      </c>
      <c r="G148">
        <f t="shared" si="11"/>
        <v>2.6950662329225032</v>
      </c>
      <c r="H148">
        <f t="shared" si="12"/>
        <v>1</v>
      </c>
    </row>
    <row r="149" spans="1:8" x14ac:dyDescent="0.2">
      <c r="A149" s="1">
        <v>19911025</v>
      </c>
      <c r="B149">
        <v>384.2</v>
      </c>
      <c r="D149">
        <f t="shared" si="10"/>
        <v>-2.1373286888006326E-2</v>
      </c>
      <c r="E149">
        <f t="shared" si="13"/>
        <v>-2.1960718556911438E-2</v>
      </c>
      <c r="F149">
        <f t="shared" si="14"/>
        <v>2.4626721718466776E-4</v>
      </c>
      <c r="G149">
        <f t="shared" si="11"/>
        <v>3.1753803005968901</v>
      </c>
      <c r="H149">
        <f t="shared" si="12"/>
        <v>0</v>
      </c>
    </row>
    <row r="150" spans="1:8" x14ac:dyDescent="0.2">
      <c r="A150" s="1">
        <v>19911101</v>
      </c>
      <c r="B150">
        <v>391.32</v>
      </c>
      <c r="D150">
        <f t="shared" si="10"/>
        <v>1.8362389254771294E-2</v>
      </c>
      <c r="E150">
        <f t="shared" si="13"/>
        <v>1.7774957585866183E-2</v>
      </c>
      <c r="F150">
        <f t="shared" si="14"/>
        <v>4.465155250007372E-4</v>
      </c>
      <c r="G150">
        <f t="shared" si="11"/>
        <v>3.5032240932663763</v>
      </c>
      <c r="H150">
        <f t="shared" si="12"/>
        <v>1</v>
      </c>
    </row>
    <row r="151" spans="1:8" x14ac:dyDescent="0.2">
      <c r="A151" s="1">
        <v>19911108</v>
      </c>
      <c r="B151">
        <v>392.89</v>
      </c>
      <c r="D151">
        <f t="shared" si="10"/>
        <v>4.0040348823868754E-3</v>
      </c>
      <c r="E151">
        <f t="shared" si="13"/>
        <v>3.4166032134817633E-3</v>
      </c>
      <c r="F151">
        <f t="shared" si="14"/>
        <v>3.6985272774736876E-4</v>
      </c>
      <c r="G151">
        <f t="shared" si="11"/>
        <v>3.9354219868255962</v>
      </c>
      <c r="H151">
        <f t="shared" si="12"/>
        <v>0</v>
      </c>
    </row>
    <row r="152" spans="1:8" x14ac:dyDescent="0.2">
      <c r="A152" s="1">
        <v>19911115</v>
      </c>
      <c r="B152">
        <v>382.62</v>
      </c>
      <c r="D152">
        <f t="shared" si="10"/>
        <v>-2.6487344916379385E-2</v>
      </c>
      <c r="E152">
        <f t="shared" si="13"/>
        <v>-2.7074776585284496E-2</v>
      </c>
      <c r="F152">
        <f t="shared" si="14"/>
        <v>3.1277878068386179E-4</v>
      </c>
      <c r="G152">
        <f t="shared" si="11"/>
        <v>2.8631829330127907</v>
      </c>
      <c r="H152">
        <f t="shared" si="12"/>
        <v>0</v>
      </c>
    </row>
    <row r="153" spans="1:8" x14ac:dyDescent="0.2">
      <c r="A153" s="1">
        <v>19911122</v>
      </c>
      <c r="B153">
        <v>376.14</v>
      </c>
      <c r="D153">
        <f t="shared" si="10"/>
        <v>-1.7080915041303157E-2</v>
      </c>
      <c r="E153">
        <f t="shared" si="13"/>
        <v>-1.7668346710208269E-2</v>
      </c>
      <c r="F153">
        <f t="shared" si="14"/>
        <v>6.134133524411669E-4</v>
      </c>
      <c r="G153">
        <f t="shared" si="11"/>
        <v>3.4437821661723533</v>
      </c>
      <c r="H153">
        <f t="shared" si="12"/>
        <v>1</v>
      </c>
    </row>
    <row r="154" spans="1:8" x14ac:dyDescent="0.2">
      <c r="A154" s="1">
        <v>19911129</v>
      </c>
      <c r="B154">
        <v>375.22</v>
      </c>
      <c r="D154">
        <f t="shared" si="10"/>
        <v>-2.4488938984674746E-3</v>
      </c>
      <c r="E154">
        <f t="shared" si="13"/>
        <v>-3.0363255673725867E-3</v>
      </c>
      <c r="F154">
        <f t="shared" si="14"/>
        <v>6.402264865251557E-4</v>
      </c>
      <c r="G154">
        <f t="shared" si="11"/>
        <v>3.6696442704923657</v>
      </c>
      <c r="H154">
        <f t="shared" si="12"/>
        <v>1</v>
      </c>
    </row>
    <row r="155" spans="1:8" x14ac:dyDescent="0.2">
      <c r="A155" s="1">
        <v>19911206</v>
      </c>
      <c r="B155">
        <v>379.09000000000003</v>
      </c>
      <c r="D155">
        <f t="shared" si="10"/>
        <v>1.0261123294601937E-2</v>
      </c>
      <c r="E155">
        <f t="shared" si="13"/>
        <v>9.6736916256968241E-3</v>
      </c>
      <c r="F155">
        <f t="shared" si="14"/>
        <v>5.1838211685274814E-4</v>
      </c>
      <c r="G155">
        <f t="shared" si="11"/>
        <v>3.6921370550866937</v>
      </c>
      <c r="H155">
        <f t="shared" si="12"/>
        <v>1</v>
      </c>
    </row>
    <row r="156" spans="1:8" x14ac:dyDescent="0.2">
      <c r="A156" s="1">
        <v>19911213</v>
      </c>
      <c r="B156">
        <v>384.47</v>
      </c>
      <c r="D156">
        <f t="shared" si="10"/>
        <v>1.4092118584625446E-2</v>
      </c>
      <c r="E156">
        <f t="shared" si="13"/>
        <v>1.3504686915720333E-2</v>
      </c>
      <c r="F156">
        <f t="shared" si="14"/>
        <v>4.2335599407667177E-4</v>
      </c>
      <c r="G156">
        <f t="shared" si="11"/>
        <v>3.6682547034423414</v>
      </c>
      <c r="H156">
        <f t="shared" si="12"/>
        <v>0</v>
      </c>
    </row>
    <row r="157" spans="1:8" x14ac:dyDescent="0.2">
      <c r="A157" s="1">
        <v>19911220</v>
      </c>
      <c r="B157">
        <v>387.04</v>
      </c>
      <c r="D157">
        <f t="shared" si="10"/>
        <v>6.6622843670254284E-3</v>
      </c>
      <c r="E157">
        <f t="shared" si="13"/>
        <v>6.0748526981203163E-3</v>
      </c>
      <c r="F157">
        <f t="shared" si="14"/>
        <v>3.5261091177752837E-4</v>
      </c>
      <c r="G157">
        <f t="shared" si="11"/>
        <v>3.9227432703488119</v>
      </c>
      <c r="H157">
        <f t="shared" si="12"/>
        <v>0</v>
      </c>
    </row>
    <row r="158" spans="1:8" x14ac:dyDescent="0.2">
      <c r="A158" s="1">
        <v>19911227</v>
      </c>
      <c r="B158">
        <v>406.46000000000004</v>
      </c>
      <c r="D158">
        <f t="shared" si="10"/>
        <v>4.8957476300443226E-2</v>
      </c>
      <c r="E158">
        <f t="shared" si="13"/>
        <v>4.8370044631538114E-2</v>
      </c>
      <c r="F158">
        <f t="shared" si="14"/>
        <v>2.9994258728631185E-4</v>
      </c>
      <c r="G158">
        <f t="shared" si="11"/>
        <v>0.15577797584293362</v>
      </c>
      <c r="H158">
        <f t="shared" si="12"/>
        <v>0</v>
      </c>
    </row>
    <row r="159" spans="1:8" x14ac:dyDescent="0.2">
      <c r="A159" s="1">
        <v>19920103</v>
      </c>
      <c r="B159">
        <v>419.34000000000003</v>
      </c>
      <c r="D159">
        <f t="shared" si="10"/>
        <v>3.1196523554932298E-2</v>
      </c>
      <c r="E159">
        <f t="shared" si="13"/>
        <v>3.0609091886027187E-2</v>
      </c>
      <c r="F159">
        <f t="shared" si="14"/>
        <v>2.6073205399464774E-4</v>
      </c>
      <c r="G159">
        <f t="shared" si="11"/>
        <v>2.3293049189569444</v>
      </c>
      <c r="H159">
        <f t="shared" si="12"/>
        <v>0</v>
      </c>
    </row>
    <row r="160" spans="1:8" x14ac:dyDescent="0.2">
      <c r="A160" s="1">
        <v>19920110</v>
      </c>
      <c r="B160">
        <v>415.1</v>
      </c>
      <c r="D160">
        <f t="shared" si="10"/>
        <v>-1.0162591658099629E-2</v>
      </c>
      <c r="E160">
        <f t="shared" si="13"/>
        <v>-1.0750023327004742E-2</v>
      </c>
      <c r="F160">
        <f t="shared" si="14"/>
        <v>2.3154058196912127E-4</v>
      </c>
      <c r="G160">
        <f t="shared" si="11"/>
        <v>3.9358253307922095</v>
      </c>
      <c r="H160">
        <f t="shared" si="12"/>
        <v>0</v>
      </c>
    </row>
    <row r="161" spans="1:8" x14ac:dyDescent="0.2">
      <c r="A161" s="1">
        <v>19920117</v>
      </c>
      <c r="B161">
        <v>418.86</v>
      </c>
      <c r="D161">
        <f t="shared" si="10"/>
        <v>9.0172801513714873E-3</v>
      </c>
      <c r="E161">
        <f t="shared" si="13"/>
        <v>8.4298484824663743E-3</v>
      </c>
      <c r="F161">
        <f t="shared" si="14"/>
        <v>2.6390114783566237E-4</v>
      </c>
      <c r="G161">
        <f t="shared" si="11"/>
        <v>3.9853297931019274</v>
      </c>
      <c r="H161">
        <f t="shared" si="12"/>
        <v>1</v>
      </c>
    </row>
    <row r="162" spans="1:8" x14ac:dyDescent="0.2">
      <c r="A162" s="1">
        <v>19920124</v>
      </c>
      <c r="B162">
        <v>415.48</v>
      </c>
      <c r="D162">
        <f t="shared" si="10"/>
        <v>-8.1022568507540527E-3</v>
      </c>
      <c r="E162">
        <f t="shared" si="13"/>
        <v>-8.6896885196591656E-3</v>
      </c>
      <c r="F162">
        <f t="shared" si="14"/>
        <v>2.3389991009960384E-4</v>
      </c>
      <c r="G162">
        <f t="shared" si="11"/>
        <v>4.0188919699956909</v>
      </c>
      <c r="H162">
        <f t="shared" si="12"/>
        <v>0</v>
      </c>
    </row>
    <row r="163" spans="1:8" x14ac:dyDescent="0.2">
      <c r="A163" s="1">
        <v>19920131</v>
      </c>
      <c r="B163">
        <v>408.79</v>
      </c>
      <c r="D163">
        <f t="shared" si="10"/>
        <v>-1.6232901608842276E-2</v>
      </c>
      <c r="E163">
        <f t="shared" si="13"/>
        <v>-1.6820333277747387E-2</v>
      </c>
      <c r="F163">
        <f t="shared" si="14"/>
        <v>2.4690982495945791E-4</v>
      </c>
      <c r="G163">
        <f t="shared" si="11"/>
        <v>3.5803146574984512</v>
      </c>
      <c r="H163">
        <f t="shared" si="12"/>
        <v>1</v>
      </c>
    </row>
    <row r="164" spans="1:8" x14ac:dyDescent="0.2">
      <c r="A164" s="1">
        <v>19920207</v>
      </c>
      <c r="B164">
        <v>411.09000000000003</v>
      </c>
      <c r="D164">
        <f t="shared" si="10"/>
        <v>5.6105918754507655E-3</v>
      </c>
      <c r="E164">
        <f t="shared" si="13"/>
        <v>5.0231602065456534E-3</v>
      </c>
      <c r="F164">
        <f t="shared" si="14"/>
        <v>3.5368185618810143E-4</v>
      </c>
      <c r="G164">
        <f t="shared" si="11"/>
        <v>3.9378857088418617</v>
      </c>
      <c r="H164">
        <f t="shared" si="12"/>
        <v>1</v>
      </c>
    </row>
    <row r="165" spans="1:8" x14ac:dyDescent="0.2">
      <c r="A165" s="1">
        <v>19920214</v>
      </c>
      <c r="B165">
        <v>412.48</v>
      </c>
      <c r="D165">
        <f t="shared" si="10"/>
        <v>3.3755511246029712E-3</v>
      </c>
      <c r="E165">
        <f t="shared" si="13"/>
        <v>2.7881194556978591E-3</v>
      </c>
      <c r="F165">
        <f t="shared" si="14"/>
        <v>3.007398843689502E-4</v>
      </c>
      <c r="G165">
        <f t="shared" si="11"/>
        <v>4.0417082769167063</v>
      </c>
      <c r="H165">
        <f t="shared" si="12"/>
        <v>0</v>
      </c>
    </row>
    <row r="166" spans="1:8" x14ac:dyDescent="0.2">
      <c r="A166" s="1">
        <v>19920221</v>
      </c>
      <c r="B166">
        <v>411.46000000000004</v>
      </c>
      <c r="D166">
        <f t="shared" si="10"/>
        <v>-2.4759097047377665E-3</v>
      </c>
      <c r="E166">
        <f t="shared" si="13"/>
        <v>-3.0633413736428786E-3</v>
      </c>
      <c r="F166">
        <f t="shared" si="14"/>
        <v>2.6132562601548069E-4</v>
      </c>
      <c r="G166">
        <f t="shared" si="11"/>
        <v>4.1069169328370307</v>
      </c>
      <c r="H166">
        <f t="shared" si="12"/>
        <v>0</v>
      </c>
    </row>
    <row r="167" spans="1:8" x14ac:dyDescent="0.2">
      <c r="A167" s="1">
        <v>19920228</v>
      </c>
      <c r="B167">
        <v>412.7</v>
      </c>
      <c r="D167">
        <f t="shared" si="10"/>
        <v>3.0091267124516818E-3</v>
      </c>
      <c r="E167">
        <f t="shared" si="13"/>
        <v>2.4216950435465697E-3</v>
      </c>
      <c r="F167">
        <f t="shared" si="14"/>
        <v>2.3637500114033982E-4</v>
      </c>
      <c r="G167">
        <f t="shared" si="11"/>
        <v>4.162640210371757</v>
      </c>
      <c r="H167">
        <f t="shared" si="12"/>
        <v>1</v>
      </c>
    </row>
    <row r="168" spans="1:8" x14ac:dyDescent="0.2">
      <c r="A168" s="1">
        <v>19920306</v>
      </c>
      <c r="B168">
        <v>404.44</v>
      </c>
      <c r="D168">
        <f t="shared" si="10"/>
        <v>-2.021754253533814E-2</v>
      </c>
      <c r="E168">
        <f t="shared" si="13"/>
        <v>-2.0804974204243251E-2</v>
      </c>
      <c r="F168">
        <f t="shared" si="14"/>
        <v>2.1340723443895752E-4</v>
      </c>
      <c r="G168">
        <f t="shared" si="11"/>
        <v>3.2120204240320178</v>
      </c>
      <c r="H168">
        <f t="shared" si="12"/>
        <v>0</v>
      </c>
    </row>
    <row r="169" spans="1:8" x14ac:dyDescent="0.2">
      <c r="A169" s="1">
        <v>19920313</v>
      </c>
      <c r="B169">
        <v>405.84000000000003</v>
      </c>
      <c r="D169">
        <f t="shared" si="10"/>
        <v>3.4555990352362898E-3</v>
      </c>
      <c r="E169">
        <f t="shared" si="13"/>
        <v>2.8681673663311777E-3</v>
      </c>
      <c r="F169">
        <f t="shared" si="14"/>
        <v>3.989163595518099E-4</v>
      </c>
      <c r="G169">
        <f t="shared" si="11"/>
        <v>3.9030684807575953</v>
      </c>
      <c r="H169">
        <f t="shared" si="12"/>
        <v>1</v>
      </c>
    </row>
    <row r="170" spans="1:8" x14ac:dyDescent="0.2">
      <c r="A170" s="1">
        <v>19920320</v>
      </c>
      <c r="B170">
        <v>411.3</v>
      </c>
      <c r="D170">
        <f t="shared" si="10"/>
        <v>1.3363881977944025E-2</v>
      </c>
      <c r="E170">
        <f t="shared" si="13"/>
        <v>1.2776450309038912E-2</v>
      </c>
      <c r="F170">
        <f t="shared" si="14"/>
        <v>3.3441608381536272E-4</v>
      </c>
      <c r="G170">
        <f t="shared" si="11"/>
        <v>3.7574985468464353</v>
      </c>
      <c r="H170">
        <f t="shared" si="12"/>
        <v>0</v>
      </c>
    </row>
    <row r="171" spans="1:8" x14ac:dyDescent="0.2">
      <c r="A171" s="1">
        <v>19920327</v>
      </c>
      <c r="B171">
        <v>403.5</v>
      </c>
      <c r="D171">
        <f t="shared" si="10"/>
        <v>-1.9146387526374653E-2</v>
      </c>
      <c r="E171">
        <f t="shared" si="13"/>
        <v>-1.9733819195279764E-2</v>
      </c>
      <c r="F171">
        <f t="shared" si="14"/>
        <v>2.8639689517557122E-4</v>
      </c>
      <c r="G171">
        <f t="shared" si="11"/>
        <v>3.3991989397099545</v>
      </c>
      <c r="H171">
        <f t="shared" si="12"/>
        <v>0</v>
      </c>
    </row>
    <row r="172" spans="1:8" x14ac:dyDescent="0.2">
      <c r="A172" s="1">
        <v>19920403</v>
      </c>
      <c r="B172">
        <v>401.55</v>
      </c>
      <c r="D172">
        <f t="shared" si="10"/>
        <v>-4.8444290755327302E-3</v>
      </c>
      <c r="E172">
        <f t="shared" si="13"/>
        <v>-5.4318607444378423E-3</v>
      </c>
      <c r="F172">
        <f t="shared" si="14"/>
        <v>4.3293001764977052E-4</v>
      </c>
      <c r="G172">
        <f t="shared" si="11"/>
        <v>3.8383911579504617</v>
      </c>
      <c r="H172">
        <f t="shared" si="12"/>
        <v>1</v>
      </c>
    </row>
    <row r="173" spans="1:8" x14ac:dyDescent="0.2">
      <c r="A173" s="1">
        <v>19920410</v>
      </c>
      <c r="B173">
        <v>404.29</v>
      </c>
      <c r="D173">
        <f t="shared" si="10"/>
        <v>6.8003835980254834E-3</v>
      </c>
      <c r="E173">
        <f t="shared" si="13"/>
        <v>6.2129519291203713E-3</v>
      </c>
      <c r="F173">
        <f t="shared" si="14"/>
        <v>3.7354941685220844E-4</v>
      </c>
      <c r="G173">
        <f t="shared" si="11"/>
        <v>3.8945625701885018</v>
      </c>
      <c r="H173">
        <f t="shared" si="12"/>
        <v>1</v>
      </c>
    </row>
    <row r="174" spans="1:8" x14ac:dyDescent="0.2">
      <c r="A174" s="1">
        <v>19920417</v>
      </c>
      <c r="B174">
        <v>416.05</v>
      </c>
      <c r="D174">
        <f t="shared" si="10"/>
        <v>2.8673003113942386E-2</v>
      </c>
      <c r="E174">
        <f t="shared" si="13"/>
        <v>2.8085571445037275E-2</v>
      </c>
      <c r="F174">
        <f t="shared" si="14"/>
        <v>3.1553089312743156E-4</v>
      </c>
      <c r="G174">
        <f t="shared" si="11"/>
        <v>2.7806712075266606</v>
      </c>
      <c r="H174">
        <f t="shared" si="12"/>
        <v>0</v>
      </c>
    </row>
    <row r="175" spans="1:8" x14ac:dyDescent="0.2">
      <c r="A175" s="1">
        <v>19920424</v>
      </c>
      <c r="B175">
        <v>409.02</v>
      </c>
      <c r="D175">
        <f t="shared" si="10"/>
        <v>-1.7041390743689711E-2</v>
      </c>
      <c r="E175">
        <f t="shared" si="13"/>
        <v>-1.7628822412594822E-2</v>
      </c>
      <c r="F175">
        <f t="shared" si="14"/>
        <v>2.7233724157272991E-4</v>
      </c>
      <c r="G175">
        <f t="shared" si="11"/>
        <v>3.5336638562816822</v>
      </c>
      <c r="H175">
        <f t="shared" si="12"/>
        <v>0</v>
      </c>
    </row>
    <row r="176" spans="1:8" x14ac:dyDescent="0.2">
      <c r="A176" s="1">
        <v>19920501</v>
      </c>
      <c r="B176">
        <v>412.53000000000003</v>
      </c>
      <c r="D176">
        <f t="shared" si="10"/>
        <v>8.5448758002142355E-3</v>
      </c>
      <c r="E176">
        <f t="shared" si="13"/>
        <v>7.9574441313091226E-3</v>
      </c>
      <c r="F176">
        <f t="shared" si="14"/>
        <v>3.856489997430397E-4</v>
      </c>
      <c r="G176">
        <f t="shared" si="11"/>
        <v>3.8481948986621295</v>
      </c>
      <c r="H176">
        <f t="shared" si="12"/>
        <v>1</v>
      </c>
    </row>
    <row r="177" spans="1:8" x14ac:dyDescent="0.2">
      <c r="A177" s="1">
        <v>19920508</v>
      </c>
      <c r="B177">
        <v>416.05</v>
      </c>
      <c r="D177">
        <f t="shared" si="10"/>
        <v>8.496514943475475E-3</v>
      </c>
      <c r="E177">
        <f t="shared" si="13"/>
        <v>7.909083274570362E-3</v>
      </c>
      <c r="F177">
        <f t="shared" si="14"/>
        <v>3.2453879498000162E-4</v>
      </c>
      <c r="G177">
        <f t="shared" si="11"/>
        <v>3.920179670659202</v>
      </c>
      <c r="H177">
        <f t="shared" si="12"/>
        <v>0</v>
      </c>
    </row>
    <row r="178" spans="1:8" x14ac:dyDescent="0.2">
      <c r="A178" s="1">
        <v>19920515</v>
      </c>
      <c r="B178">
        <v>410.09000000000003</v>
      </c>
      <c r="D178">
        <f t="shared" si="10"/>
        <v>-1.4428797542239913E-2</v>
      </c>
      <c r="E178">
        <f t="shared" si="13"/>
        <v>-1.5016229211145026E-2</v>
      </c>
      <c r="F178">
        <f t="shared" si="14"/>
        <v>2.7904344760624718E-4</v>
      </c>
      <c r="G178">
        <f t="shared" si="11"/>
        <v>3.6880356333042692</v>
      </c>
      <c r="H178">
        <f t="shared" si="12"/>
        <v>0</v>
      </c>
    </row>
    <row r="179" spans="1:8" x14ac:dyDescent="0.2">
      <c r="A179" s="1">
        <v>19920522</v>
      </c>
      <c r="B179">
        <v>414.02</v>
      </c>
      <c r="D179">
        <f t="shared" si="10"/>
        <v>9.5376340330082243E-3</v>
      </c>
      <c r="E179">
        <f t="shared" si="13"/>
        <v>8.9502023641031114E-3</v>
      </c>
      <c r="F179">
        <f t="shared" si="14"/>
        <v>3.5071968751796491E-4</v>
      </c>
      <c r="G179">
        <f t="shared" si="11"/>
        <v>3.8635591435275813</v>
      </c>
      <c r="H179">
        <f t="shared" si="12"/>
        <v>1</v>
      </c>
    </row>
    <row r="180" spans="1:8" x14ac:dyDescent="0.2">
      <c r="A180" s="1">
        <v>19920529</v>
      </c>
      <c r="B180">
        <v>415.35</v>
      </c>
      <c r="D180">
        <f t="shared" si="10"/>
        <v>3.2072564478733412E-3</v>
      </c>
      <c r="E180">
        <f t="shared" si="13"/>
        <v>2.6198247789682291E-3</v>
      </c>
      <c r="F180">
        <f t="shared" si="14"/>
        <v>2.9853460796462329E-4</v>
      </c>
      <c r="G180">
        <f t="shared" si="11"/>
        <v>4.0468170593428594</v>
      </c>
      <c r="H180">
        <f t="shared" si="12"/>
        <v>0</v>
      </c>
    </row>
    <row r="181" spans="1:8" x14ac:dyDescent="0.2">
      <c r="A181" s="1">
        <v>19920605</v>
      </c>
      <c r="B181">
        <v>413.48</v>
      </c>
      <c r="D181">
        <f t="shared" si="10"/>
        <v>-4.5123925847967428E-3</v>
      </c>
      <c r="E181">
        <f t="shared" si="13"/>
        <v>-5.0998242537018549E-3</v>
      </c>
      <c r="F181">
        <f t="shared" si="14"/>
        <v>2.5968384103932106E-4</v>
      </c>
      <c r="G181">
        <f t="shared" si="11"/>
        <v>4.0779461549013059</v>
      </c>
      <c r="H181">
        <f t="shared" si="12"/>
        <v>0</v>
      </c>
    </row>
    <row r="182" spans="1:8" x14ac:dyDescent="0.2">
      <c r="A182" s="1">
        <v>19920612</v>
      </c>
      <c r="B182">
        <v>409.76</v>
      </c>
      <c r="D182">
        <f t="shared" si="10"/>
        <v>-9.0375232490682578E-3</v>
      </c>
      <c r="E182">
        <f t="shared" si="13"/>
        <v>-9.6249549179733707E-3</v>
      </c>
      <c r="F182">
        <f t="shared" si="14"/>
        <v>2.4293420035424569E-4</v>
      </c>
      <c r="G182">
        <f t="shared" si="11"/>
        <v>3.970691552280651</v>
      </c>
      <c r="H182">
        <f t="shared" si="12"/>
        <v>1</v>
      </c>
    </row>
    <row r="183" spans="1:8" x14ac:dyDescent="0.2">
      <c r="A183" s="1">
        <v>19920619</v>
      </c>
      <c r="B183">
        <v>403.67</v>
      </c>
      <c r="D183">
        <f t="shared" si="10"/>
        <v>-1.4973909962011867E-2</v>
      </c>
      <c r="E183">
        <f t="shared" si="13"/>
        <v>-1.5561341630916979E-2</v>
      </c>
      <c r="F183">
        <f t="shared" si="14"/>
        <v>2.6165349851724889E-4</v>
      </c>
      <c r="G183">
        <f t="shared" si="11"/>
        <v>3.6615042044007211</v>
      </c>
      <c r="H183">
        <f t="shared" si="12"/>
        <v>1</v>
      </c>
    </row>
    <row r="184" spans="1:8" x14ac:dyDescent="0.2">
      <c r="A184" s="1">
        <v>19920626</v>
      </c>
      <c r="B184">
        <v>403.45</v>
      </c>
      <c r="D184">
        <f t="shared" si="10"/>
        <v>-5.4514819468831632E-4</v>
      </c>
      <c r="E184">
        <f t="shared" si="13"/>
        <v>-1.1325798635934286E-3</v>
      </c>
      <c r="F184">
        <f t="shared" si="14"/>
        <v>3.4557531461665704E-4</v>
      </c>
      <c r="G184">
        <f t="shared" si="11"/>
        <v>3.9832940311887408</v>
      </c>
      <c r="H184">
        <f t="shared" si="12"/>
        <v>1</v>
      </c>
    </row>
    <row r="185" spans="1:8" x14ac:dyDescent="0.2">
      <c r="A185" s="1">
        <v>19920703</v>
      </c>
      <c r="B185">
        <v>411.77</v>
      </c>
      <c r="D185">
        <f t="shared" si="10"/>
        <v>2.0412376746923755E-2</v>
      </c>
      <c r="E185">
        <f t="shared" si="13"/>
        <v>1.9824945078018644E-2</v>
      </c>
      <c r="F185">
        <f t="shared" si="14"/>
        <v>2.9530515045080084E-4</v>
      </c>
      <c r="G185">
        <f t="shared" si="11"/>
        <v>3.3982891121751351</v>
      </c>
      <c r="H185">
        <f t="shared" si="12"/>
        <v>1</v>
      </c>
    </row>
    <row r="186" spans="1:8" x14ac:dyDescent="0.2">
      <c r="A186" s="1">
        <v>19920710</v>
      </c>
      <c r="B186">
        <v>414.62</v>
      </c>
      <c r="D186">
        <f t="shared" si="10"/>
        <v>6.8974970635276023E-3</v>
      </c>
      <c r="E186">
        <f t="shared" si="13"/>
        <v>6.3100653946224902E-3</v>
      </c>
      <c r="F186">
        <f t="shared" si="14"/>
        <v>2.5727957333984507E-4</v>
      </c>
      <c r="G186">
        <f t="shared" si="11"/>
        <v>4.0552929572897156</v>
      </c>
      <c r="H186">
        <f t="shared" si="12"/>
        <v>0</v>
      </c>
    </row>
    <row r="187" spans="1:8" x14ac:dyDescent="0.2">
      <c r="A187" s="1">
        <v>19920717</v>
      </c>
      <c r="B187">
        <v>415.62</v>
      </c>
      <c r="D187">
        <f t="shared" si="10"/>
        <v>2.4089431576017617E-3</v>
      </c>
      <c r="E187">
        <f t="shared" si="13"/>
        <v>1.8215114886966494E-3</v>
      </c>
      <c r="F187">
        <f t="shared" si="14"/>
        <v>2.2897027792087793E-4</v>
      </c>
      <c r="G187">
        <f t="shared" si="11"/>
        <v>4.1837139043131764</v>
      </c>
      <c r="H187">
        <f t="shared" si="12"/>
        <v>0</v>
      </c>
    </row>
    <row r="188" spans="1:8" x14ac:dyDescent="0.2">
      <c r="A188" s="1">
        <v>19920724</v>
      </c>
      <c r="B188">
        <v>411.6</v>
      </c>
      <c r="D188">
        <f t="shared" si="10"/>
        <v>-9.719377302674026E-3</v>
      </c>
      <c r="E188">
        <f t="shared" si="13"/>
        <v>-1.0306808971579139E-2</v>
      </c>
      <c r="F188">
        <f t="shared" si="14"/>
        <v>2.0789456341482635E-4</v>
      </c>
      <c r="G188">
        <f t="shared" si="11"/>
        <v>3.983748921772047</v>
      </c>
      <c r="H188">
        <f t="shared" si="12"/>
        <v>0</v>
      </c>
    </row>
    <row r="189" spans="1:8" x14ac:dyDescent="0.2">
      <c r="A189" s="1">
        <v>19920731</v>
      </c>
      <c r="B189">
        <v>424.21000000000004</v>
      </c>
      <c r="D189">
        <f t="shared" si="10"/>
        <v>3.0176611678780496E-2</v>
      </c>
      <c r="E189">
        <f t="shared" si="13"/>
        <v>2.9589180009875385E-2</v>
      </c>
      <c r="F189">
        <f t="shared" si="14"/>
        <v>2.419286803375152E-4</v>
      </c>
      <c r="G189">
        <f t="shared" si="11"/>
        <v>2.3539757891453155</v>
      </c>
      <c r="H189">
        <f t="shared" si="12"/>
        <v>1</v>
      </c>
    </row>
    <row r="190" spans="1:8" x14ac:dyDescent="0.2">
      <c r="A190" s="1">
        <v>19920807</v>
      </c>
      <c r="B190">
        <v>418.88</v>
      </c>
      <c r="D190">
        <f t="shared" si="10"/>
        <v>-1.2644132917139395E-2</v>
      </c>
      <c r="E190">
        <f t="shared" si="13"/>
        <v>-1.3231564586044508E-2</v>
      </c>
      <c r="F190">
        <f t="shared" si="14"/>
        <v>2.1754183953899984E-4</v>
      </c>
      <c r="G190">
        <f t="shared" si="11"/>
        <v>3.8141674282067268</v>
      </c>
      <c r="H190">
        <f t="shared" si="12"/>
        <v>0</v>
      </c>
    </row>
    <row r="191" spans="1:8" x14ac:dyDescent="0.2">
      <c r="A191" s="1">
        <v>19920814</v>
      </c>
      <c r="B191">
        <v>419.91</v>
      </c>
      <c r="D191">
        <f t="shared" si="10"/>
        <v>2.4559198791287429E-3</v>
      </c>
      <c r="E191">
        <f t="shared" si="13"/>
        <v>1.8684882102236306E-3</v>
      </c>
      <c r="F191">
        <f t="shared" si="14"/>
        <v>2.813355698260459E-4</v>
      </c>
      <c r="G191">
        <f t="shared" si="11"/>
        <v>4.0817764255649616</v>
      </c>
      <c r="H191">
        <f t="shared" si="12"/>
        <v>1</v>
      </c>
    </row>
    <row r="192" spans="1:8" x14ac:dyDescent="0.2">
      <c r="A192" s="1">
        <v>19920821</v>
      </c>
      <c r="B192">
        <v>414.85</v>
      </c>
      <c r="D192">
        <f t="shared" si="10"/>
        <v>-1.2123393490369949E-2</v>
      </c>
      <c r="E192">
        <f t="shared" si="13"/>
        <v>-1.2710825159275062E-2</v>
      </c>
      <c r="F192">
        <f t="shared" si="14"/>
        <v>2.4687949489708222E-4</v>
      </c>
      <c r="G192">
        <f t="shared" si="11"/>
        <v>3.8260906577463007</v>
      </c>
      <c r="H192">
        <f t="shared" si="12"/>
        <v>0</v>
      </c>
    </row>
    <row r="193" spans="1:8" x14ac:dyDescent="0.2">
      <c r="A193" s="1">
        <v>19920828</v>
      </c>
      <c r="B193">
        <v>414.84000000000003</v>
      </c>
      <c r="D193">
        <f t="shared" si="10"/>
        <v>-2.4105388760631286E-5</v>
      </c>
      <c r="E193">
        <f t="shared" si="13"/>
        <v>-6.115370576657436E-4</v>
      </c>
      <c r="F193">
        <f t="shared" si="14"/>
        <v>2.9685344331666108E-4</v>
      </c>
      <c r="G193">
        <f t="shared" si="11"/>
        <v>4.0605060961954971</v>
      </c>
      <c r="H193">
        <f t="shared" si="12"/>
        <v>1</v>
      </c>
    </row>
    <row r="194" spans="1:8" x14ac:dyDescent="0.2">
      <c r="A194" s="1">
        <v>19920904</v>
      </c>
      <c r="B194">
        <v>417.08</v>
      </c>
      <c r="D194">
        <f t="shared" si="10"/>
        <v>5.385146199858859E-3</v>
      </c>
      <c r="E194">
        <f t="shared" si="13"/>
        <v>4.7977145309537469E-3</v>
      </c>
      <c r="F194">
        <f t="shared" si="14"/>
        <v>2.5860729941109515E-4</v>
      </c>
      <c r="G194">
        <f t="shared" si="11"/>
        <v>4.0855960366791937</v>
      </c>
      <c r="H194">
        <f t="shared" si="12"/>
        <v>1</v>
      </c>
    </row>
    <row r="195" spans="1:8" x14ac:dyDescent="0.2">
      <c r="A195" s="1">
        <v>19920911</v>
      </c>
      <c r="B195">
        <v>419.58</v>
      </c>
      <c r="D195">
        <f t="shared" si="10"/>
        <v>5.9761610224375872E-3</v>
      </c>
      <c r="E195">
        <f t="shared" si="13"/>
        <v>5.3887293535324751E-3</v>
      </c>
      <c r="F195">
        <f t="shared" si="14"/>
        <v>2.2995874390725356E-4</v>
      </c>
      <c r="G195">
        <f t="shared" si="11"/>
        <v>4.1256670290191346</v>
      </c>
      <c r="H195">
        <f t="shared" si="12"/>
        <v>0</v>
      </c>
    </row>
    <row r="196" spans="1:8" x14ac:dyDescent="0.2">
      <c r="A196" s="1">
        <v>19920918</v>
      </c>
      <c r="B196">
        <v>422.93</v>
      </c>
      <c r="D196">
        <f t="shared" ref="D196:D259" si="15">LN(B196)-LN(B195)</f>
        <v>7.9524697747856976E-3</v>
      </c>
      <c r="E196">
        <f t="shared" si="13"/>
        <v>7.3650381058805855E-3</v>
      </c>
      <c r="F196">
        <f t="shared" si="14"/>
        <v>2.0863045693034766E-4</v>
      </c>
      <c r="G196">
        <f t="shared" ref="G196:G259" si="16">-0.5*LN(F196)-E196^2/(2*F196)</f>
        <v>4.1074733273880701</v>
      </c>
      <c r="H196">
        <f t="shared" ref="H196:H259" si="17">IF(E195&lt;0, 1, 0)</f>
        <v>0</v>
      </c>
    </row>
    <row r="197" spans="1:8" x14ac:dyDescent="0.2">
      <c r="A197" s="1">
        <v>19920925</v>
      </c>
      <c r="B197">
        <v>414.35</v>
      </c>
      <c r="D197">
        <f t="shared" si="15"/>
        <v>-2.0495653423564519E-2</v>
      </c>
      <c r="E197">
        <f t="shared" ref="E197:E260" si="18">D197-$O$3</f>
        <v>-2.1083085092469631E-2</v>
      </c>
      <c r="F197">
        <f t="shared" ref="F197:F260" si="19">$O$4+$O$5*(E196^2)+$O$7*E196^2*H197+ $O$6*(F196)</f>
        <v>1.927519661174948E-4</v>
      </c>
      <c r="G197">
        <f t="shared" si="16"/>
        <v>3.1240260830060285</v>
      </c>
      <c r="H197">
        <f t="shared" si="17"/>
        <v>0</v>
      </c>
    </row>
    <row r="198" spans="1:8" x14ac:dyDescent="0.2">
      <c r="A198" s="1">
        <v>19921002</v>
      </c>
      <c r="B198">
        <v>410.47</v>
      </c>
      <c r="D198">
        <f t="shared" si="15"/>
        <v>-9.4081826809544467E-3</v>
      </c>
      <c r="E198">
        <f t="shared" si="18"/>
        <v>-9.9956143498595596E-3</v>
      </c>
      <c r="F198">
        <f t="shared" si="19"/>
        <v>3.8899185938047801E-4</v>
      </c>
      <c r="G198">
        <f t="shared" si="16"/>
        <v>3.797551395811412</v>
      </c>
      <c r="H198">
        <f t="shared" si="17"/>
        <v>1</v>
      </c>
    </row>
    <row r="199" spans="1:8" x14ac:dyDescent="0.2">
      <c r="A199" s="1">
        <v>19921009</v>
      </c>
      <c r="B199">
        <v>402.66</v>
      </c>
      <c r="D199">
        <f t="shared" si="15"/>
        <v>-1.9210311215894116E-2</v>
      </c>
      <c r="E199">
        <f t="shared" si="18"/>
        <v>-1.9797742884799227E-2</v>
      </c>
      <c r="F199">
        <f t="shared" si="19"/>
        <v>3.7379471191503267E-4</v>
      </c>
      <c r="G199">
        <f t="shared" si="16"/>
        <v>3.4216159655706102</v>
      </c>
      <c r="H199">
        <f t="shared" si="17"/>
        <v>1</v>
      </c>
    </row>
    <row r="200" spans="1:8" x14ac:dyDescent="0.2">
      <c r="A200" s="1">
        <v>19921016</v>
      </c>
      <c r="B200">
        <v>411.73</v>
      </c>
      <c r="D200">
        <f t="shared" si="15"/>
        <v>2.2275261316505812E-2</v>
      </c>
      <c r="E200">
        <f t="shared" si="18"/>
        <v>2.1687829647600701E-2</v>
      </c>
      <c r="F200">
        <f t="shared" si="19"/>
        <v>4.9917882247434533E-4</v>
      </c>
      <c r="G200">
        <f t="shared" si="16"/>
        <v>3.3301373554040841</v>
      </c>
      <c r="H200">
        <f t="shared" si="17"/>
        <v>1</v>
      </c>
    </row>
    <row r="201" spans="1:8" x14ac:dyDescent="0.2">
      <c r="A201" s="1">
        <v>19921023</v>
      </c>
      <c r="B201">
        <v>414.1</v>
      </c>
      <c r="D201">
        <f t="shared" si="15"/>
        <v>5.7396958368132189E-3</v>
      </c>
      <c r="E201">
        <f t="shared" si="18"/>
        <v>5.1522641679081068E-3</v>
      </c>
      <c r="F201">
        <f t="shared" si="19"/>
        <v>4.0905951852314318E-4</v>
      </c>
      <c r="G201">
        <f t="shared" si="16"/>
        <v>3.8683775569416858</v>
      </c>
      <c r="H201">
        <f t="shared" si="17"/>
        <v>0</v>
      </c>
    </row>
    <row r="202" spans="1:8" x14ac:dyDescent="0.2">
      <c r="A202" s="1">
        <v>19921030</v>
      </c>
      <c r="B202">
        <v>418.68</v>
      </c>
      <c r="D202">
        <f t="shared" si="15"/>
        <v>1.0999414435161725E-2</v>
      </c>
      <c r="E202">
        <f t="shared" si="18"/>
        <v>1.0411982766256612E-2</v>
      </c>
      <c r="F202">
        <f t="shared" si="19"/>
        <v>3.4196746647980334E-4</v>
      </c>
      <c r="G202">
        <f t="shared" si="16"/>
        <v>3.8318891447708188</v>
      </c>
      <c r="H202">
        <f t="shared" si="17"/>
        <v>0</v>
      </c>
    </row>
    <row r="203" spans="1:8" x14ac:dyDescent="0.2">
      <c r="A203" s="1">
        <v>19921106</v>
      </c>
      <c r="B203">
        <v>417.58</v>
      </c>
      <c r="D203">
        <f t="shared" si="15"/>
        <v>-2.6307622854542245E-3</v>
      </c>
      <c r="E203">
        <f t="shared" si="18"/>
        <v>-3.2181939543593366E-3</v>
      </c>
      <c r="F203">
        <f t="shared" si="19"/>
        <v>2.9201875127641462E-4</v>
      </c>
      <c r="G203">
        <f t="shared" si="16"/>
        <v>4.0516132100959297</v>
      </c>
      <c r="H203">
        <f t="shared" si="17"/>
        <v>0</v>
      </c>
    </row>
    <row r="204" spans="1:8" x14ac:dyDescent="0.2">
      <c r="A204" s="1">
        <v>19921113</v>
      </c>
      <c r="B204">
        <v>422.43</v>
      </c>
      <c r="D204">
        <f t="shared" si="15"/>
        <v>1.154760989610093E-2</v>
      </c>
      <c r="E204">
        <f t="shared" si="18"/>
        <v>1.0960178227195817E-2</v>
      </c>
      <c r="F204">
        <f t="shared" si="19"/>
        <v>2.5968073980412061E-4</v>
      </c>
      <c r="G204">
        <f t="shared" si="16"/>
        <v>3.8967342005479244</v>
      </c>
      <c r="H204">
        <f t="shared" si="17"/>
        <v>1</v>
      </c>
    </row>
    <row r="205" spans="1:8" x14ac:dyDescent="0.2">
      <c r="A205" s="1">
        <v>19921120</v>
      </c>
      <c r="B205">
        <v>426.65000000000003</v>
      </c>
      <c r="D205">
        <f t="shared" si="15"/>
        <v>9.9402523852640812E-3</v>
      </c>
      <c r="E205">
        <f t="shared" si="18"/>
        <v>9.3528207163589682E-3</v>
      </c>
      <c r="F205">
        <f t="shared" si="19"/>
        <v>2.3075789919981202E-4</v>
      </c>
      <c r="G205">
        <f t="shared" si="16"/>
        <v>3.9975316992707843</v>
      </c>
      <c r="H205">
        <f t="shared" si="17"/>
        <v>0</v>
      </c>
    </row>
    <row r="206" spans="1:8" x14ac:dyDescent="0.2">
      <c r="A206" s="1">
        <v>19921127</v>
      </c>
      <c r="B206">
        <v>430.16</v>
      </c>
      <c r="D206">
        <f t="shared" si="15"/>
        <v>8.1932275188281167E-3</v>
      </c>
      <c r="E206">
        <f t="shared" si="18"/>
        <v>7.6057958499230046E-3</v>
      </c>
      <c r="F206">
        <f t="shared" si="19"/>
        <v>2.0922541235197492E-4</v>
      </c>
      <c r="G206">
        <f t="shared" si="16"/>
        <v>4.0978056224195685</v>
      </c>
      <c r="H206">
        <f t="shared" si="17"/>
        <v>0</v>
      </c>
    </row>
    <row r="207" spans="1:8" x14ac:dyDescent="0.2">
      <c r="A207" s="1">
        <v>19921204</v>
      </c>
      <c r="B207">
        <v>432.06</v>
      </c>
      <c r="D207">
        <f t="shared" si="15"/>
        <v>4.4072349874078043E-3</v>
      </c>
      <c r="E207">
        <f t="shared" si="18"/>
        <v>3.8198033185026922E-3</v>
      </c>
      <c r="F207">
        <f t="shared" si="19"/>
        <v>1.9319489874525787E-4</v>
      </c>
      <c r="G207">
        <f t="shared" si="16"/>
        <v>4.2381434015858686</v>
      </c>
      <c r="H207">
        <f t="shared" si="17"/>
        <v>0</v>
      </c>
    </row>
    <row r="208" spans="1:8" x14ac:dyDescent="0.2">
      <c r="A208" s="1">
        <v>19921211</v>
      </c>
      <c r="B208">
        <v>433.73</v>
      </c>
      <c r="D208">
        <f t="shared" si="15"/>
        <v>3.8577531990764413E-3</v>
      </c>
      <c r="E208">
        <f t="shared" si="18"/>
        <v>3.2703215301713292E-3</v>
      </c>
      <c r="F208">
        <f t="shared" si="19"/>
        <v>1.8126049616969312E-4</v>
      </c>
      <c r="G208">
        <f t="shared" si="16"/>
        <v>4.2782859301401599</v>
      </c>
      <c r="H208">
        <f t="shared" si="17"/>
        <v>0</v>
      </c>
    </row>
    <row r="209" spans="1:8" x14ac:dyDescent="0.2">
      <c r="A209" s="1">
        <v>19921218</v>
      </c>
      <c r="B209">
        <v>441.28000000000003</v>
      </c>
      <c r="D209">
        <f t="shared" si="15"/>
        <v>1.7257373917030527E-2</v>
      </c>
      <c r="E209">
        <f t="shared" si="18"/>
        <v>1.6669942248125416E-2</v>
      </c>
      <c r="F209">
        <f t="shared" si="19"/>
        <v>1.7237556781805468E-4</v>
      </c>
      <c r="G209">
        <f t="shared" si="16"/>
        <v>3.5268665308168892</v>
      </c>
      <c r="H209">
        <f t="shared" si="17"/>
        <v>0</v>
      </c>
    </row>
    <row r="210" spans="1:8" x14ac:dyDescent="0.2">
      <c r="A210" s="1">
        <v>19921225</v>
      </c>
      <c r="B210">
        <v>439.77</v>
      </c>
      <c r="D210">
        <f t="shared" si="15"/>
        <v>-3.427731634888076E-3</v>
      </c>
      <c r="E210">
        <f t="shared" si="18"/>
        <v>-4.0151633037931881E-3</v>
      </c>
      <c r="F210">
        <f t="shared" si="19"/>
        <v>1.6576091314104727E-4</v>
      </c>
      <c r="G210">
        <f t="shared" si="16"/>
        <v>4.3038531612811584</v>
      </c>
      <c r="H210">
        <f t="shared" si="17"/>
        <v>0</v>
      </c>
    </row>
    <row r="211" spans="1:8" x14ac:dyDescent="0.2">
      <c r="A211" s="1">
        <v>19930101</v>
      </c>
      <c r="B211">
        <v>435.71000000000004</v>
      </c>
      <c r="D211">
        <f t="shared" si="15"/>
        <v>-9.2749785378529737E-3</v>
      </c>
      <c r="E211">
        <f t="shared" si="18"/>
        <v>-9.8624102067580866E-3</v>
      </c>
      <c r="F211">
        <f t="shared" si="19"/>
        <v>1.6838264514213564E-4</v>
      </c>
      <c r="G211">
        <f t="shared" si="16"/>
        <v>4.0558080865679695</v>
      </c>
      <c r="H211">
        <f t="shared" si="17"/>
        <v>1</v>
      </c>
    </row>
    <row r="212" spans="1:8" x14ac:dyDescent="0.2">
      <c r="A212" s="1">
        <v>19930108</v>
      </c>
      <c r="B212">
        <v>429.05</v>
      </c>
      <c r="D212">
        <f t="shared" si="15"/>
        <v>-1.5403422179065984E-2</v>
      </c>
      <c r="E212">
        <f t="shared" si="18"/>
        <v>-1.5990853847971095E-2</v>
      </c>
      <c r="F212">
        <f t="shared" si="19"/>
        <v>2.083173253111153E-4</v>
      </c>
      <c r="G212">
        <f t="shared" si="16"/>
        <v>3.6244790836439083</v>
      </c>
      <c r="H212">
        <f t="shared" si="17"/>
        <v>1</v>
      </c>
    </row>
    <row r="213" spans="1:8" x14ac:dyDescent="0.2">
      <c r="A213" s="1">
        <v>19930115</v>
      </c>
      <c r="B213">
        <v>437.15000000000003</v>
      </c>
      <c r="D213">
        <f t="shared" si="15"/>
        <v>1.8702923373769664E-2</v>
      </c>
      <c r="E213">
        <f t="shared" si="18"/>
        <v>1.8115491704864553E-2</v>
      </c>
      <c r="F213">
        <f t="shared" si="19"/>
        <v>3.1221106303918179E-4</v>
      </c>
      <c r="G213">
        <f t="shared" si="16"/>
        <v>3.510355962354339</v>
      </c>
      <c r="H213">
        <f t="shared" si="17"/>
        <v>1</v>
      </c>
    </row>
    <row r="214" spans="1:8" x14ac:dyDescent="0.2">
      <c r="A214" s="1">
        <v>19930122</v>
      </c>
      <c r="B214">
        <v>436.11</v>
      </c>
      <c r="D214">
        <f t="shared" si="15"/>
        <v>-2.3818805205566562E-3</v>
      </c>
      <c r="E214">
        <f t="shared" si="18"/>
        <v>-2.9693121894617683E-3</v>
      </c>
      <c r="F214">
        <f t="shared" si="19"/>
        <v>2.6986569326631484E-4</v>
      </c>
      <c r="G214">
        <f t="shared" si="16"/>
        <v>4.0924575167401915</v>
      </c>
      <c r="H214">
        <f t="shared" si="17"/>
        <v>0</v>
      </c>
    </row>
    <row r="215" spans="1:8" x14ac:dyDescent="0.2">
      <c r="A215" s="1">
        <v>19930129</v>
      </c>
      <c r="B215">
        <v>438.78000000000003</v>
      </c>
      <c r="D215">
        <f t="shared" si="15"/>
        <v>6.1036434045718124E-3</v>
      </c>
      <c r="E215">
        <f t="shared" si="18"/>
        <v>5.5162117356667003E-3</v>
      </c>
      <c r="F215">
        <f t="shared" si="19"/>
        <v>2.4246739568958918E-4</v>
      </c>
      <c r="G215">
        <f t="shared" si="16"/>
        <v>4.0995738524369933</v>
      </c>
      <c r="H215">
        <f t="shared" si="17"/>
        <v>1</v>
      </c>
    </row>
    <row r="216" spans="1:8" x14ac:dyDescent="0.2">
      <c r="A216" s="1">
        <v>19930205</v>
      </c>
      <c r="B216">
        <v>448.93</v>
      </c>
      <c r="D216">
        <f t="shared" si="15"/>
        <v>2.2868825072904109E-2</v>
      </c>
      <c r="E216">
        <f t="shared" si="18"/>
        <v>2.2281393403998997E-2</v>
      </c>
      <c r="F216">
        <f t="shared" si="19"/>
        <v>2.1794290253941389E-4</v>
      </c>
      <c r="G216">
        <f t="shared" si="16"/>
        <v>3.0766695558933157</v>
      </c>
      <c r="H216">
        <f t="shared" si="17"/>
        <v>0</v>
      </c>
    </row>
    <row r="217" spans="1:8" x14ac:dyDescent="0.2">
      <c r="A217" s="1">
        <v>19930212</v>
      </c>
      <c r="B217">
        <v>444.58</v>
      </c>
      <c r="D217">
        <f t="shared" si="15"/>
        <v>-9.736957321055506E-3</v>
      </c>
      <c r="E217">
        <f t="shared" si="18"/>
        <v>-1.0324388989960619E-2</v>
      </c>
      <c r="F217">
        <f t="shared" si="19"/>
        <v>1.9968489899714238E-4</v>
      </c>
      <c r="G217">
        <f t="shared" si="16"/>
        <v>3.9924819423242659</v>
      </c>
      <c r="H217">
        <f t="shared" si="17"/>
        <v>0</v>
      </c>
    </row>
    <row r="218" spans="1:8" x14ac:dyDescent="0.2">
      <c r="A218" s="1">
        <v>19930219</v>
      </c>
      <c r="B218">
        <v>434.22</v>
      </c>
      <c r="D218">
        <f t="shared" si="15"/>
        <v>-2.3578698156672573E-2</v>
      </c>
      <c r="E218">
        <f t="shared" si="18"/>
        <v>-2.4166129825577684E-2</v>
      </c>
      <c r="F218">
        <f t="shared" si="19"/>
        <v>2.3598651851998787E-4</v>
      </c>
      <c r="G218">
        <f t="shared" si="16"/>
        <v>2.9385052412096697</v>
      </c>
      <c r="H218">
        <f t="shared" si="17"/>
        <v>1</v>
      </c>
    </row>
    <row r="219" spans="1:8" x14ac:dyDescent="0.2">
      <c r="A219" s="1">
        <v>19930226</v>
      </c>
      <c r="B219">
        <v>443.38</v>
      </c>
      <c r="D219">
        <f t="shared" si="15"/>
        <v>2.0875872059716194E-2</v>
      </c>
      <c r="E219">
        <f t="shared" si="18"/>
        <v>2.0288440390811083E-2</v>
      </c>
      <c r="F219">
        <f t="shared" si="19"/>
        <v>4.8647917936854275E-4</v>
      </c>
      <c r="G219">
        <f t="shared" si="16"/>
        <v>3.3910971475810969</v>
      </c>
      <c r="H219">
        <f t="shared" si="17"/>
        <v>1</v>
      </c>
    </row>
    <row r="220" spans="1:8" x14ac:dyDescent="0.2">
      <c r="A220" s="1">
        <v>19930305</v>
      </c>
      <c r="B220">
        <v>446.11</v>
      </c>
      <c r="D220">
        <f t="shared" si="15"/>
        <v>6.1383682157085673E-3</v>
      </c>
      <c r="E220">
        <f t="shared" si="18"/>
        <v>5.5509365468034552E-3</v>
      </c>
      <c r="F220">
        <f t="shared" si="19"/>
        <v>3.9960488362441254E-4</v>
      </c>
      <c r="G220">
        <f t="shared" si="16"/>
        <v>3.8739629408142777</v>
      </c>
      <c r="H220">
        <f t="shared" si="17"/>
        <v>0</v>
      </c>
    </row>
    <row r="221" spans="1:8" x14ac:dyDescent="0.2">
      <c r="A221" s="1">
        <v>19930312</v>
      </c>
      <c r="B221">
        <v>449.83</v>
      </c>
      <c r="D221">
        <f t="shared" si="15"/>
        <v>8.304175229070232E-3</v>
      </c>
      <c r="E221">
        <f t="shared" si="18"/>
        <v>7.7167435601651199E-3</v>
      </c>
      <c r="F221">
        <f t="shared" si="19"/>
        <v>3.3492867646629093E-4</v>
      </c>
      <c r="G221">
        <f t="shared" si="16"/>
        <v>3.9118997430630094</v>
      </c>
      <c r="H221">
        <f t="shared" si="17"/>
        <v>0</v>
      </c>
    </row>
    <row r="222" spans="1:8" x14ac:dyDescent="0.2">
      <c r="A222" s="1">
        <v>19930319</v>
      </c>
      <c r="B222">
        <v>450.18</v>
      </c>
      <c r="D222">
        <f t="shared" si="15"/>
        <v>7.7776917510608001E-4</v>
      </c>
      <c r="E222">
        <f t="shared" si="18"/>
        <v>1.903375062009677E-4</v>
      </c>
      <c r="F222">
        <f t="shared" si="19"/>
        <v>2.8677851033797561E-4</v>
      </c>
      <c r="G222">
        <f t="shared" si="16"/>
        <v>4.0783370261991401</v>
      </c>
      <c r="H222">
        <f t="shared" si="17"/>
        <v>0</v>
      </c>
    </row>
    <row r="223" spans="1:8" x14ac:dyDescent="0.2">
      <c r="A223" s="1">
        <v>19930326</v>
      </c>
      <c r="B223">
        <v>447.78000000000003</v>
      </c>
      <c r="D223">
        <f t="shared" si="15"/>
        <v>-5.3454624143407514E-3</v>
      </c>
      <c r="E223">
        <f t="shared" si="18"/>
        <v>-5.9328940832458635E-3</v>
      </c>
      <c r="F223">
        <f t="shared" si="19"/>
        <v>2.5093165722062756E-4</v>
      </c>
      <c r="G223">
        <f t="shared" si="16"/>
        <v>4.0750278794461945</v>
      </c>
      <c r="H223">
        <f t="shared" si="17"/>
        <v>0</v>
      </c>
    </row>
    <row r="224" spans="1:8" x14ac:dyDescent="0.2">
      <c r="A224" s="1">
        <v>19930402</v>
      </c>
      <c r="B224">
        <v>441.39</v>
      </c>
      <c r="D224">
        <f t="shared" si="15"/>
        <v>-1.4373201993385543E-2</v>
      </c>
      <c r="E224">
        <f t="shared" si="18"/>
        <v>-1.4960633662290656E-2</v>
      </c>
      <c r="F224">
        <f t="shared" si="19"/>
        <v>2.4072053121164009E-4</v>
      </c>
      <c r="G224">
        <f t="shared" si="16"/>
        <v>3.7010398473202386</v>
      </c>
      <c r="H224">
        <f t="shared" si="17"/>
        <v>1</v>
      </c>
    </row>
    <row r="225" spans="1:8" x14ac:dyDescent="0.2">
      <c r="A225" s="1">
        <v>19930409</v>
      </c>
      <c r="B225">
        <v>441.84000000000003</v>
      </c>
      <c r="D225">
        <f t="shared" si="15"/>
        <v>1.0189872149668489E-3</v>
      </c>
      <c r="E225">
        <f t="shared" si="18"/>
        <v>4.3155554606173654E-4</v>
      </c>
      <c r="F225">
        <f t="shared" si="19"/>
        <v>3.2140893148235763E-4</v>
      </c>
      <c r="G225">
        <f t="shared" si="16"/>
        <v>4.0211084332074449</v>
      </c>
      <c r="H225">
        <f t="shared" si="17"/>
        <v>1</v>
      </c>
    </row>
    <row r="226" spans="1:8" x14ac:dyDescent="0.2">
      <c r="A226" s="1">
        <v>19930416</v>
      </c>
      <c r="B226">
        <v>448.94</v>
      </c>
      <c r="D226">
        <f t="shared" si="15"/>
        <v>1.5941422930466409E-2</v>
      </c>
      <c r="E226">
        <f t="shared" si="18"/>
        <v>1.5353991261561296E-2</v>
      </c>
      <c r="F226">
        <f t="shared" si="19"/>
        <v>2.7671332569600488E-4</v>
      </c>
      <c r="G226">
        <f t="shared" si="16"/>
        <v>3.6702908288086267</v>
      </c>
      <c r="H226">
        <f t="shared" si="17"/>
        <v>0</v>
      </c>
    </row>
    <row r="227" spans="1:8" x14ac:dyDescent="0.2">
      <c r="A227" s="1">
        <v>19930423</v>
      </c>
      <c r="B227">
        <v>437.03000000000003</v>
      </c>
      <c r="D227">
        <f t="shared" si="15"/>
        <v>-2.6887405898520456E-2</v>
      </c>
      <c r="E227">
        <f t="shared" si="18"/>
        <v>-2.7474837567425567E-2</v>
      </c>
      <c r="F227">
        <f t="shared" si="19"/>
        <v>2.4343832491315011E-4</v>
      </c>
      <c r="G227">
        <f t="shared" si="16"/>
        <v>2.6098964752850184</v>
      </c>
      <c r="H227">
        <f t="shared" si="17"/>
        <v>0</v>
      </c>
    </row>
    <row r="228" spans="1:8" x14ac:dyDescent="0.2">
      <c r="A228" s="1">
        <v>19930430</v>
      </c>
      <c r="B228">
        <v>440.19</v>
      </c>
      <c r="D228">
        <f t="shared" si="15"/>
        <v>7.204609262606354E-3</v>
      </c>
      <c r="E228">
        <f t="shared" si="18"/>
        <v>6.6171775937012419E-3</v>
      </c>
      <c r="F228">
        <f t="shared" si="19"/>
        <v>5.7200579452020939E-4</v>
      </c>
      <c r="G228">
        <f t="shared" si="16"/>
        <v>3.6949057219050334</v>
      </c>
      <c r="H228">
        <f t="shared" si="17"/>
        <v>1</v>
      </c>
    </row>
    <row r="229" spans="1:8" x14ac:dyDescent="0.2">
      <c r="A229" s="1">
        <v>19930507</v>
      </c>
      <c r="B229">
        <v>442.31</v>
      </c>
      <c r="D229">
        <f t="shared" si="15"/>
        <v>4.8045418200679535E-3</v>
      </c>
      <c r="E229">
        <f t="shared" si="18"/>
        <v>4.2171101511628414E-3</v>
      </c>
      <c r="F229">
        <f t="shared" si="19"/>
        <v>4.6327776904697877E-4</v>
      </c>
      <c r="G229">
        <f t="shared" si="16"/>
        <v>3.8193981871863376</v>
      </c>
      <c r="H229">
        <f t="shared" si="17"/>
        <v>0</v>
      </c>
    </row>
    <row r="230" spans="1:8" x14ac:dyDescent="0.2">
      <c r="A230" s="1">
        <v>19930514</v>
      </c>
      <c r="B230">
        <v>439.56</v>
      </c>
      <c r="D230">
        <f t="shared" si="15"/>
        <v>-6.236767128829257E-3</v>
      </c>
      <c r="E230">
        <f t="shared" si="18"/>
        <v>-6.8241987977343691E-3</v>
      </c>
      <c r="F230">
        <f t="shared" si="19"/>
        <v>3.8233188926555531E-4</v>
      </c>
      <c r="G230">
        <f t="shared" si="16"/>
        <v>3.8737085756657543</v>
      </c>
      <c r="H230">
        <f t="shared" si="17"/>
        <v>0</v>
      </c>
    </row>
    <row r="231" spans="1:8" x14ac:dyDescent="0.2">
      <c r="A231" s="1">
        <v>19930521</v>
      </c>
      <c r="B231">
        <v>445.84000000000003</v>
      </c>
      <c r="D231">
        <f t="shared" si="15"/>
        <v>1.4185916682557753E-2</v>
      </c>
      <c r="E231">
        <f t="shared" si="18"/>
        <v>1.359848501365264E-2</v>
      </c>
      <c r="F231">
        <f t="shared" si="19"/>
        <v>3.438677379511663E-4</v>
      </c>
      <c r="G231">
        <f t="shared" si="16"/>
        <v>3.7187460308057356</v>
      </c>
      <c r="H231">
        <f t="shared" si="17"/>
        <v>1</v>
      </c>
    </row>
    <row r="232" spans="1:8" x14ac:dyDescent="0.2">
      <c r="A232" s="1">
        <v>19930528</v>
      </c>
      <c r="B232">
        <v>450.19</v>
      </c>
      <c r="D232">
        <f t="shared" si="15"/>
        <v>9.7095726145859373E-3</v>
      </c>
      <c r="E232">
        <f t="shared" si="18"/>
        <v>9.1221409456808244E-3</v>
      </c>
      <c r="F232">
        <f t="shared" si="19"/>
        <v>2.9343346606962019E-4</v>
      </c>
      <c r="G232">
        <f t="shared" si="16"/>
        <v>3.9251371032778426</v>
      </c>
      <c r="H232">
        <f t="shared" si="17"/>
        <v>0</v>
      </c>
    </row>
    <row r="233" spans="1:8" x14ac:dyDescent="0.2">
      <c r="A233" s="1">
        <v>19930604</v>
      </c>
      <c r="B233">
        <v>450.06</v>
      </c>
      <c r="D233">
        <f t="shared" si="15"/>
        <v>-2.888086662675704E-4</v>
      </c>
      <c r="E233">
        <f t="shared" si="18"/>
        <v>-8.7624033517268271E-4</v>
      </c>
      <c r="F233">
        <f t="shared" si="19"/>
        <v>2.5588614107389154E-4</v>
      </c>
      <c r="G233">
        <f t="shared" si="16"/>
        <v>4.1338887159028435</v>
      </c>
      <c r="H233">
        <f t="shared" si="17"/>
        <v>0</v>
      </c>
    </row>
    <row r="234" spans="1:8" x14ac:dyDescent="0.2">
      <c r="A234" s="1">
        <v>19930611</v>
      </c>
      <c r="B234">
        <v>447.26</v>
      </c>
      <c r="D234">
        <f t="shared" si="15"/>
        <v>-6.2408262110285051E-3</v>
      </c>
      <c r="E234">
        <f t="shared" si="18"/>
        <v>-6.8282578799336172E-3</v>
      </c>
      <c r="F234">
        <f t="shared" si="19"/>
        <v>2.2829228752585014E-4</v>
      </c>
      <c r="G234">
        <f t="shared" si="16"/>
        <v>4.0903247651974493</v>
      </c>
      <c r="H234">
        <f t="shared" si="17"/>
        <v>1</v>
      </c>
    </row>
    <row r="235" spans="1:8" x14ac:dyDescent="0.2">
      <c r="A235" s="1">
        <v>19930618</v>
      </c>
      <c r="B235">
        <v>443.68</v>
      </c>
      <c r="D235">
        <f t="shared" si="15"/>
        <v>-8.0364991311032696E-3</v>
      </c>
      <c r="E235">
        <f t="shared" si="18"/>
        <v>-8.6239308000083826E-3</v>
      </c>
      <c r="F235">
        <f t="shared" si="19"/>
        <v>2.2921421894028197E-4</v>
      </c>
      <c r="G235">
        <f t="shared" si="16"/>
        <v>4.0281938524818255</v>
      </c>
      <c r="H235">
        <f t="shared" si="17"/>
        <v>1</v>
      </c>
    </row>
    <row r="236" spans="1:8" x14ac:dyDescent="0.2">
      <c r="A236" s="1">
        <v>19930625</v>
      </c>
      <c r="B236">
        <v>447.6</v>
      </c>
      <c r="D236">
        <f t="shared" si="15"/>
        <v>8.796394570302013E-3</v>
      </c>
      <c r="E236">
        <f t="shared" si="18"/>
        <v>8.2089629013969E-3</v>
      </c>
      <c r="F236">
        <f t="shared" si="19"/>
        <v>2.428885058059344E-4</v>
      </c>
      <c r="G236">
        <f t="shared" si="16"/>
        <v>4.0227338471787784</v>
      </c>
      <c r="H236">
        <f t="shared" si="17"/>
        <v>1</v>
      </c>
    </row>
    <row r="237" spans="1:8" x14ac:dyDescent="0.2">
      <c r="A237" s="1">
        <v>19930702</v>
      </c>
      <c r="B237">
        <v>445.84000000000003</v>
      </c>
      <c r="D237">
        <f t="shared" si="15"/>
        <v>-3.9398331764886052E-3</v>
      </c>
      <c r="E237">
        <f t="shared" si="18"/>
        <v>-4.5272648453937173E-3</v>
      </c>
      <c r="F237">
        <f t="shared" si="19"/>
        <v>2.1825641075134047E-4</v>
      </c>
      <c r="G237">
        <f t="shared" si="16"/>
        <v>4.1679657569633193</v>
      </c>
      <c r="H237">
        <f t="shared" si="17"/>
        <v>0</v>
      </c>
    </row>
    <row r="238" spans="1:8" x14ac:dyDescent="0.2">
      <c r="A238" s="1">
        <v>19930709</v>
      </c>
      <c r="B238">
        <v>448.13</v>
      </c>
      <c r="D238">
        <f t="shared" si="15"/>
        <v>5.1232256314737157E-3</v>
      </c>
      <c r="E238">
        <f t="shared" si="18"/>
        <v>4.5357939625686036E-3</v>
      </c>
      <c r="F238">
        <f t="shared" si="19"/>
        <v>2.0951218247212112E-4</v>
      </c>
      <c r="G238">
        <f t="shared" si="16"/>
        <v>4.1862659326686646</v>
      </c>
      <c r="H238">
        <f t="shared" si="17"/>
        <v>1</v>
      </c>
    </row>
    <row r="239" spans="1:8" x14ac:dyDescent="0.2">
      <c r="A239" s="1">
        <v>19930716</v>
      </c>
      <c r="B239">
        <v>445.75</v>
      </c>
      <c r="D239">
        <f t="shared" si="15"/>
        <v>-5.3251121495048181E-3</v>
      </c>
      <c r="E239">
        <f t="shared" si="18"/>
        <v>-5.9125438184099302E-3</v>
      </c>
      <c r="F239">
        <f t="shared" si="19"/>
        <v>1.9340839346816143E-4</v>
      </c>
      <c r="G239">
        <f t="shared" si="16"/>
        <v>4.1849793034282783</v>
      </c>
      <c r="H239">
        <f t="shared" si="17"/>
        <v>0</v>
      </c>
    </row>
    <row r="240" spans="1:8" x14ac:dyDescent="0.2">
      <c r="A240" s="1">
        <v>19930723</v>
      </c>
      <c r="B240">
        <v>447.1</v>
      </c>
      <c r="D240">
        <f t="shared" si="15"/>
        <v>3.0240264966847619E-3</v>
      </c>
      <c r="E240">
        <f t="shared" si="18"/>
        <v>2.4365948277796498E-3</v>
      </c>
      <c r="F240">
        <f t="shared" si="19"/>
        <v>1.9778275599169755E-4</v>
      </c>
      <c r="G240">
        <f t="shared" si="16"/>
        <v>4.249161783186671</v>
      </c>
      <c r="H240">
        <f t="shared" si="17"/>
        <v>1</v>
      </c>
    </row>
    <row r="241" spans="1:8" x14ac:dyDescent="0.2">
      <c r="A241" s="1">
        <v>19930730</v>
      </c>
      <c r="B241">
        <v>448.13</v>
      </c>
      <c r="D241">
        <f t="shared" si="15"/>
        <v>2.3010856528200563E-3</v>
      </c>
      <c r="E241">
        <f t="shared" si="18"/>
        <v>1.713653983914944E-3</v>
      </c>
      <c r="F241">
        <f t="shared" si="19"/>
        <v>1.8467606579406813E-4</v>
      </c>
      <c r="G241">
        <f t="shared" si="16"/>
        <v>4.2905029263177825</v>
      </c>
      <c r="H241">
        <f t="shared" si="17"/>
        <v>0</v>
      </c>
    </row>
    <row r="242" spans="1:8" x14ac:dyDescent="0.2">
      <c r="A242" s="1">
        <v>19930806</v>
      </c>
      <c r="B242">
        <v>448.68</v>
      </c>
      <c r="D242">
        <f t="shared" si="15"/>
        <v>1.2265698842677253E-3</v>
      </c>
      <c r="E242">
        <f t="shared" si="18"/>
        <v>6.3913821536261298E-4</v>
      </c>
      <c r="F242">
        <f t="shared" si="19"/>
        <v>1.7491839232899745E-4</v>
      </c>
      <c r="G242">
        <f t="shared" si="16"/>
        <v>4.3244278304867061</v>
      </c>
      <c r="H242">
        <f t="shared" si="17"/>
        <v>0</v>
      </c>
    </row>
    <row r="243" spans="1:8" x14ac:dyDescent="0.2">
      <c r="A243" s="1">
        <v>19930813</v>
      </c>
      <c r="B243">
        <v>450.14</v>
      </c>
      <c r="D243">
        <f t="shared" si="15"/>
        <v>3.2487067134274739E-3</v>
      </c>
      <c r="E243">
        <f t="shared" si="18"/>
        <v>2.6612750445223618E-3</v>
      </c>
      <c r="F243">
        <f t="shared" si="19"/>
        <v>1.6765399605386726E-4</v>
      </c>
      <c r="G243">
        <f t="shared" si="16"/>
        <v>4.3256820966288627</v>
      </c>
      <c r="H243">
        <f t="shared" si="17"/>
        <v>0</v>
      </c>
    </row>
    <row r="244" spans="1:8" x14ac:dyDescent="0.2">
      <c r="A244" s="1">
        <v>19930820</v>
      </c>
      <c r="B244">
        <v>456.16</v>
      </c>
      <c r="D244">
        <f t="shared" si="15"/>
        <v>1.3284979673911401E-2</v>
      </c>
      <c r="E244">
        <f t="shared" si="18"/>
        <v>1.2697548005006288E-2</v>
      </c>
      <c r="F244">
        <f t="shared" si="19"/>
        <v>1.6224579568407317E-4</v>
      </c>
      <c r="G244">
        <f t="shared" si="16"/>
        <v>3.8663364897772361</v>
      </c>
      <c r="H244">
        <f t="shared" si="17"/>
        <v>0</v>
      </c>
    </row>
    <row r="245" spans="1:8" x14ac:dyDescent="0.2">
      <c r="A245" s="1">
        <v>19930827</v>
      </c>
      <c r="B245">
        <v>460.54</v>
      </c>
      <c r="D245">
        <f t="shared" si="15"/>
        <v>9.5560888651116116E-3</v>
      </c>
      <c r="E245">
        <f t="shared" si="18"/>
        <v>8.9686571962064986E-3</v>
      </c>
      <c r="F245">
        <f t="shared" si="19"/>
        <v>1.5821949671412651E-4</v>
      </c>
      <c r="G245">
        <f t="shared" si="16"/>
        <v>4.1215698924959918</v>
      </c>
      <c r="H245">
        <f t="shared" si="17"/>
        <v>0</v>
      </c>
    </row>
    <row r="246" spans="1:8" x14ac:dyDescent="0.2">
      <c r="A246" s="1">
        <v>19930903</v>
      </c>
      <c r="B246">
        <v>461.34000000000003</v>
      </c>
      <c r="D246">
        <f t="shared" si="15"/>
        <v>1.7355842426711732E-3</v>
      </c>
      <c r="E246">
        <f t="shared" si="18"/>
        <v>1.1481525737660609E-3</v>
      </c>
      <c r="F246">
        <f t="shared" si="19"/>
        <v>1.5522199619880984E-4</v>
      </c>
      <c r="G246">
        <f t="shared" si="16"/>
        <v>4.3810807645222791</v>
      </c>
      <c r="H246">
        <f t="shared" si="17"/>
        <v>0</v>
      </c>
    </row>
    <row r="247" spans="1:8" x14ac:dyDescent="0.2">
      <c r="A247" s="1">
        <v>19930910</v>
      </c>
      <c r="B247">
        <v>461.72</v>
      </c>
      <c r="D247">
        <f t="shared" si="15"/>
        <v>8.2334847456699833E-4</v>
      </c>
      <c r="E247">
        <f t="shared" si="18"/>
        <v>2.3591680566188602E-4</v>
      </c>
      <c r="F247">
        <f t="shared" si="19"/>
        <v>1.5299041592958739E-4</v>
      </c>
      <c r="G247">
        <f t="shared" si="16"/>
        <v>4.3923857435957165</v>
      </c>
      <c r="H247">
        <f t="shared" si="17"/>
        <v>0</v>
      </c>
    </row>
    <row r="248" spans="1:8" x14ac:dyDescent="0.2">
      <c r="A248" s="1">
        <v>19930917</v>
      </c>
      <c r="B248">
        <v>458.83</v>
      </c>
      <c r="D248">
        <f t="shared" si="15"/>
        <v>-6.2788756605822726E-3</v>
      </c>
      <c r="E248">
        <f t="shared" si="18"/>
        <v>-6.8663073294873847E-3</v>
      </c>
      <c r="F248">
        <f t="shared" si="19"/>
        <v>1.5132904824256404E-4</v>
      </c>
      <c r="G248">
        <f t="shared" si="16"/>
        <v>4.2422532663641563</v>
      </c>
      <c r="H248">
        <f t="shared" si="17"/>
        <v>0</v>
      </c>
    </row>
    <row r="249" spans="1:8" x14ac:dyDescent="0.2">
      <c r="A249" s="1">
        <v>19930924</v>
      </c>
      <c r="B249">
        <v>457.63</v>
      </c>
      <c r="D249">
        <f t="shared" si="15"/>
        <v>-2.6187737289076196E-3</v>
      </c>
      <c r="E249">
        <f t="shared" si="18"/>
        <v>-3.2062053978127317E-3</v>
      </c>
      <c r="F249">
        <f t="shared" si="19"/>
        <v>1.7216050285866156E-4</v>
      </c>
      <c r="G249">
        <f t="shared" si="16"/>
        <v>4.3036865365076968</v>
      </c>
      <c r="H249">
        <f t="shared" si="17"/>
        <v>1</v>
      </c>
    </row>
    <row r="250" spans="1:8" x14ac:dyDescent="0.2">
      <c r="A250" s="1">
        <v>19931001</v>
      </c>
      <c r="B250">
        <v>461.29</v>
      </c>
      <c r="D250">
        <f t="shared" si="15"/>
        <v>7.9659151046866938E-3</v>
      </c>
      <c r="E250">
        <f t="shared" si="18"/>
        <v>7.3784834357815817E-3</v>
      </c>
      <c r="F250">
        <f t="shared" si="19"/>
        <v>1.7041257622269759E-4</v>
      </c>
      <c r="G250">
        <f t="shared" si="16"/>
        <v>4.178908155405896</v>
      </c>
      <c r="H250">
        <f t="shared" si="17"/>
        <v>1</v>
      </c>
    </row>
    <row r="251" spans="1:8" x14ac:dyDescent="0.2">
      <c r="A251" s="1">
        <v>19931008</v>
      </c>
      <c r="B251">
        <v>460.31</v>
      </c>
      <c r="D251">
        <f t="shared" si="15"/>
        <v>-2.1267369127144775E-3</v>
      </c>
      <c r="E251">
        <f t="shared" si="18"/>
        <v>-2.7141685816195896E-3</v>
      </c>
      <c r="F251">
        <f t="shared" si="19"/>
        <v>1.6429950444721571E-4</v>
      </c>
      <c r="G251">
        <f t="shared" si="16"/>
        <v>4.3344912312960027</v>
      </c>
      <c r="H251">
        <f t="shared" si="17"/>
        <v>0</v>
      </c>
    </row>
    <row r="252" spans="1:8" x14ac:dyDescent="0.2">
      <c r="A252" s="1">
        <v>19931015</v>
      </c>
      <c r="B252">
        <v>469.5</v>
      </c>
      <c r="D252">
        <f t="shared" si="15"/>
        <v>1.9768123099123791E-2</v>
      </c>
      <c r="E252">
        <f t="shared" si="18"/>
        <v>1.918069143021868E-2</v>
      </c>
      <c r="F252">
        <f t="shared" si="19"/>
        <v>1.631966726866512E-4</v>
      </c>
      <c r="G252">
        <f t="shared" si="16"/>
        <v>3.2331129607453803</v>
      </c>
      <c r="H252">
        <f t="shared" si="17"/>
        <v>1</v>
      </c>
    </row>
    <row r="253" spans="1:8" x14ac:dyDescent="0.2">
      <c r="A253" s="1">
        <v>19931022</v>
      </c>
      <c r="B253">
        <v>463.27</v>
      </c>
      <c r="D253">
        <f t="shared" si="15"/>
        <v>-1.3358261182189857E-2</v>
      </c>
      <c r="E253">
        <f t="shared" si="18"/>
        <v>-1.394569285109497E-2</v>
      </c>
      <c r="F253">
        <f t="shared" si="19"/>
        <v>1.5892740596937691E-4</v>
      </c>
      <c r="G253">
        <f t="shared" si="16"/>
        <v>3.7616724447861483</v>
      </c>
      <c r="H253">
        <f t="shared" si="17"/>
        <v>0</v>
      </c>
    </row>
    <row r="254" spans="1:8" x14ac:dyDescent="0.2">
      <c r="A254" s="1">
        <v>19931029</v>
      </c>
      <c r="B254">
        <v>467.83</v>
      </c>
      <c r="D254">
        <f t="shared" si="15"/>
        <v>9.7949445977851823E-3</v>
      </c>
      <c r="E254">
        <f t="shared" si="18"/>
        <v>9.2075129288800694E-3</v>
      </c>
      <c r="F254">
        <f t="shared" si="19"/>
        <v>2.467828467593088E-4</v>
      </c>
      <c r="G254">
        <f t="shared" si="16"/>
        <v>3.9817338938664864</v>
      </c>
      <c r="H254">
        <f t="shared" si="17"/>
        <v>1</v>
      </c>
    </row>
    <row r="255" spans="1:8" x14ac:dyDescent="0.2">
      <c r="A255" s="1">
        <v>19931105</v>
      </c>
      <c r="B255">
        <v>459.57</v>
      </c>
      <c r="D255">
        <f t="shared" si="15"/>
        <v>-1.7813712371198775E-2</v>
      </c>
      <c r="E255">
        <f t="shared" si="18"/>
        <v>-1.8401144040103887E-2</v>
      </c>
      <c r="F255">
        <f t="shared" si="19"/>
        <v>2.211556711146893E-4</v>
      </c>
      <c r="G255">
        <f t="shared" si="16"/>
        <v>3.4427929851618719</v>
      </c>
      <c r="H255">
        <f t="shared" si="17"/>
        <v>0</v>
      </c>
    </row>
    <row r="256" spans="1:8" x14ac:dyDescent="0.2">
      <c r="A256" s="1">
        <v>19931112</v>
      </c>
      <c r="B256">
        <v>465.39</v>
      </c>
      <c r="D256">
        <f t="shared" si="15"/>
        <v>1.2584494051635531E-2</v>
      </c>
      <c r="E256">
        <f t="shared" si="18"/>
        <v>1.1997062382730418E-2</v>
      </c>
      <c r="F256">
        <f t="shared" si="19"/>
        <v>3.605705333754148E-4</v>
      </c>
      <c r="G256">
        <f t="shared" si="16"/>
        <v>3.7643256981603059</v>
      </c>
      <c r="H256">
        <f t="shared" si="17"/>
        <v>1</v>
      </c>
    </row>
    <row r="257" spans="1:8" x14ac:dyDescent="0.2">
      <c r="A257" s="1">
        <v>19931119</v>
      </c>
      <c r="B257">
        <v>462.6</v>
      </c>
      <c r="D257">
        <f t="shared" si="15"/>
        <v>-6.0130139470109256E-3</v>
      </c>
      <c r="E257">
        <f t="shared" si="18"/>
        <v>-6.6004456159160377E-3</v>
      </c>
      <c r="F257">
        <f t="shared" si="19"/>
        <v>3.0586836925617538E-4</v>
      </c>
      <c r="G257">
        <f t="shared" si="16"/>
        <v>3.97496113996</v>
      </c>
      <c r="H257">
        <f t="shared" si="17"/>
        <v>0</v>
      </c>
    </row>
    <row r="258" spans="1:8" x14ac:dyDescent="0.2">
      <c r="A258" s="1">
        <v>19931126</v>
      </c>
      <c r="B258">
        <v>463.06</v>
      </c>
      <c r="D258">
        <f t="shared" si="15"/>
        <v>9.9388552571344491E-4</v>
      </c>
      <c r="E258">
        <f t="shared" si="18"/>
        <v>4.064538568083326E-4</v>
      </c>
      <c r="F258">
        <f t="shared" si="19"/>
        <v>2.8553611879168534E-4</v>
      </c>
      <c r="G258">
        <f t="shared" si="16"/>
        <v>4.0802817244211953</v>
      </c>
      <c r="H258">
        <f t="shared" si="17"/>
        <v>1</v>
      </c>
    </row>
    <row r="259" spans="1:8" x14ac:dyDescent="0.2">
      <c r="A259" s="1">
        <v>19931203</v>
      </c>
      <c r="B259">
        <v>464.89</v>
      </c>
      <c r="D259">
        <f t="shared" si="15"/>
        <v>3.9441831399926741E-3</v>
      </c>
      <c r="E259">
        <f t="shared" si="18"/>
        <v>3.356751471087562E-3</v>
      </c>
      <c r="F259">
        <f t="shared" si="19"/>
        <v>2.5000672111229893E-4</v>
      </c>
      <c r="G259">
        <f t="shared" si="16"/>
        <v>4.1244764229696633</v>
      </c>
      <c r="H259">
        <f t="shared" si="17"/>
        <v>0</v>
      </c>
    </row>
    <row r="260" spans="1:8" x14ac:dyDescent="0.2">
      <c r="A260" s="1">
        <v>19931210</v>
      </c>
      <c r="B260">
        <v>463.93</v>
      </c>
      <c r="D260">
        <f t="shared" ref="D260:D323" si="20">LN(B260)-LN(B259)</f>
        <v>-2.067139686581676E-3</v>
      </c>
      <c r="E260">
        <f t="shared" si="18"/>
        <v>-2.6545713554867881E-3</v>
      </c>
      <c r="F260">
        <f t="shared" si="19"/>
        <v>2.235557822605668E-4</v>
      </c>
      <c r="G260">
        <f t="shared" ref="G260:G323" si="21">-0.5*LN(F260)-E260^2/(2*F260)</f>
        <v>4.1871641892764515</v>
      </c>
      <c r="H260">
        <f t="shared" ref="H260:H323" si="22">IF(E259&lt;0, 1, 0)</f>
        <v>0</v>
      </c>
    </row>
    <row r="261" spans="1:8" x14ac:dyDescent="0.2">
      <c r="A261" s="1">
        <v>19931217</v>
      </c>
      <c r="B261">
        <v>466.38</v>
      </c>
      <c r="D261">
        <f t="shared" si="20"/>
        <v>5.2670736937203699E-3</v>
      </c>
      <c r="E261">
        <f t="shared" ref="E261:E324" si="23">D261-$O$3</f>
        <v>4.6796420248152578E-3</v>
      </c>
      <c r="F261">
        <f t="shared" ref="F261:F324" si="24">$O$4+$O$5*(E260^2)+$O$7*E260^2*H261+ $O$6*(F260)</f>
        <v>2.0716203916798211E-4</v>
      </c>
      <c r="G261">
        <f t="shared" si="21"/>
        <v>4.1881497564124288</v>
      </c>
      <c r="H261">
        <f t="shared" si="22"/>
        <v>1</v>
      </c>
    </row>
    <row r="262" spans="1:8" x14ac:dyDescent="0.2">
      <c r="A262" s="1">
        <v>19931224</v>
      </c>
      <c r="B262">
        <v>467.38</v>
      </c>
      <c r="D262">
        <f t="shared" si="20"/>
        <v>2.1418788174765169E-3</v>
      </c>
      <c r="E262">
        <f t="shared" si="23"/>
        <v>1.5544471485714046E-3</v>
      </c>
      <c r="F262">
        <f t="shared" si="24"/>
        <v>1.9165875792996441E-4</v>
      </c>
      <c r="G262">
        <f t="shared" si="21"/>
        <v>4.2735933679281866</v>
      </c>
      <c r="H262">
        <f t="shared" si="22"/>
        <v>0</v>
      </c>
    </row>
    <row r="263" spans="1:8" x14ac:dyDescent="0.2">
      <c r="A263" s="1">
        <v>19931231</v>
      </c>
      <c r="B263">
        <v>466.45</v>
      </c>
      <c r="D263">
        <f t="shared" si="20"/>
        <v>-1.9917978806898162E-3</v>
      </c>
      <c r="E263">
        <f t="shared" si="23"/>
        <v>-2.5792295495949283E-3</v>
      </c>
      <c r="F263">
        <f t="shared" si="24"/>
        <v>1.8011686949919229E-4</v>
      </c>
      <c r="G263">
        <f t="shared" si="21"/>
        <v>4.292485352997601</v>
      </c>
      <c r="H263">
        <f t="shared" si="22"/>
        <v>0</v>
      </c>
    </row>
    <row r="264" spans="1:8" x14ac:dyDescent="0.2">
      <c r="A264" s="1">
        <v>19940107</v>
      </c>
      <c r="B264">
        <v>469.90000000000003</v>
      </c>
      <c r="D264">
        <f t="shared" si="20"/>
        <v>7.3690727017998725E-3</v>
      </c>
      <c r="E264">
        <f t="shared" si="23"/>
        <v>6.7816410328947604E-3</v>
      </c>
      <c r="F264">
        <f t="shared" si="24"/>
        <v>1.746380454093498E-4</v>
      </c>
      <c r="G264">
        <f t="shared" si="21"/>
        <v>4.194723303885592</v>
      </c>
      <c r="H264">
        <f t="shared" si="22"/>
        <v>1</v>
      </c>
    </row>
    <row r="265" spans="1:8" x14ac:dyDescent="0.2">
      <c r="A265" s="1">
        <v>19940114</v>
      </c>
      <c r="B265">
        <v>474.91</v>
      </c>
      <c r="D265">
        <f t="shared" si="20"/>
        <v>1.060540628925466E-2</v>
      </c>
      <c r="E265">
        <f t="shared" si="23"/>
        <v>1.0017974620349547E-2</v>
      </c>
      <c r="F265">
        <f t="shared" si="24"/>
        <v>1.6744528327759711E-4</v>
      </c>
      <c r="G265">
        <f t="shared" si="21"/>
        <v>4.0477475293634191</v>
      </c>
      <c r="H265">
        <f t="shared" si="22"/>
        <v>0</v>
      </c>
    </row>
    <row r="266" spans="1:8" x14ac:dyDescent="0.2">
      <c r="A266" s="1">
        <v>19940121</v>
      </c>
      <c r="B266">
        <v>474.72</v>
      </c>
      <c r="D266">
        <f t="shared" si="20"/>
        <v>-4.0015585551333999E-4</v>
      </c>
      <c r="E266">
        <f t="shared" si="23"/>
        <v>-9.875875244184523E-4</v>
      </c>
      <c r="F266">
        <f t="shared" si="24"/>
        <v>1.6209041312080781E-4</v>
      </c>
      <c r="G266">
        <f t="shared" si="21"/>
        <v>4.3606695404232187</v>
      </c>
      <c r="H266">
        <f t="shared" si="22"/>
        <v>0</v>
      </c>
    </row>
    <row r="267" spans="1:8" x14ac:dyDescent="0.2">
      <c r="A267" s="1">
        <v>19940128</v>
      </c>
      <c r="B267">
        <v>478.7</v>
      </c>
      <c r="D267">
        <f t="shared" si="20"/>
        <v>8.3489398559519756E-3</v>
      </c>
      <c r="E267">
        <f t="shared" si="23"/>
        <v>7.7615081870468635E-3</v>
      </c>
      <c r="F267">
        <f t="shared" si="24"/>
        <v>1.5856035214909097E-4</v>
      </c>
      <c r="G267">
        <f t="shared" si="21"/>
        <v>4.1847252355677984</v>
      </c>
      <c r="H267">
        <f t="shared" si="22"/>
        <v>1</v>
      </c>
    </row>
    <row r="268" spans="1:8" x14ac:dyDescent="0.2">
      <c r="A268" s="1">
        <v>19940204</v>
      </c>
      <c r="B268">
        <v>469.81</v>
      </c>
      <c r="D268">
        <f t="shared" si="20"/>
        <v>-1.8745738746718033E-2</v>
      </c>
      <c r="E268">
        <f t="shared" si="23"/>
        <v>-1.9333170415623144E-2</v>
      </c>
      <c r="F268">
        <f t="shared" si="24"/>
        <v>1.5547575637647694E-4</v>
      </c>
      <c r="G268">
        <f t="shared" si="21"/>
        <v>3.1824854173946671</v>
      </c>
      <c r="H268">
        <f t="shared" si="22"/>
        <v>0</v>
      </c>
    </row>
    <row r="269" spans="1:8" x14ac:dyDescent="0.2">
      <c r="A269" s="1">
        <v>19940211</v>
      </c>
      <c r="B269">
        <v>470.18</v>
      </c>
      <c r="D269">
        <f t="shared" si="20"/>
        <v>7.8724245813077687E-4</v>
      </c>
      <c r="E269">
        <f t="shared" si="23"/>
        <v>1.9981078922566456E-4</v>
      </c>
      <c r="F269">
        <f t="shared" si="24"/>
        <v>3.2813530383071511E-4</v>
      </c>
      <c r="G269">
        <f t="shared" si="21"/>
        <v>4.0109814262836583</v>
      </c>
      <c r="H269">
        <f t="shared" si="22"/>
        <v>1</v>
      </c>
    </row>
    <row r="270" spans="1:8" x14ac:dyDescent="0.2">
      <c r="A270" s="1">
        <v>19940218</v>
      </c>
      <c r="B270">
        <v>467.69</v>
      </c>
      <c r="D270">
        <f t="shared" si="20"/>
        <v>-5.3099168338999192E-3</v>
      </c>
      <c r="E270">
        <f t="shared" si="23"/>
        <v>-5.8973485028050313E-3</v>
      </c>
      <c r="F270">
        <f t="shared" si="24"/>
        <v>2.8172097781794365E-4</v>
      </c>
      <c r="G270">
        <f t="shared" si="21"/>
        <v>4.0255712388979266</v>
      </c>
      <c r="H270">
        <f t="shared" si="22"/>
        <v>0</v>
      </c>
    </row>
    <row r="271" spans="1:8" x14ac:dyDescent="0.2">
      <c r="A271" s="1">
        <v>19940225</v>
      </c>
      <c r="B271">
        <v>466.07</v>
      </c>
      <c r="D271">
        <f t="shared" si="20"/>
        <v>-3.4698458391382303E-3</v>
      </c>
      <c r="E271">
        <f t="shared" si="23"/>
        <v>-4.0572775080433424E-3</v>
      </c>
      <c r="F271">
        <f t="shared" si="24"/>
        <v>2.6344574096896436E-4</v>
      </c>
      <c r="G271">
        <f t="shared" si="21"/>
        <v>4.0895888861605059</v>
      </c>
      <c r="H271">
        <f t="shared" si="22"/>
        <v>1</v>
      </c>
    </row>
    <row r="272" spans="1:8" x14ac:dyDescent="0.2">
      <c r="A272" s="1">
        <v>19940304</v>
      </c>
      <c r="B272">
        <v>464.74</v>
      </c>
      <c r="D272">
        <f t="shared" si="20"/>
        <v>-2.8577280113708525E-3</v>
      </c>
      <c r="E272">
        <f t="shared" si="23"/>
        <v>-3.4451596802759646E-3</v>
      </c>
      <c r="F272">
        <f t="shared" si="24"/>
        <v>2.4126621261047248E-4</v>
      </c>
      <c r="G272">
        <f t="shared" si="21"/>
        <v>4.1402072384960462</v>
      </c>
      <c r="H272">
        <f t="shared" si="22"/>
        <v>1</v>
      </c>
    </row>
    <row r="273" spans="1:8" x14ac:dyDescent="0.2">
      <c r="A273" s="1">
        <v>19940311</v>
      </c>
      <c r="B273">
        <v>466.44</v>
      </c>
      <c r="D273">
        <f t="shared" si="20"/>
        <v>3.6512852266650242E-3</v>
      </c>
      <c r="E273">
        <f t="shared" si="23"/>
        <v>3.0638535577599121E-3</v>
      </c>
      <c r="F273">
        <f t="shared" si="24"/>
        <v>2.2260437768676782E-4</v>
      </c>
      <c r="G273">
        <f t="shared" si="21"/>
        <v>4.1839722894342364</v>
      </c>
      <c r="H273">
        <f t="shared" si="22"/>
        <v>1</v>
      </c>
    </row>
    <row r="274" spans="1:8" x14ac:dyDescent="0.2">
      <c r="A274" s="1">
        <v>19940318</v>
      </c>
      <c r="B274">
        <v>471.06</v>
      </c>
      <c r="D274">
        <f t="shared" si="20"/>
        <v>9.8560797860871574E-3</v>
      </c>
      <c r="E274">
        <f t="shared" si="23"/>
        <v>9.2686481171820444E-3</v>
      </c>
      <c r="F274">
        <f t="shared" si="24"/>
        <v>2.0315527570305159E-4</v>
      </c>
      <c r="G274">
        <f t="shared" si="21"/>
        <v>4.0393360501442999</v>
      </c>
      <c r="H274">
        <f t="shared" si="22"/>
        <v>0</v>
      </c>
    </row>
    <row r="275" spans="1:8" x14ac:dyDescent="0.2">
      <c r="A275" s="1">
        <v>19940325</v>
      </c>
      <c r="B275">
        <v>460.58</v>
      </c>
      <c r="D275">
        <f t="shared" si="20"/>
        <v>-2.2498909618349217E-2</v>
      </c>
      <c r="E275">
        <f t="shared" si="23"/>
        <v>-2.3086341287254328E-2</v>
      </c>
      <c r="F275">
        <f t="shared" si="24"/>
        <v>1.8867580121449719E-4</v>
      </c>
      <c r="G275">
        <f t="shared" si="21"/>
        <v>2.8753196367437504</v>
      </c>
      <c r="H275">
        <f t="shared" si="22"/>
        <v>0</v>
      </c>
    </row>
    <row r="276" spans="1:8" x14ac:dyDescent="0.2">
      <c r="A276" s="1">
        <v>19940401</v>
      </c>
      <c r="B276">
        <v>445.77</v>
      </c>
      <c r="D276">
        <f t="shared" si="20"/>
        <v>-3.2683440883504389E-2</v>
      </c>
      <c r="E276">
        <f t="shared" si="23"/>
        <v>-3.32708725524095E-2</v>
      </c>
      <c r="F276">
        <f t="shared" si="24"/>
        <v>4.2737444636179676E-4</v>
      </c>
      <c r="G276">
        <f t="shared" si="21"/>
        <v>2.5838651672290025</v>
      </c>
      <c r="H276">
        <f t="shared" si="22"/>
        <v>1</v>
      </c>
    </row>
    <row r="277" spans="1:8" x14ac:dyDescent="0.2">
      <c r="A277" s="1">
        <v>19940408</v>
      </c>
      <c r="B277">
        <v>447.1</v>
      </c>
      <c r="D277">
        <f t="shared" si="20"/>
        <v>2.9791593035692898E-3</v>
      </c>
      <c r="E277">
        <f t="shared" si="23"/>
        <v>2.3917276346641777E-3</v>
      </c>
      <c r="F277">
        <f t="shared" si="24"/>
        <v>8.7374718171500244E-4</v>
      </c>
      <c r="G277">
        <f t="shared" si="21"/>
        <v>3.5180862802825268</v>
      </c>
      <c r="H277">
        <f t="shared" si="22"/>
        <v>1</v>
      </c>
    </row>
    <row r="278" spans="1:8" x14ac:dyDescent="0.2">
      <c r="A278" s="1">
        <v>19940415</v>
      </c>
      <c r="B278">
        <v>446.18</v>
      </c>
      <c r="D278">
        <f t="shared" si="20"/>
        <v>-2.0598251954311309E-3</v>
      </c>
      <c r="E278">
        <f t="shared" si="23"/>
        <v>-2.6472568643362429E-3</v>
      </c>
      <c r="F278">
        <f t="shared" si="24"/>
        <v>6.8791830626489369E-4</v>
      </c>
      <c r="G278">
        <f t="shared" si="21"/>
        <v>3.6358266285100838</v>
      </c>
      <c r="H278">
        <f t="shared" si="22"/>
        <v>0</v>
      </c>
    </row>
    <row r="279" spans="1:8" x14ac:dyDescent="0.2">
      <c r="A279" s="1">
        <v>19940422</v>
      </c>
      <c r="B279">
        <v>447.63</v>
      </c>
      <c r="D279">
        <f t="shared" si="20"/>
        <v>3.2445402759364583E-3</v>
      </c>
      <c r="E279">
        <f t="shared" si="23"/>
        <v>2.6571086070313462E-3</v>
      </c>
      <c r="F279">
        <f t="shared" si="24"/>
        <v>5.5285266688309708E-4</v>
      </c>
      <c r="G279">
        <f t="shared" si="21"/>
        <v>3.743824239409256</v>
      </c>
      <c r="H279">
        <f t="shared" si="22"/>
        <v>1</v>
      </c>
    </row>
    <row r="280" spans="1:8" x14ac:dyDescent="0.2">
      <c r="A280" s="1">
        <v>19940429</v>
      </c>
      <c r="B280">
        <v>450.91</v>
      </c>
      <c r="D280">
        <f t="shared" si="20"/>
        <v>7.3007647271623455E-3</v>
      </c>
      <c r="E280">
        <f t="shared" si="23"/>
        <v>6.7133330582572334E-3</v>
      </c>
      <c r="F280">
        <f t="shared" si="24"/>
        <v>4.4901864164717455E-4</v>
      </c>
      <c r="G280">
        <f t="shared" si="21"/>
        <v>3.80403714144252</v>
      </c>
      <c r="H280">
        <f t="shared" si="22"/>
        <v>0</v>
      </c>
    </row>
    <row r="281" spans="1:8" x14ac:dyDescent="0.2">
      <c r="A281" s="1">
        <v>19940506</v>
      </c>
      <c r="B281">
        <v>447.82</v>
      </c>
      <c r="D281">
        <f t="shared" si="20"/>
        <v>-6.876397084409902E-3</v>
      </c>
      <c r="E281">
        <f t="shared" si="23"/>
        <v>-7.4638287533150141E-3</v>
      </c>
      <c r="F281">
        <f t="shared" si="24"/>
        <v>3.7171624893484107E-4</v>
      </c>
      <c r="G281">
        <f t="shared" si="21"/>
        <v>3.8737553870523396</v>
      </c>
      <c r="H281">
        <f t="shared" si="22"/>
        <v>0</v>
      </c>
    </row>
    <row r="282" spans="1:8" x14ac:dyDescent="0.2">
      <c r="A282" s="1">
        <v>19940513</v>
      </c>
      <c r="B282">
        <v>444.14</v>
      </c>
      <c r="D282">
        <f t="shared" si="20"/>
        <v>-8.2515379170793324E-3</v>
      </c>
      <c r="E282">
        <f t="shared" si="23"/>
        <v>-8.8389695859844453E-3</v>
      </c>
      <c r="F282">
        <f t="shared" si="24"/>
        <v>3.402424337316825E-4</v>
      </c>
      <c r="G282">
        <f t="shared" si="21"/>
        <v>3.8781147313590285</v>
      </c>
      <c r="H282">
        <f t="shared" si="22"/>
        <v>1</v>
      </c>
    </row>
    <row r="283" spans="1:8" x14ac:dyDescent="0.2">
      <c r="A283" s="1">
        <v>19940520</v>
      </c>
      <c r="B283">
        <v>454.92</v>
      </c>
      <c r="D283">
        <f t="shared" si="20"/>
        <v>2.398175127013058E-2</v>
      </c>
      <c r="E283">
        <f t="shared" si="23"/>
        <v>2.3394319601225469E-2</v>
      </c>
      <c r="F283">
        <f t="shared" si="24"/>
        <v>3.2730457599669912E-4</v>
      </c>
      <c r="G283">
        <f t="shared" si="21"/>
        <v>3.1762471588516124</v>
      </c>
      <c r="H283">
        <f t="shared" si="22"/>
        <v>1</v>
      </c>
    </row>
    <row r="284" spans="1:8" x14ac:dyDescent="0.2">
      <c r="A284" s="1">
        <v>19940527</v>
      </c>
      <c r="B284">
        <v>457.33</v>
      </c>
      <c r="D284">
        <f t="shared" si="20"/>
        <v>5.2836516451773008E-3</v>
      </c>
      <c r="E284">
        <f t="shared" si="23"/>
        <v>4.6962199762721887E-3</v>
      </c>
      <c r="F284">
        <f t="shared" si="24"/>
        <v>2.811025172592177E-4</v>
      </c>
      <c r="G284">
        <f t="shared" si="21"/>
        <v>4.0491670236319379</v>
      </c>
      <c r="H284">
        <f t="shared" si="22"/>
        <v>0</v>
      </c>
    </row>
    <row r="285" spans="1:8" x14ac:dyDescent="0.2">
      <c r="A285" s="1">
        <v>19940603</v>
      </c>
      <c r="B285">
        <v>460.13</v>
      </c>
      <c r="D285">
        <f t="shared" si="20"/>
        <v>6.1038272910565183E-3</v>
      </c>
      <c r="E285">
        <f t="shared" si="23"/>
        <v>5.5163956221514062E-3</v>
      </c>
      <c r="F285">
        <f t="shared" si="24"/>
        <v>2.467059918377273E-4</v>
      </c>
      <c r="G285">
        <f t="shared" si="21"/>
        <v>4.0919827652980736</v>
      </c>
      <c r="H285">
        <f t="shared" si="22"/>
        <v>0</v>
      </c>
    </row>
    <row r="286" spans="1:8" x14ac:dyDescent="0.2">
      <c r="A286" s="1">
        <v>19940610</v>
      </c>
      <c r="B286">
        <v>458.67</v>
      </c>
      <c r="D286">
        <f t="shared" si="20"/>
        <v>-3.1780610118454788E-3</v>
      </c>
      <c r="E286">
        <f t="shared" si="23"/>
        <v>-3.7654926807505909E-3</v>
      </c>
      <c r="F286">
        <f t="shared" si="24"/>
        <v>2.210984541348364E-4</v>
      </c>
      <c r="G286">
        <f t="shared" si="21"/>
        <v>4.1763864768102934</v>
      </c>
      <c r="H286">
        <f t="shared" si="22"/>
        <v>0</v>
      </c>
    </row>
    <row r="287" spans="1:8" x14ac:dyDescent="0.2">
      <c r="A287" s="1">
        <v>19940617</v>
      </c>
      <c r="B287">
        <v>458.45</v>
      </c>
      <c r="D287">
        <f t="shared" si="20"/>
        <v>-4.7976274472283365E-4</v>
      </c>
      <c r="E287">
        <f t="shared" si="23"/>
        <v>-1.067194413627946E-3</v>
      </c>
      <c r="F287">
        <f t="shared" si="24"/>
        <v>2.0867105964529856E-4</v>
      </c>
      <c r="G287">
        <f t="shared" si="21"/>
        <v>4.2346467660269962</v>
      </c>
      <c r="H287">
        <f t="shared" si="22"/>
        <v>1</v>
      </c>
    </row>
    <row r="288" spans="1:8" x14ac:dyDescent="0.2">
      <c r="A288" s="1">
        <v>19940624</v>
      </c>
      <c r="B288">
        <v>442.8</v>
      </c>
      <c r="D288">
        <f t="shared" si="20"/>
        <v>-3.4733033661427548E-2</v>
      </c>
      <c r="E288">
        <f t="shared" si="23"/>
        <v>-3.5320465330332659E-2</v>
      </c>
      <c r="F288">
        <f t="shared" si="24"/>
        <v>1.9331529527899136E-4</v>
      </c>
      <c r="G288">
        <f t="shared" si="21"/>
        <v>1.048908651267813</v>
      </c>
      <c r="H288">
        <f t="shared" si="22"/>
        <v>1</v>
      </c>
    </row>
    <row r="289" spans="1:8" x14ac:dyDescent="0.2">
      <c r="A289" s="1">
        <v>19940701</v>
      </c>
      <c r="B289">
        <v>446.2</v>
      </c>
      <c r="D289">
        <f t="shared" si="20"/>
        <v>7.6490811639500222E-3</v>
      </c>
      <c r="E289">
        <f t="shared" si="23"/>
        <v>7.0616494950449102E-3</v>
      </c>
      <c r="F289">
        <f t="shared" si="24"/>
        <v>7.6529982603973021E-4</v>
      </c>
      <c r="G289">
        <f t="shared" si="21"/>
        <v>3.5550414638709977</v>
      </c>
      <c r="H289">
        <f t="shared" si="22"/>
        <v>1</v>
      </c>
    </row>
    <row r="290" spans="1:8" x14ac:dyDescent="0.2">
      <c r="A290" s="1">
        <v>19940708</v>
      </c>
      <c r="B290">
        <v>449.55</v>
      </c>
      <c r="D290">
        <f t="shared" si="20"/>
        <v>7.479800432349748E-3</v>
      </c>
      <c r="E290">
        <f t="shared" si="23"/>
        <v>6.8923687634446359E-3</v>
      </c>
      <c r="F290">
        <f t="shared" si="24"/>
        <v>6.0718137963630214E-4</v>
      </c>
      <c r="G290">
        <f t="shared" si="21"/>
        <v>3.664222424715402</v>
      </c>
      <c r="H290">
        <f t="shared" si="22"/>
        <v>0</v>
      </c>
    </row>
    <row r="291" spans="1:8" x14ac:dyDescent="0.2">
      <c r="A291" s="1">
        <v>19940715</v>
      </c>
      <c r="B291">
        <v>454.16</v>
      </c>
      <c r="D291">
        <f t="shared" si="20"/>
        <v>1.0202476431689256E-2</v>
      </c>
      <c r="E291">
        <f t="shared" si="23"/>
        <v>9.6150447627841428E-3</v>
      </c>
      <c r="F291">
        <f t="shared" si="24"/>
        <v>4.8946530139345275E-4</v>
      </c>
      <c r="G291">
        <f t="shared" si="21"/>
        <v>3.716659636610439</v>
      </c>
      <c r="H291">
        <f t="shared" si="22"/>
        <v>0</v>
      </c>
    </row>
    <row r="292" spans="1:8" x14ac:dyDescent="0.2">
      <c r="A292" s="1">
        <v>19940722</v>
      </c>
      <c r="B292">
        <v>453.11</v>
      </c>
      <c r="D292">
        <f t="shared" si="20"/>
        <v>-2.3146372497384604E-3</v>
      </c>
      <c r="E292">
        <f t="shared" si="23"/>
        <v>-2.9020689186435725E-3</v>
      </c>
      <c r="F292">
        <f t="shared" si="24"/>
        <v>4.0182799283097618E-4</v>
      </c>
      <c r="G292">
        <f t="shared" si="21"/>
        <v>3.8992636063552131</v>
      </c>
      <c r="H292">
        <f t="shared" si="22"/>
        <v>0</v>
      </c>
    </row>
    <row r="293" spans="1:8" x14ac:dyDescent="0.2">
      <c r="A293" s="1">
        <v>19940729</v>
      </c>
      <c r="B293">
        <v>458.26</v>
      </c>
      <c r="D293">
        <f t="shared" si="20"/>
        <v>1.1301787018464182E-2</v>
      </c>
      <c r="E293">
        <f t="shared" si="23"/>
        <v>1.0714355349559069E-2</v>
      </c>
      <c r="F293">
        <f t="shared" si="24"/>
        <v>3.4052593211717945E-4</v>
      </c>
      <c r="G293">
        <f t="shared" si="21"/>
        <v>3.823950653773692</v>
      </c>
      <c r="H293">
        <f t="shared" si="22"/>
        <v>1</v>
      </c>
    </row>
    <row r="294" spans="1:8" x14ac:dyDescent="0.2">
      <c r="A294" s="1">
        <v>19940805</v>
      </c>
      <c r="B294">
        <v>457.09000000000003</v>
      </c>
      <c r="D294">
        <f t="shared" si="20"/>
        <v>-2.5564005837779291E-3</v>
      </c>
      <c r="E294">
        <f t="shared" si="23"/>
        <v>-3.1438322526830412E-3</v>
      </c>
      <c r="F294">
        <f t="shared" si="24"/>
        <v>2.9094555725206001E-4</v>
      </c>
      <c r="G294">
        <f t="shared" si="21"/>
        <v>4.0542017504469907</v>
      </c>
      <c r="H294">
        <f t="shared" si="22"/>
        <v>0</v>
      </c>
    </row>
    <row r="295" spans="1:8" x14ac:dyDescent="0.2">
      <c r="A295" s="1">
        <v>19940812</v>
      </c>
      <c r="B295">
        <v>461.94</v>
      </c>
      <c r="D295">
        <f t="shared" si="20"/>
        <v>1.05547044705947E-2</v>
      </c>
      <c r="E295">
        <f t="shared" si="23"/>
        <v>9.9672728016895872E-3</v>
      </c>
      <c r="F295">
        <f t="shared" si="24"/>
        <v>2.5866032216398317E-4</v>
      </c>
      <c r="G295">
        <f t="shared" si="21"/>
        <v>3.9379569042180704</v>
      </c>
      <c r="H295">
        <f t="shared" si="22"/>
        <v>1</v>
      </c>
    </row>
    <row r="296" spans="1:8" x14ac:dyDescent="0.2">
      <c r="A296" s="1">
        <v>19940819</v>
      </c>
      <c r="B296">
        <v>463.68</v>
      </c>
      <c r="D296">
        <f t="shared" si="20"/>
        <v>3.7596466143039464E-3</v>
      </c>
      <c r="E296">
        <f t="shared" si="23"/>
        <v>3.1722149453988343E-3</v>
      </c>
      <c r="F296">
        <f t="shared" si="24"/>
        <v>2.2999821830552644E-4</v>
      </c>
      <c r="G296">
        <f t="shared" si="21"/>
        <v>4.166843355147404</v>
      </c>
      <c r="H296">
        <f t="shared" si="22"/>
        <v>0</v>
      </c>
    </row>
    <row r="297" spans="1:8" x14ac:dyDescent="0.2">
      <c r="A297" s="1">
        <v>19940826</v>
      </c>
      <c r="B297">
        <v>473.8</v>
      </c>
      <c r="D297">
        <f t="shared" si="20"/>
        <v>2.1590632592367598E-2</v>
      </c>
      <c r="E297">
        <f t="shared" si="23"/>
        <v>2.1003200923462487E-2</v>
      </c>
      <c r="F297">
        <f t="shared" si="24"/>
        <v>2.0865984484466995E-4</v>
      </c>
      <c r="G297">
        <f t="shared" si="21"/>
        <v>3.180336598796953</v>
      </c>
      <c r="H297">
        <f t="shared" si="22"/>
        <v>0</v>
      </c>
    </row>
    <row r="298" spans="1:8" x14ac:dyDescent="0.2">
      <c r="A298" s="1">
        <v>19940902</v>
      </c>
      <c r="B298">
        <v>470.99</v>
      </c>
      <c r="D298">
        <f t="shared" si="20"/>
        <v>-5.9484293561622437E-3</v>
      </c>
      <c r="E298">
        <f t="shared" si="23"/>
        <v>-6.5358610250673558E-3</v>
      </c>
      <c r="F298">
        <f t="shared" si="24"/>
        <v>1.9277384484259265E-4</v>
      </c>
      <c r="G298">
        <f t="shared" si="21"/>
        <v>4.1661995468494082</v>
      </c>
      <c r="H298">
        <f t="shared" si="22"/>
        <v>0</v>
      </c>
    </row>
    <row r="299" spans="1:8" x14ac:dyDescent="0.2">
      <c r="A299" s="1">
        <v>19940909</v>
      </c>
      <c r="B299">
        <v>468.18</v>
      </c>
      <c r="D299">
        <f t="shared" si="20"/>
        <v>-5.9840250117977334E-3</v>
      </c>
      <c r="E299">
        <f t="shared" si="23"/>
        <v>-6.5714566807028455E-3</v>
      </c>
      <c r="F299">
        <f t="shared" si="24"/>
        <v>2.0094234352279058E-4</v>
      </c>
      <c r="G299">
        <f t="shared" si="21"/>
        <v>4.1487924543676886</v>
      </c>
      <c r="H299">
        <f t="shared" si="22"/>
        <v>1</v>
      </c>
    </row>
    <row r="300" spans="1:8" x14ac:dyDescent="0.2">
      <c r="A300" s="1">
        <v>19940916</v>
      </c>
      <c r="B300">
        <v>471.19</v>
      </c>
      <c r="D300">
        <f t="shared" si="20"/>
        <v>6.4085723445872489E-3</v>
      </c>
      <c r="E300">
        <f t="shared" si="23"/>
        <v>5.8211406756821368E-3</v>
      </c>
      <c r="F300">
        <f t="shared" si="24"/>
        <v>2.0724202071995879E-4</v>
      </c>
      <c r="G300">
        <f t="shared" si="21"/>
        <v>4.1590577522840979</v>
      </c>
      <c r="H300">
        <f t="shared" si="22"/>
        <v>1</v>
      </c>
    </row>
    <row r="301" spans="1:8" x14ac:dyDescent="0.2">
      <c r="A301" s="1">
        <v>19940923</v>
      </c>
      <c r="B301">
        <v>459.67</v>
      </c>
      <c r="D301">
        <f t="shared" si="20"/>
        <v>-2.475256897079614E-2</v>
      </c>
      <c r="E301">
        <f t="shared" si="23"/>
        <v>-2.5340000639701252E-2</v>
      </c>
      <c r="F301">
        <f t="shared" si="24"/>
        <v>1.9171830262474626E-4</v>
      </c>
      <c r="G301">
        <f t="shared" si="21"/>
        <v>2.6051086146017255</v>
      </c>
      <c r="H301">
        <f t="shared" si="22"/>
        <v>0</v>
      </c>
    </row>
    <row r="302" spans="1:8" x14ac:dyDescent="0.2">
      <c r="A302" s="1">
        <v>19940930</v>
      </c>
      <c r="B302">
        <v>462.69</v>
      </c>
      <c r="D302">
        <f t="shared" si="20"/>
        <v>6.5484426731163836E-3</v>
      </c>
      <c r="E302">
        <f t="shared" si="23"/>
        <v>5.9610110042112715E-3</v>
      </c>
      <c r="F302">
        <f t="shared" si="24"/>
        <v>4.807244280438621E-4</v>
      </c>
      <c r="G302">
        <f t="shared" si="21"/>
        <v>3.7831497409282497</v>
      </c>
      <c r="H302">
        <f t="shared" si="22"/>
        <v>1</v>
      </c>
    </row>
    <row r="303" spans="1:8" x14ac:dyDescent="0.2">
      <c r="A303" s="1">
        <v>19941007</v>
      </c>
      <c r="B303">
        <v>455.1</v>
      </c>
      <c r="D303">
        <f t="shared" si="20"/>
        <v>-1.6540108381036589E-2</v>
      </c>
      <c r="E303">
        <f t="shared" si="23"/>
        <v>-1.71275400499417E-2</v>
      </c>
      <c r="F303">
        <f t="shared" si="24"/>
        <v>3.9532058427406452E-4</v>
      </c>
      <c r="G303">
        <f t="shared" si="21"/>
        <v>3.5468754486750154</v>
      </c>
      <c r="H303">
        <f t="shared" si="22"/>
        <v>0</v>
      </c>
    </row>
    <row r="304" spans="1:8" x14ac:dyDescent="0.2">
      <c r="A304" s="1">
        <v>19941014</v>
      </c>
      <c r="B304">
        <v>469.1</v>
      </c>
      <c r="D304">
        <f t="shared" si="20"/>
        <v>3.0298790311816148E-2</v>
      </c>
      <c r="E304">
        <f t="shared" si="23"/>
        <v>2.9711358642911037E-2</v>
      </c>
      <c r="F304">
        <f t="shared" si="24"/>
        <v>4.6905239443251477E-4</v>
      </c>
      <c r="G304">
        <f t="shared" si="21"/>
        <v>2.8913892714403189</v>
      </c>
      <c r="H304">
        <f t="shared" si="22"/>
        <v>1</v>
      </c>
    </row>
    <row r="305" spans="1:8" x14ac:dyDescent="0.2">
      <c r="A305" s="1">
        <v>19941021</v>
      </c>
      <c r="B305">
        <v>464.89</v>
      </c>
      <c r="D305">
        <f t="shared" si="20"/>
        <v>-9.0151468713672855E-3</v>
      </c>
      <c r="E305">
        <f t="shared" si="23"/>
        <v>-9.6025785402723985E-3</v>
      </c>
      <c r="F305">
        <f t="shared" si="24"/>
        <v>3.8663098446392661E-4</v>
      </c>
      <c r="G305">
        <f t="shared" si="21"/>
        <v>3.8097724785126434</v>
      </c>
      <c r="H305">
        <f t="shared" si="22"/>
        <v>0</v>
      </c>
    </row>
    <row r="306" spans="1:8" x14ac:dyDescent="0.2">
      <c r="A306" s="1">
        <v>19941028</v>
      </c>
      <c r="B306">
        <v>473.77</v>
      </c>
      <c r="D306">
        <f t="shared" si="20"/>
        <v>1.8921153401344704E-2</v>
      </c>
      <c r="E306">
        <f t="shared" si="23"/>
        <v>1.8333721732439592E-2</v>
      </c>
      <c r="F306">
        <f t="shared" si="24"/>
        <v>3.6843154329125292E-4</v>
      </c>
      <c r="G306">
        <f t="shared" si="21"/>
        <v>3.4969706850042623</v>
      </c>
      <c r="H306">
        <f t="shared" si="22"/>
        <v>1</v>
      </c>
    </row>
    <row r="307" spans="1:8" x14ac:dyDescent="0.2">
      <c r="A307" s="1">
        <v>19941104</v>
      </c>
      <c r="B307">
        <v>462.28000000000003</v>
      </c>
      <c r="D307">
        <f t="shared" si="20"/>
        <v>-2.4551203757148699E-2</v>
      </c>
      <c r="E307">
        <f t="shared" si="23"/>
        <v>-2.513863542605381E-2</v>
      </c>
      <c r="F307">
        <f t="shared" si="24"/>
        <v>3.1172073676527425E-4</v>
      </c>
      <c r="G307">
        <f t="shared" si="21"/>
        <v>3.023052158252165</v>
      </c>
      <c r="H307">
        <f t="shared" si="22"/>
        <v>0</v>
      </c>
    </row>
    <row r="308" spans="1:8" x14ac:dyDescent="0.2">
      <c r="A308" s="1">
        <v>19941111</v>
      </c>
      <c r="B308">
        <v>462.35</v>
      </c>
      <c r="D308">
        <f t="shared" si="20"/>
        <v>1.5141191640655194E-4</v>
      </c>
      <c r="E308">
        <f t="shared" si="23"/>
        <v>-4.3601975249856037E-4</v>
      </c>
      <c r="F308">
        <f t="shared" si="24"/>
        <v>5.6530599075758578E-4</v>
      </c>
      <c r="G308">
        <f t="shared" si="21"/>
        <v>3.7389035477025345</v>
      </c>
      <c r="H308">
        <f t="shared" si="22"/>
        <v>1</v>
      </c>
    </row>
    <row r="309" spans="1:8" x14ac:dyDescent="0.2">
      <c r="A309" s="1">
        <v>19941118</v>
      </c>
      <c r="B309">
        <v>461.47</v>
      </c>
      <c r="D309">
        <f t="shared" si="20"/>
        <v>-1.9051336108022454E-3</v>
      </c>
      <c r="E309">
        <f t="shared" si="23"/>
        <v>-2.4925652797073575E-3</v>
      </c>
      <c r="F309">
        <f t="shared" si="24"/>
        <v>4.5837888542971892E-4</v>
      </c>
      <c r="G309">
        <f t="shared" si="21"/>
        <v>3.8371302119836987</v>
      </c>
      <c r="H309">
        <f t="shared" si="22"/>
        <v>1</v>
      </c>
    </row>
    <row r="310" spans="1:8" x14ac:dyDescent="0.2">
      <c r="A310" s="1">
        <v>19941125</v>
      </c>
      <c r="B310">
        <v>452.29</v>
      </c>
      <c r="D310">
        <f t="shared" si="20"/>
        <v>-2.0093479393004543E-2</v>
      </c>
      <c r="E310">
        <f t="shared" si="23"/>
        <v>-2.0680911061909654E-2</v>
      </c>
      <c r="F310">
        <f t="shared" si="24"/>
        <v>3.8159290913892066E-4</v>
      </c>
      <c r="G310">
        <f t="shared" si="21"/>
        <v>3.375164014828576</v>
      </c>
      <c r="H310">
        <f t="shared" si="22"/>
        <v>1</v>
      </c>
    </row>
    <row r="311" spans="1:8" x14ac:dyDescent="0.2">
      <c r="A311" s="1">
        <v>19941202</v>
      </c>
      <c r="B311">
        <v>453.3</v>
      </c>
      <c r="D311">
        <f t="shared" si="20"/>
        <v>2.2305909269633162E-3</v>
      </c>
      <c r="E311">
        <f t="shared" si="23"/>
        <v>1.6431592580582039E-3</v>
      </c>
      <c r="F311">
        <f t="shared" si="24"/>
        <v>5.2171813101148943E-4</v>
      </c>
      <c r="G311">
        <f t="shared" si="21"/>
        <v>3.7766039697672937</v>
      </c>
      <c r="H311">
        <f t="shared" si="22"/>
        <v>1</v>
      </c>
    </row>
    <row r="312" spans="1:8" x14ac:dyDescent="0.2">
      <c r="A312" s="1">
        <v>19941209</v>
      </c>
      <c r="B312">
        <v>446.96000000000004</v>
      </c>
      <c r="D312">
        <f t="shared" si="20"/>
        <v>-1.4085052795910435E-2</v>
      </c>
      <c r="E312">
        <f t="shared" si="23"/>
        <v>-1.4672484464815548E-2</v>
      </c>
      <c r="F312">
        <f t="shared" si="24"/>
        <v>4.2583959110574764E-4</v>
      </c>
      <c r="G312">
        <f t="shared" si="21"/>
        <v>3.6279505642336343</v>
      </c>
      <c r="H312">
        <f t="shared" si="22"/>
        <v>0</v>
      </c>
    </row>
    <row r="313" spans="1:8" x14ac:dyDescent="0.2">
      <c r="A313" s="1">
        <v>19941216</v>
      </c>
      <c r="B313">
        <v>458.8</v>
      </c>
      <c r="D313">
        <f t="shared" si="20"/>
        <v>2.6145280104322488E-2</v>
      </c>
      <c r="E313">
        <f t="shared" si="23"/>
        <v>2.5557848435417377E-2</v>
      </c>
      <c r="F313">
        <f t="shared" si="24"/>
        <v>4.5522959064136674E-4</v>
      </c>
      <c r="G313">
        <f t="shared" si="21"/>
        <v>3.1299101821915238</v>
      </c>
      <c r="H313">
        <f t="shared" si="22"/>
        <v>1</v>
      </c>
    </row>
    <row r="314" spans="1:8" x14ac:dyDescent="0.2">
      <c r="A314" s="1">
        <v>19941223</v>
      </c>
      <c r="B314">
        <v>459.83</v>
      </c>
      <c r="D314">
        <f t="shared" si="20"/>
        <v>2.242470704478805E-3</v>
      </c>
      <c r="E314">
        <f t="shared" si="23"/>
        <v>1.6550390355736927E-3</v>
      </c>
      <c r="F314">
        <f t="shared" si="24"/>
        <v>3.7634017849140435E-4</v>
      </c>
      <c r="G314">
        <f t="shared" si="21"/>
        <v>3.9388693469765759</v>
      </c>
      <c r="H314">
        <f t="shared" si="22"/>
        <v>0</v>
      </c>
    </row>
    <row r="315" spans="1:8" x14ac:dyDescent="0.2">
      <c r="A315" s="1">
        <v>19941230</v>
      </c>
      <c r="B315">
        <v>459.27</v>
      </c>
      <c r="D315">
        <f t="shared" si="20"/>
        <v>-1.2185835475957418E-3</v>
      </c>
      <c r="E315">
        <f t="shared" si="23"/>
        <v>-1.8060152165008541E-3</v>
      </c>
      <c r="F315">
        <f t="shared" si="24"/>
        <v>3.1760856036328679E-4</v>
      </c>
      <c r="G315">
        <f t="shared" si="21"/>
        <v>4.0222106723258104</v>
      </c>
      <c r="H315">
        <f t="shared" si="22"/>
        <v>0</v>
      </c>
    </row>
    <row r="316" spans="1:8" x14ac:dyDescent="0.2">
      <c r="A316" s="1">
        <v>19950106</v>
      </c>
      <c r="B316">
        <v>460.68</v>
      </c>
      <c r="D316">
        <f t="shared" si="20"/>
        <v>3.0653863886076493E-3</v>
      </c>
      <c r="E316">
        <f t="shared" si="23"/>
        <v>2.4779547197025372E-3</v>
      </c>
      <c r="F316">
        <f t="shared" si="24"/>
        <v>2.7541076519064118E-4</v>
      </c>
      <c r="G316">
        <f t="shared" si="21"/>
        <v>4.087475984084441</v>
      </c>
      <c r="H316">
        <f t="shared" si="22"/>
        <v>1</v>
      </c>
    </row>
    <row r="317" spans="1:8" x14ac:dyDescent="0.2">
      <c r="A317" s="1">
        <v>19950113</v>
      </c>
      <c r="B317">
        <v>465.97</v>
      </c>
      <c r="D317">
        <f t="shared" si="20"/>
        <v>1.1417595570203609E-2</v>
      </c>
      <c r="E317">
        <f t="shared" si="23"/>
        <v>1.0830163901298496E-2</v>
      </c>
      <c r="F317">
        <f t="shared" si="24"/>
        <v>2.424685941963796E-4</v>
      </c>
      <c r="G317">
        <f t="shared" si="21"/>
        <v>3.920447754464178</v>
      </c>
      <c r="H317">
        <f t="shared" si="22"/>
        <v>0</v>
      </c>
    </row>
    <row r="318" spans="1:8" x14ac:dyDescent="0.2">
      <c r="A318" s="1">
        <v>19950120</v>
      </c>
      <c r="B318">
        <v>464.78000000000003</v>
      </c>
      <c r="D318">
        <f t="shared" si="20"/>
        <v>-2.5570790188904624E-3</v>
      </c>
      <c r="E318">
        <f t="shared" si="23"/>
        <v>-3.1445106877955745E-3</v>
      </c>
      <c r="F318">
        <f t="shared" si="24"/>
        <v>2.1794379480418328E-4</v>
      </c>
      <c r="G318">
        <f t="shared" si="21"/>
        <v>4.192952048021179</v>
      </c>
      <c r="H318">
        <f t="shared" si="22"/>
        <v>0</v>
      </c>
    </row>
    <row r="319" spans="1:8" x14ac:dyDescent="0.2">
      <c r="A319" s="1">
        <v>19950127</v>
      </c>
      <c r="B319">
        <v>470.39</v>
      </c>
      <c r="D319">
        <f t="shared" si="20"/>
        <v>1.199796250303109E-2</v>
      </c>
      <c r="E319">
        <f t="shared" si="23"/>
        <v>1.1410530834125977E-2</v>
      </c>
      <c r="F319">
        <f t="shared" si="24"/>
        <v>2.043139405681175E-4</v>
      </c>
      <c r="G319">
        <f t="shared" si="21"/>
        <v>3.9292985841075581</v>
      </c>
      <c r="H319">
        <f t="shared" si="22"/>
        <v>1</v>
      </c>
    </row>
    <row r="320" spans="1:8" x14ac:dyDescent="0.2">
      <c r="A320" s="1">
        <v>19950203</v>
      </c>
      <c r="B320">
        <v>478.64</v>
      </c>
      <c r="D320">
        <f t="shared" si="20"/>
        <v>1.7386611226725357E-2</v>
      </c>
      <c r="E320">
        <f t="shared" si="23"/>
        <v>1.6799179557820246E-2</v>
      </c>
      <c r="F320">
        <f t="shared" si="24"/>
        <v>1.8953840445286535E-4</v>
      </c>
      <c r="G320">
        <f t="shared" si="21"/>
        <v>3.5409864864455747</v>
      </c>
      <c r="H320">
        <f t="shared" si="22"/>
        <v>0</v>
      </c>
    </row>
    <row r="321" spans="1:8" x14ac:dyDescent="0.2">
      <c r="A321" s="1">
        <v>19950210</v>
      </c>
      <c r="B321">
        <v>481.46000000000004</v>
      </c>
      <c r="D321">
        <f t="shared" si="20"/>
        <v>5.8744049776571217E-3</v>
      </c>
      <c r="E321">
        <f t="shared" si="23"/>
        <v>5.2869733087520096E-3</v>
      </c>
      <c r="F321">
        <f t="shared" si="24"/>
        <v>1.7853830797465102E-4</v>
      </c>
      <c r="G321">
        <f t="shared" si="21"/>
        <v>4.2370733226081443</v>
      </c>
      <c r="H321">
        <f t="shared" si="22"/>
        <v>0</v>
      </c>
    </row>
    <row r="322" spans="1:8" x14ac:dyDescent="0.2">
      <c r="A322" s="1">
        <v>19950217</v>
      </c>
      <c r="B322">
        <v>481.97</v>
      </c>
      <c r="D322">
        <f t="shared" si="20"/>
        <v>1.0587173902356639E-3</v>
      </c>
      <c r="E322">
        <f t="shared" si="23"/>
        <v>4.712857213305516E-4</v>
      </c>
      <c r="F322">
        <f t="shared" si="24"/>
        <v>1.7034895216473778E-4</v>
      </c>
      <c r="G322">
        <f t="shared" si="21"/>
        <v>4.3381788552736165</v>
      </c>
      <c r="H322">
        <f t="shared" si="22"/>
        <v>0</v>
      </c>
    </row>
    <row r="323" spans="1:8" x14ac:dyDescent="0.2">
      <c r="A323" s="1">
        <v>19950224</v>
      </c>
      <c r="B323">
        <v>488.11</v>
      </c>
      <c r="D323">
        <f t="shared" si="20"/>
        <v>1.2658918838563515E-2</v>
      </c>
      <c r="E323">
        <f t="shared" si="23"/>
        <v>1.2071487169658402E-2</v>
      </c>
      <c r="F323">
        <f t="shared" si="24"/>
        <v>1.642521375855036E-4</v>
      </c>
      <c r="G323">
        <f t="shared" si="21"/>
        <v>3.9134651880744</v>
      </c>
      <c r="H323">
        <f t="shared" si="22"/>
        <v>0</v>
      </c>
    </row>
    <row r="324" spans="1:8" x14ac:dyDescent="0.2">
      <c r="A324" s="1">
        <v>19950303</v>
      </c>
      <c r="B324">
        <v>485.42</v>
      </c>
      <c r="D324">
        <f t="shared" ref="D324:D387" si="25">LN(B324)-LN(B323)</f>
        <v>-5.526294713119384E-3</v>
      </c>
      <c r="E324">
        <f t="shared" si="23"/>
        <v>-6.1137263820244961E-3</v>
      </c>
      <c r="F324">
        <f t="shared" si="24"/>
        <v>1.5971317885952338E-4</v>
      </c>
      <c r="G324">
        <f t="shared" ref="G324:G387" si="26">-0.5*LN(F324)-E324^2/(2*F324)</f>
        <v>4.2540505699577364</v>
      </c>
      <c r="H324">
        <f t="shared" ref="H324:H387" si="27">IF(E323&lt;0, 1, 0)</f>
        <v>0</v>
      </c>
    </row>
    <row r="325" spans="1:8" x14ac:dyDescent="0.2">
      <c r="A325" s="1">
        <v>19950310</v>
      </c>
      <c r="B325">
        <v>489.57</v>
      </c>
      <c r="D325">
        <f t="shared" si="25"/>
        <v>8.5129592358397232E-3</v>
      </c>
      <c r="E325">
        <f t="shared" ref="E325:E388" si="28">D325-$O$3</f>
        <v>7.9255275669346103E-3</v>
      </c>
      <c r="F325">
        <f t="shared" ref="F325:F388" si="29">$O$4+$O$5*(E324^2)+$O$7*E324^2*H325+ $O$6*(F324)</f>
        <v>1.7382984525114535E-4</v>
      </c>
      <c r="G325">
        <f t="shared" si="26"/>
        <v>4.1480401719240261</v>
      </c>
      <c r="H325">
        <f t="shared" si="27"/>
        <v>1</v>
      </c>
    </row>
    <row r="326" spans="1:8" x14ac:dyDescent="0.2">
      <c r="A326" s="1">
        <v>19950317</v>
      </c>
      <c r="B326">
        <v>495.52000000000004</v>
      </c>
      <c r="D326">
        <f t="shared" si="25"/>
        <v>1.2080261413939475E-2</v>
      </c>
      <c r="E326">
        <f t="shared" si="28"/>
        <v>1.1492829745034362E-2</v>
      </c>
      <c r="F326">
        <f t="shared" si="29"/>
        <v>1.6684359413111802E-4</v>
      </c>
      <c r="G326">
        <f t="shared" si="26"/>
        <v>3.9533916713091388</v>
      </c>
      <c r="H326">
        <f t="shared" si="27"/>
        <v>0</v>
      </c>
    </row>
    <row r="327" spans="1:8" x14ac:dyDescent="0.2">
      <c r="A327" s="1">
        <v>19950324</v>
      </c>
      <c r="B327">
        <v>500.97</v>
      </c>
      <c r="D327">
        <f t="shared" si="25"/>
        <v>1.0938502827558594E-2</v>
      </c>
      <c r="E327">
        <f t="shared" si="28"/>
        <v>1.0351071158653481E-2</v>
      </c>
      <c r="F327">
        <f t="shared" si="29"/>
        <v>1.6164246736712838E-4</v>
      </c>
      <c r="G327">
        <f t="shared" si="26"/>
        <v>4.0336369360297981</v>
      </c>
      <c r="H327">
        <f t="shared" si="27"/>
        <v>0</v>
      </c>
    </row>
    <row r="328" spans="1:8" x14ac:dyDescent="0.2">
      <c r="A328" s="1">
        <v>19950331</v>
      </c>
      <c r="B328">
        <v>500.71000000000004</v>
      </c>
      <c r="D328">
        <f t="shared" si="25"/>
        <v>-5.1912787684482709E-4</v>
      </c>
      <c r="E328">
        <f t="shared" si="28"/>
        <v>-1.1065595457499394E-3</v>
      </c>
      <c r="F328">
        <f t="shared" si="29"/>
        <v>1.577703306302251E-4</v>
      </c>
      <c r="G328">
        <f t="shared" si="26"/>
        <v>4.3733045344200328</v>
      </c>
      <c r="H328">
        <f t="shared" si="27"/>
        <v>0</v>
      </c>
    </row>
    <row r="329" spans="1:8" x14ac:dyDescent="0.2">
      <c r="A329" s="1">
        <v>19950407</v>
      </c>
      <c r="B329">
        <v>506.42</v>
      </c>
      <c r="D329">
        <f t="shared" si="25"/>
        <v>1.1339273345248202E-2</v>
      </c>
      <c r="E329">
        <f t="shared" si="28"/>
        <v>1.0751841676343089E-2</v>
      </c>
      <c r="F329">
        <f t="shared" si="29"/>
        <v>1.5546075599783725E-4</v>
      </c>
      <c r="G329">
        <f t="shared" si="26"/>
        <v>4.0127538514618024</v>
      </c>
      <c r="H329">
        <f t="shared" si="27"/>
        <v>1</v>
      </c>
    </row>
    <row r="330" spans="1:8" x14ac:dyDescent="0.2">
      <c r="A330" s="1">
        <v>19950414</v>
      </c>
      <c r="B330">
        <v>509.23</v>
      </c>
      <c r="D330">
        <f t="shared" si="25"/>
        <v>5.5334163735034636E-3</v>
      </c>
      <c r="E330">
        <f t="shared" si="28"/>
        <v>4.9459847045983515E-3</v>
      </c>
      <c r="F330">
        <f t="shared" si="29"/>
        <v>1.5316816791123694E-4</v>
      </c>
      <c r="G330">
        <f t="shared" si="26"/>
        <v>4.3121311488203258</v>
      </c>
      <c r="H330">
        <f t="shared" si="27"/>
        <v>0</v>
      </c>
    </row>
    <row r="331" spans="1:8" x14ac:dyDescent="0.2">
      <c r="A331" s="1">
        <v>19950421</v>
      </c>
      <c r="B331">
        <v>508.49</v>
      </c>
      <c r="D331">
        <f t="shared" si="25"/>
        <v>-1.4542312824978865E-3</v>
      </c>
      <c r="E331">
        <f t="shared" si="28"/>
        <v>-2.0416629514029986E-3</v>
      </c>
      <c r="F331">
        <f t="shared" si="29"/>
        <v>1.5146138110223745E-4</v>
      </c>
      <c r="G331">
        <f t="shared" si="26"/>
        <v>4.3838293753461359</v>
      </c>
      <c r="H331">
        <f t="shared" si="27"/>
        <v>0</v>
      </c>
    </row>
    <row r="332" spans="1:8" x14ac:dyDescent="0.2">
      <c r="A332" s="1">
        <v>19950428</v>
      </c>
      <c r="B332">
        <v>514.71</v>
      </c>
      <c r="D332">
        <f t="shared" si="25"/>
        <v>1.2158085651583939E-2</v>
      </c>
      <c r="E332">
        <f t="shared" si="28"/>
        <v>1.1570653982678826E-2</v>
      </c>
      <c r="F332">
        <f t="shared" si="29"/>
        <v>1.5214186202964887E-4</v>
      </c>
      <c r="G332">
        <f t="shared" si="26"/>
        <v>3.9553643759543227</v>
      </c>
      <c r="H332">
        <f t="shared" si="27"/>
        <v>1</v>
      </c>
    </row>
    <row r="333" spans="1:8" x14ac:dyDescent="0.2">
      <c r="A333" s="1">
        <v>19950505</v>
      </c>
      <c r="B333">
        <v>520.12</v>
      </c>
      <c r="D333">
        <f t="shared" si="25"/>
        <v>1.04559189196749E-2</v>
      </c>
      <c r="E333">
        <f t="shared" si="28"/>
        <v>9.8684872507697873E-3</v>
      </c>
      <c r="F333">
        <f t="shared" si="29"/>
        <v>1.506973165278242E-4</v>
      </c>
      <c r="G333">
        <f t="shared" si="26"/>
        <v>4.0769972799255658</v>
      </c>
      <c r="H333">
        <f t="shared" si="27"/>
        <v>0</v>
      </c>
    </row>
    <row r="334" spans="1:8" x14ac:dyDescent="0.2">
      <c r="A334" s="1">
        <v>19950512</v>
      </c>
      <c r="B334">
        <v>525.54999999999995</v>
      </c>
      <c r="D334">
        <f t="shared" si="25"/>
        <v>1.0385779086244717E-2</v>
      </c>
      <c r="E334">
        <f t="shared" si="28"/>
        <v>9.7983474173396045E-3</v>
      </c>
      <c r="F334">
        <f t="shared" si="29"/>
        <v>1.4962188076946689E-4</v>
      </c>
      <c r="G334">
        <f t="shared" si="26"/>
        <v>4.0828654899116659</v>
      </c>
      <c r="H334">
        <f t="shared" si="27"/>
        <v>0</v>
      </c>
    </row>
    <row r="335" spans="1:8" x14ac:dyDescent="0.2">
      <c r="A335" s="1">
        <v>19950519</v>
      </c>
      <c r="B335">
        <v>519.19000000000005</v>
      </c>
      <c r="D335">
        <f t="shared" si="25"/>
        <v>-1.217542846558306E-2</v>
      </c>
      <c r="E335">
        <f t="shared" si="28"/>
        <v>-1.2762860134488173E-2</v>
      </c>
      <c r="F335">
        <f t="shared" si="29"/>
        <v>1.4882123996660354E-4</v>
      </c>
      <c r="G335">
        <f t="shared" si="26"/>
        <v>3.859113027933827</v>
      </c>
      <c r="H335">
        <f t="shared" si="27"/>
        <v>0</v>
      </c>
    </row>
    <row r="336" spans="1:8" x14ac:dyDescent="0.2">
      <c r="A336" s="1">
        <v>19950526</v>
      </c>
      <c r="B336">
        <v>523.65</v>
      </c>
      <c r="D336">
        <f t="shared" si="25"/>
        <v>8.5536174153739708E-3</v>
      </c>
      <c r="E336">
        <f t="shared" si="28"/>
        <v>7.9661857464688578E-3</v>
      </c>
      <c r="F336">
        <f t="shared" si="29"/>
        <v>2.2447145238271062E-4</v>
      </c>
      <c r="G336">
        <f t="shared" si="26"/>
        <v>4.0595264753129428</v>
      </c>
      <c r="H336">
        <f t="shared" si="27"/>
        <v>1</v>
      </c>
    </row>
    <row r="337" spans="1:8" x14ac:dyDescent="0.2">
      <c r="A337" s="1">
        <v>19950602</v>
      </c>
      <c r="B337">
        <v>532.51</v>
      </c>
      <c r="D337">
        <f t="shared" si="25"/>
        <v>1.6778154530818767E-2</v>
      </c>
      <c r="E337">
        <f t="shared" si="28"/>
        <v>1.6190722861913656E-2</v>
      </c>
      <c r="F337">
        <f t="shared" si="29"/>
        <v>2.0454527614886982E-4</v>
      </c>
      <c r="G337">
        <f t="shared" si="26"/>
        <v>3.6065745839488077</v>
      </c>
      <c r="H337">
        <f t="shared" si="27"/>
        <v>0</v>
      </c>
    </row>
    <row r="338" spans="1:8" x14ac:dyDescent="0.2">
      <c r="A338" s="1">
        <v>19950609</v>
      </c>
      <c r="B338">
        <v>527.94000000000005</v>
      </c>
      <c r="D338">
        <f t="shared" si="25"/>
        <v>-8.6190358644486764E-3</v>
      </c>
      <c r="E338">
        <f t="shared" si="28"/>
        <v>-9.2064675333537894E-3</v>
      </c>
      <c r="F338">
        <f t="shared" si="29"/>
        <v>1.8971062924980469E-4</v>
      </c>
      <c r="G338">
        <f t="shared" si="26"/>
        <v>4.0616149840244598</v>
      </c>
      <c r="H338">
        <f t="shared" si="27"/>
        <v>0</v>
      </c>
    </row>
    <row r="339" spans="1:8" x14ac:dyDescent="0.2">
      <c r="A339" s="1">
        <v>19950616</v>
      </c>
      <c r="B339">
        <v>539.83000000000004</v>
      </c>
      <c r="D339">
        <f t="shared" si="25"/>
        <v>2.2271634293394627E-2</v>
      </c>
      <c r="E339">
        <f t="shared" si="28"/>
        <v>2.1684202624489515E-2</v>
      </c>
      <c r="F339">
        <f t="shared" si="29"/>
        <v>2.1834076961344559E-4</v>
      </c>
      <c r="G339">
        <f t="shared" si="26"/>
        <v>3.1379589230894358</v>
      </c>
      <c r="H339">
        <f t="shared" si="27"/>
        <v>1</v>
      </c>
    </row>
    <row r="340" spans="1:8" x14ac:dyDescent="0.2">
      <c r="A340" s="1">
        <v>19950623</v>
      </c>
      <c r="B340">
        <v>549.71</v>
      </c>
      <c r="D340">
        <f t="shared" si="25"/>
        <v>1.8136591263177237E-2</v>
      </c>
      <c r="E340">
        <f t="shared" si="28"/>
        <v>1.7549159594272126E-2</v>
      </c>
      <c r="F340">
        <f t="shared" si="29"/>
        <v>1.9998110322050968E-4</v>
      </c>
      <c r="G340">
        <f t="shared" si="26"/>
        <v>3.4886385806277502</v>
      </c>
      <c r="H340">
        <f t="shared" si="27"/>
        <v>0</v>
      </c>
    </row>
    <row r="341" spans="1:8" x14ac:dyDescent="0.2">
      <c r="A341" s="1">
        <v>19950630</v>
      </c>
      <c r="B341">
        <v>544.75</v>
      </c>
      <c r="D341">
        <f t="shared" si="25"/>
        <v>-9.0638926173669532E-3</v>
      </c>
      <c r="E341">
        <f t="shared" si="28"/>
        <v>-9.6513242862720661E-3</v>
      </c>
      <c r="F341">
        <f t="shared" si="29"/>
        <v>1.8631269213513108E-4</v>
      </c>
      <c r="G341">
        <f t="shared" si="26"/>
        <v>4.044064313344049</v>
      </c>
      <c r="H341">
        <f t="shared" si="27"/>
        <v>0</v>
      </c>
    </row>
    <row r="342" spans="1:8" x14ac:dyDescent="0.2">
      <c r="A342" s="1">
        <v>19950707</v>
      </c>
      <c r="B342">
        <v>556.37</v>
      </c>
      <c r="D342">
        <f t="shared" si="25"/>
        <v>2.1106566726356135E-2</v>
      </c>
      <c r="E342">
        <f t="shared" si="28"/>
        <v>2.0519135057451024E-2</v>
      </c>
      <c r="F342">
        <f t="shared" si="29"/>
        <v>2.1973782556365033E-4</v>
      </c>
      <c r="G342">
        <f t="shared" si="26"/>
        <v>3.2534985069293878</v>
      </c>
      <c r="H342">
        <f t="shared" si="27"/>
        <v>1</v>
      </c>
    </row>
    <row r="343" spans="1:8" x14ac:dyDescent="0.2">
      <c r="A343" s="1">
        <v>19950714</v>
      </c>
      <c r="B343">
        <v>559.89</v>
      </c>
      <c r="D343">
        <f t="shared" si="25"/>
        <v>6.306795312061908E-3</v>
      </c>
      <c r="E343">
        <f t="shared" si="28"/>
        <v>5.7193636431567959E-3</v>
      </c>
      <c r="F343">
        <f t="shared" si="29"/>
        <v>2.0102118394027806E-4</v>
      </c>
      <c r="G343">
        <f t="shared" si="26"/>
        <v>4.174687759889248</v>
      </c>
      <c r="H343">
        <f t="shared" si="27"/>
        <v>0</v>
      </c>
    </row>
    <row r="344" spans="1:8" x14ac:dyDescent="0.2">
      <c r="A344" s="1">
        <v>19950721</v>
      </c>
      <c r="B344">
        <v>553.62</v>
      </c>
      <c r="D344">
        <f t="shared" si="25"/>
        <v>-1.1261805044627593E-2</v>
      </c>
      <c r="E344">
        <f t="shared" si="28"/>
        <v>-1.1849236713532706E-2</v>
      </c>
      <c r="F344">
        <f t="shared" si="29"/>
        <v>1.8708701180606151E-4</v>
      </c>
      <c r="G344">
        <f t="shared" si="26"/>
        <v>3.9167301097412901</v>
      </c>
      <c r="H344">
        <f t="shared" si="27"/>
        <v>0</v>
      </c>
    </row>
    <row r="345" spans="1:8" x14ac:dyDescent="0.2">
      <c r="A345" s="1">
        <v>19950728</v>
      </c>
      <c r="B345">
        <v>562.93000000000006</v>
      </c>
      <c r="D345">
        <f t="shared" si="25"/>
        <v>1.6676755665668175E-2</v>
      </c>
      <c r="E345">
        <f t="shared" si="28"/>
        <v>1.6089323996763064E-2</v>
      </c>
      <c r="F345">
        <f t="shared" si="29"/>
        <v>2.4243417207105904E-4</v>
      </c>
      <c r="G345">
        <f t="shared" si="26"/>
        <v>3.6285001979173641</v>
      </c>
      <c r="H345">
        <f t="shared" si="27"/>
        <v>1</v>
      </c>
    </row>
    <row r="346" spans="1:8" x14ac:dyDescent="0.2">
      <c r="A346" s="1">
        <v>19950804</v>
      </c>
      <c r="B346">
        <v>558.94000000000005</v>
      </c>
      <c r="D346">
        <f t="shared" si="25"/>
        <v>-7.1131536157906794E-3</v>
      </c>
      <c r="E346">
        <f t="shared" si="28"/>
        <v>-7.7005852846957915E-3</v>
      </c>
      <c r="F346">
        <f t="shared" si="29"/>
        <v>2.1791816820785826E-4</v>
      </c>
      <c r="G346">
        <f t="shared" si="26"/>
        <v>4.079637485409676</v>
      </c>
      <c r="H346">
        <f t="shared" si="27"/>
        <v>0</v>
      </c>
    </row>
    <row r="347" spans="1:8" x14ac:dyDescent="0.2">
      <c r="A347" s="1">
        <v>19950811</v>
      </c>
      <c r="B347">
        <v>555.11</v>
      </c>
      <c r="D347">
        <f t="shared" si="25"/>
        <v>-6.8758405624329555E-3</v>
      </c>
      <c r="E347">
        <f t="shared" si="28"/>
        <v>-7.4632722313380676E-3</v>
      </c>
      <c r="F347">
        <f t="shared" si="29"/>
        <v>2.2742332812635579E-4</v>
      </c>
      <c r="G347">
        <f t="shared" si="26"/>
        <v>4.0718888937474871</v>
      </c>
      <c r="H347">
        <f t="shared" si="27"/>
        <v>1</v>
      </c>
    </row>
    <row r="348" spans="1:8" x14ac:dyDescent="0.2">
      <c r="A348" s="1">
        <v>19950818</v>
      </c>
      <c r="B348">
        <v>559.21</v>
      </c>
      <c r="D348">
        <f t="shared" si="25"/>
        <v>7.3587811432993533E-3</v>
      </c>
      <c r="E348">
        <f t="shared" si="28"/>
        <v>6.7713494743942412E-3</v>
      </c>
      <c r="F348">
        <f t="shared" si="29"/>
        <v>2.328152993061307E-4</v>
      </c>
      <c r="G348">
        <f t="shared" si="26"/>
        <v>4.0841614274372642</v>
      </c>
      <c r="H348">
        <f t="shared" si="27"/>
        <v>1</v>
      </c>
    </row>
    <row r="349" spans="1:8" x14ac:dyDescent="0.2">
      <c r="A349" s="1">
        <v>19950825</v>
      </c>
      <c r="B349">
        <v>560.1</v>
      </c>
      <c r="D349">
        <f t="shared" si="25"/>
        <v>1.5902657665227693E-3</v>
      </c>
      <c r="E349">
        <f t="shared" si="28"/>
        <v>1.002834097617657E-3</v>
      </c>
      <c r="F349">
        <f t="shared" si="29"/>
        <v>2.1075710632823832E-4</v>
      </c>
      <c r="G349">
        <f t="shared" si="26"/>
        <v>4.2300162556863778</v>
      </c>
      <c r="H349">
        <f t="shared" si="27"/>
        <v>0</v>
      </c>
    </row>
    <row r="350" spans="1:8" x14ac:dyDescent="0.2">
      <c r="A350" s="1">
        <v>19950901</v>
      </c>
      <c r="B350">
        <v>563.84</v>
      </c>
      <c r="D350">
        <f t="shared" si="25"/>
        <v>6.6551840919739647E-3</v>
      </c>
      <c r="E350">
        <f t="shared" si="28"/>
        <v>6.0677524230688526E-3</v>
      </c>
      <c r="F350">
        <f t="shared" si="29"/>
        <v>1.9433521483142713E-4</v>
      </c>
      <c r="G350">
        <f t="shared" si="26"/>
        <v>4.1782358974678111</v>
      </c>
      <c r="H350">
        <f t="shared" si="27"/>
        <v>0</v>
      </c>
    </row>
    <row r="351" spans="1:8" x14ac:dyDescent="0.2">
      <c r="A351" s="1">
        <v>19950908</v>
      </c>
      <c r="B351">
        <v>572.68000000000006</v>
      </c>
      <c r="D351">
        <f t="shared" si="25"/>
        <v>1.5556573184366762E-2</v>
      </c>
      <c r="E351">
        <f t="shared" si="28"/>
        <v>1.4969141515461649E-2</v>
      </c>
      <c r="F351">
        <f t="shared" si="29"/>
        <v>1.821094391025031E-4</v>
      </c>
      <c r="G351">
        <f t="shared" si="26"/>
        <v>3.6902301074311334</v>
      </c>
      <c r="H351">
        <f t="shared" si="27"/>
        <v>0</v>
      </c>
    </row>
    <row r="352" spans="1:8" x14ac:dyDescent="0.2">
      <c r="A352" s="1">
        <v>19950915</v>
      </c>
      <c r="B352">
        <v>583.35</v>
      </c>
      <c r="D352">
        <f t="shared" si="25"/>
        <v>1.846025277773844E-2</v>
      </c>
      <c r="E352">
        <f t="shared" si="28"/>
        <v>1.7872821108833328E-2</v>
      </c>
      <c r="F352">
        <f t="shared" si="29"/>
        <v>1.7300758916012756E-4</v>
      </c>
      <c r="G352">
        <f t="shared" si="26"/>
        <v>3.40789760049236</v>
      </c>
      <c r="H352">
        <f t="shared" si="27"/>
        <v>0</v>
      </c>
    </row>
    <row r="353" spans="1:8" x14ac:dyDescent="0.2">
      <c r="A353" s="1">
        <v>19950922</v>
      </c>
      <c r="B353">
        <v>581.73</v>
      </c>
      <c r="D353">
        <f t="shared" si="25"/>
        <v>-2.7809267072296251E-3</v>
      </c>
      <c r="E353">
        <f t="shared" si="28"/>
        <v>-3.3683583761347372E-3</v>
      </c>
      <c r="F353">
        <f t="shared" si="29"/>
        <v>1.6623144061868753E-4</v>
      </c>
      <c r="G353">
        <f t="shared" si="26"/>
        <v>4.3169381287748472</v>
      </c>
      <c r="H353">
        <f t="shared" si="27"/>
        <v>0</v>
      </c>
    </row>
    <row r="354" spans="1:8" x14ac:dyDescent="0.2">
      <c r="A354" s="1">
        <v>19950929</v>
      </c>
      <c r="B354">
        <v>584.41</v>
      </c>
      <c r="D354">
        <f t="shared" si="25"/>
        <v>4.5963687349264148E-3</v>
      </c>
      <c r="E354">
        <f t="shared" si="28"/>
        <v>4.0089370660213028E-3</v>
      </c>
      <c r="F354">
        <f t="shared" si="29"/>
        <v>1.6649752182588306E-4</v>
      </c>
      <c r="G354">
        <f t="shared" si="26"/>
        <v>4.3020013557478149</v>
      </c>
      <c r="H354">
        <f t="shared" si="27"/>
        <v>1</v>
      </c>
    </row>
    <row r="355" spans="1:8" x14ac:dyDescent="0.2">
      <c r="A355" s="1">
        <v>19951006</v>
      </c>
      <c r="B355">
        <v>582.49</v>
      </c>
      <c r="D355">
        <f t="shared" si="25"/>
        <v>-3.2907733870422007E-3</v>
      </c>
      <c r="E355">
        <f t="shared" si="28"/>
        <v>-3.8782050559473128E-3</v>
      </c>
      <c r="F355">
        <f t="shared" si="29"/>
        <v>1.6138482333199295E-4</v>
      </c>
      <c r="G355">
        <f t="shared" si="26"/>
        <v>4.3192612502455789</v>
      </c>
      <c r="H355">
        <f t="shared" si="27"/>
        <v>0</v>
      </c>
    </row>
    <row r="356" spans="1:8" x14ac:dyDescent="0.2">
      <c r="A356" s="1">
        <v>19951013</v>
      </c>
      <c r="B356">
        <v>584.5</v>
      </c>
      <c r="D356">
        <f t="shared" si="25"/>
        <v>3.4447630016032349E-3</v>
      </c>
      <c r="E356">
        <f t="shared" si="28"/>
        <v>2.8573313326981228E-3</v>
      </c>
      <c r="F356">
        <f t="shared" si="29"/>
        <v>1.6461870582672831E-4</v>
      </c>
      <c r="G356">
        <f t="shared" si="26"/>
        <v>4.3311415802299544</v>
      </c>
      <c r="H356">
        <f t="shared" si="27"/>
        <v>1</v>
      </c>
    </row>
    <row r="357" spans="1:8" x14ac:dyDescent="0.2">
      <c r="A357" s="1">
        <v>19951020</v>
      </c>
      <c r="B357">
        <v>587.46</v>
      </c>
      <c r="D357">
        <f t="shared" si="25"/>
        <v>5.0513776819114398E-3</v>
      </c>
      <c r="E357">
        <f t="shared" si="28"/>
        <v>4.4639460130063277E-3</v>
      </c>
      <c r="F357">
        <f t="shared" si="29"/>
        <v>1.5998608171650727E-4</v>
      </c>
      <c r="G357">
        <f t="shared" si="26"/>
        <v>4.3079351567152893</v>
      </c>
      <c r="H357">
        <f t="shared" si="27"/>
        <v>0</v>
      </c>
    </row>
    <row r="358" spans="1:8" x14ac:dyDescent="0.2">
      <c r="A358" s="1">
        <v>19951027</v>
      </c>
      <c r="B358">
        <v>579.70000000000005</v>
      </c>
      <c r="D358">
        <f t="shared" si="25"/>
        <v>-1.329743024834773E-2</v>
      </c>
      <c r="E358">
        <f t="shared" si="28"/>
        <v>-1.3884861917252843E-2</v>
      </c>
      <c r="F358">
        <f t="shared" si="29"/>
        <v>1.5653718404117149E-4</v>
      </c>
      <c r="G358">
        <f t="shared" si="26"/>
        <v>3.7653142559428989</v>
      </c>
      <c r="H358">
        <f t="shared" si="27"/>
        <v>0</v>
      </c>
    </row>
    <row r="359" spans="1:8" x14ac:dyDescent="0.2">
      <c r="A359" s="1">
        <v>19951103</v>
      </c>
      <c r="B359">
        <v>590.57000000000005</v>
      </c>
      <c r="D359">
        <f t="shared" si="25"/>
        <v>1.8577443873104116E-2</v>
      </c>
      <c r="E359">
        <f t="shared" si="28"/>
        <v>1.7990012204199005E-2</v>
      </c>
      <c r="F359">
        <f t="shared" si="29"/>
        <v>2.4421092879755506E-4</v>
      </c>
      <c r="G359">
        <f t="shared" si="26"/>
        <v>3.4961141102015239</v>
      </c>
      <c r="H359">
        <f t="shared" si="27"/>
        <v>1</v>
      </c>
    </row>
    <row r="360" spans="1:8" x14ac:dyDescent="0.2">
      <c r="A360" s="1">
        <v>19951110</v>
      </c>
      <c r="B360">
        <v>592.72</v>
      </c>
      <c r="D360">
        <f t="shared" si="25"/>
        <v>3.6339398896103603E-3</v>
      </c>
      <c r="E360">
        <f t="shared" si="28"/>
        <v>3.0465082207052482E-3</v>
      </c>
      <c r="F360">
        <f t="shared" si="29"/>
        <v>2.1924092869907302E-4</v>
      </c>
      <c r="G360">
        <f t="shared" si="26"/>
        <v>4.1915029545323232</v>
      </c>
      <c r="H360">
        <f t="shared" si="27"/>
        <v>0</v>
      </c>
    </row>
    <row r="361" spans="1:8" x14ac:dyDescent="0.2">
      <c r="A361" s="1">
        <v>19951117</v>
      </c>
      <c r="B361">
        <v>600.07000000000005</v>
      </c>
      <c r="D361">
        <f t="shared" si="25"/>
        <v>1.2324202969384856E-2</v>
      </c>
      <c r="E361">
        <f t="shared" si="28"/>
        <v>1.1736771300479744E-2</v>
      </c>
      <c r="F361">
        <f t="shared" si="29"/>
        <v>2.0065125398258061E-4</v>
      </c>
      <c r="G361">
        <f t="shared" si="26"/>
        <v>3.9137093573390542</v>
      </c>
      <c r="H361">
        <f t="shared" si="27"/>
        <v>0</v>
      </c>
    </row>
    <row r="362" spans="1:8" x14ac:dyDescent="0.2">
      <c r="A362" s="1">
        <v>19951124</v>
      </c>
      <c r="B362">
        <v>599.97</v>
      </c>
      <c r="D362">
        <f t="shared" si="25"/>
        <v>-1.6666111168195386E-4</v>
      </c>
      <c r="E362">
        <f t="shared" si="28"/>
        <v>-7.5409278058706617E-4</v>
      </c>
      <c r="F362">
        <f t="shared" si="29"/>
        <v>1.8681160621718051E-4</v>
      </c>
      <c r="G362">
        <f t="shared" si="26"/>
        <v>4.2911829474312331</v>
      </c>
      <c r="H362">
        <f t="shared" si="27"/>
        <v>0</v>
      </c>
    </row>
    <row r="363" spans="1:8" x14ac:dyDescent="0.2">
      <c r="A363" s="1">
        <v>19951201</v>
      </c>
      <c r="B363">
        <v>606.98</v>
      </c>
      <c r="D363">
        <f t="shared" si="25"/>
        <v>1.1616187621405594E-2</v>
      </c>
      <c r="E363">
        <f t="shared" si="28"/>
        <v>1.1028755952500481E-2</v>
      </c>
      <c r="F363">
        <f t="shared" si="29"/>
        <v>1.767744382444604E-4</v>
      </c>
      <c r="G363">
        <f t="shared" si="26"/>
        <v>3.9762822350669236</v>
      </c>
      <c r="H363">
        <f t="shared" si="27"/>
        <v>1</v>
      </c>
    </row>
    <row r="364" spans="1:8" x14ac:dyDescent="0.2">
      <c r="A364" s="1">
        <v>19951208</v>
      </c>
      <c r="B364">
        <v>617.48</v>
      </c>
      <c r="D364">
        <f t="shared" si="25"/>
        <v>1.7150837726130241E-2</v>
      </c>
      <c r="E364">
        <f t="shared" si="28"/>
        <v>1.656340605722513E-2</v>
      </c>
      <c r="F364">
        <f t="shared" si="29"/>
        <v>1.6903578578919963E-4</v>
      </c>
      <c r="G364">
        <f t="shared" si="26"/>
        <v>3.5311960943078753</v>
      </c>
      <c r="H364">
        <f t="shared" si="27"/>
        <v>0</v>
      </c>
    </row>
    <row r="365" spans="1:8" x14ac:dyDescent="0.2">
      <c r="A365" s="1">
        <v>19951215</v>
      </c>
      <c r="B365">
        <v>616.34</v>
      </c>
      <c r="D365">
        <f t="shared" si="25"/>
        <v>-1.8479199954724024E-3</v>
      </c>
      <c r="E365">
        <f t="shared" si="28"/>
        <v>-2.4353516643775145E-3</v>
      </c>
      <c r="F365">
        <f t="shared" si="29"/>
        <v>1.6327451100666456E-4</v>
      </c>
      <c r="G365">
        <f t="shared" si="26"/>
        <v>4.3418763557462521</v>
      </c>
      <c r="H365">
        <f t="shared" si="27"/>
        <v>0</v>
      </c>
    </row>
    <row r="366" spans="1:8" x14ac:dyDescent="0.2">
      <c r="A366" s="1">
        <v>19951222</v>
      </c>
      <c r="B366">
        <v>611.96</v>
      </c>
      <c r="D366">
        <f t="shared" si="25"/>
        <v>-7.1318384189895667E-3</v>
      </c>
      <c r="E366">
        <f t="shared" si="28"/>
        <v>-7.7192700878946788E-3</v>
      </c>
      <c r="F366">
        <f t="shared" si="29"/>
        <v>1.6176152450594723E-4</v>
      </c>
      <c r="G366">
        <f t="shared" si="26"/>
        <v>4.1805116629204866</v>
      </c>
      <c r="H366">
        <f t="shared" si="27"/>
        <v>1</v>
      </c>
    </row>
    <row r="367" spans="1:8" x14ac:dyDescent="0.2">
      <c r="A367" s="1">
        <v>19951229</v>
      </c>
      <c r="B367">
        <v>615.93000000000006</v>
      </c>
      <c r="D367">
        <f t="shared" si="25"/>
        <v>6.4663998136040846E-3</v>
      </c>
      <c r="E367">
        <f t="shared" si="28"/>
        <v>5.8789681446989725E-3</v>
      </c>
      <c r="F367">
        <f t="shared" si="29"/>
        <v>1.8575067225570817E-4</v>
      </c>
      <c r="G367">
        <f t="shared" si="26"/>
        <v>4.2025185997254253</v>
      </c>
      <c r="H367">
        <f t="shared" si="27"/>
        <v>1</v>
      </c>
    </row>
    <row r="368" spans="1:8" x14ac:dyDescent="0.2">
      <c r="A368" s="1">
        <v>19960105</v>
      </c>
      <c r="B368">
        <v>616.71</v>
      </c>
      <c r="D368">
        <f t="shared" si="25"/>
        <v>1.2655764929085933E-3</v>
      </c>
      <c r="E368">
        <f t="shared" si="28"/>
        <v>6.78144824003481E-4</v>
      </c>
      <c r="F368">
        <f t="shared" si="29"/>
        <v>1.7571841573674039E-4</v>
      </c>
      <c r="G368">
        <f t="shared" si="26"/>
        <v>4.3220053053543479</v>
      </c>
      <c r="H368">
        <f t="shared" si="27"/>
        <v>0</v>
      </c>
    </row>
    <row r="369" spans="1:8" x14ac:dyDescent="0.2">
      <c r="A369" s="1">
        <v>19960112</v>
      </c>
      <c r="B369">
        <v>601.81000000000006</v>
      </c>
      <c r="D369">
        <f t="shared" si="25"/>
        <v>-2.4457116331586093E-2</v>
      </c>
      <c r="E369">
        <f t="shared" si="28"/>
        <v>-2.5044548000491204E-2</v>
      </c>
      <c r="F369">
        <f t="shared" si="29"/>
        <v>1.6824959777020146E-4</v>
      </c>
      <c r="G369">
        <f t="shared" si="26"/>
        <v>2.4810461934742882</v>
      </c>
      <c r="H369">
        <f t="shared" si="27"/>
        <v>0</v>
      </c>
    </row>
    <row r="370" spans="1:8" x14ac:dyDescent="0.2">
      <c r="A370" s="1">
        <v>19960119</v>
      </c>
      <c r="B370">
        <v>611.83000000000004</v>
      </c>
      <c r="D370">
        <f t="shared" si="25"/>
        <v>1.6512685273050387E-2</v>
      </c>
      <c r="E370">
        <f t="shared" si="28"/>
        <v>1.5925253604145276E-2</v>
      </c>
      <c r="F370">
        <f t="shared" si="29"/>
        <v>4.5628444283177651E-4</v>
      </c>
      <c r="G370">
        <f t="shared" si="26"/>
        <v>3.5682852377707248</v>
      </c>
      <c r="H370">
        <f t="shared" si="27"/>
        <v>1</v>
      </c>
    </row>
    <row r="371" spans="1:8" x14ac:dyDescent="0.2">
      <c r="A371" s="1">
        <v>19960126</v>
      </c>
      <c r="B371">
        <v>621.62</v>
      </c>
      <c r="D371">
        <f t="shared" si="25"/>
        <v>1.5874507420852169E-2</v>
      </c>
      <c r="E371">
        <f t="shared" si="28"/>
        <v>1.5287075751947056E-2</v>
      </c>
      <c r="F371">
        <f t="shared" si="29"/>
        <v>3.7712549523214752E-4</v>
      </c>
      <c r="G371">
        <f t="shared" si="26"/>
        <v>3.6316295110905998</v>
      </c>
      <c r="H371">
        <f t="shared" si="27"/>
        <v>0</v>
      </c>
    </row>
    <row r="372" spans="1:8" x14ac:dyDescent="0.2">
      <c r="A372" s="1">
        <v>19960202</v>
      </c>
      <c r="B372">
        <v>635.84</v>
      </c>
      <c r="D372">
        <f t="shared" si="25"/>
        <v>2.2617985795444717E-2</v>
      </c>
      <c r="E372">
        <f t="shared" si="28"/>
        <v>2.2030554126539606E-2</v>
      </c>
      <c r="F372">
        <f t="shared" si="29"/>
        <v>3.1819321325484681E-4</v>
      </c>
      <c r="G372">
        <f t="shared" si="26"/>
        <v>3.2637677033711134</v>
      </c>
      <c r="H372">
        <f t="shared" si="27"/>
        <v>0</v>
      </c>
    </row>
    <row r="373" spans="1:8" x14ac:dyDescent="0.2">
      <c r="A373" s="1">
        <v>19960209</v>
      </c>
      <c r="B373">
        <v>656.37</v>
      </c>
      <c r="D373">
        <f t="shared" si="25"/>
        <v>3.1777694968909032E-2</v>
      </c>
      <c r="E373">
        <f t="shared" si="28"/>
        <v>3.119026330000392E-2</v>
      </c>
      <c r="F373">
        <f t="shared" si="29"/>
        <v>2.7431928662537808E-4</v>
      </c>
      <c r="G373">
        <f t="shared" si="26"/>
        <v>2.3274333371661209</v>
      </c>
      <c r="H373">
        <f t="shared" si="27"/>
        <v>0</v>
      </c>
    </row>
    <row r="374" spans="1:8" x14ac:dyDescent="0.2">
      <c r="A374" s="1">
        <v>19960216</v>
      </c>
      <c r="B374">
        <v>647.98</v>
      </c>
      <c r="D374">
        <f t="shared" si="25"/>
        <v>-1.2864822653926744E-2</v>
      </c>
      <c r="E374">
        <f t="shared" si="28"/>
        <v>-1.3452254322831857E-2</v>
      </c>
      <c r="F374">
        <f t="shared" si="29"/>
        <v>2.4165600983882093E-4</v>
      </c>
      <c r="G374">
        <f t="shared" si="26"/>
        <v>3.7895746242474591</v>
      </c>
      <c r="H374">
        <f t="shared" si="27"/>
        <v>0</v>
      </c>
    </row>
    <row r="375" spans="1:8" x14ac:dyDescent="0.2">
      <c r="A375" s="1">
        <v>19960223</v>
      </c>
      <c r="B375">
        <v>659.08</v>
      </c>
      <c r="D375">
        <f t="shared" si="25"/>
        <v>1.6985091510796302E-2</v>
      </c>
      <c r="E375">
        <f t="shared" si="28"/>
        <v>1.6397659841891191E-2</v>
      </c>
      <c r="F375">
        <f t="shared" si="29"/>
        <v>3.0204456260766289E-4</v>
      </c>
      <c r="G375">
        <f t="shared" si="26"/>
        <v>3.6073627346850063</v>
      </c>
      <c r="H375">
        <f t="shared" si="27"/>
        <v>1</v>
      </c>
    </row>
    <row r="376" spans="1:8" x14ac:dyDescent="0.2">
      <c r="A376" s="1">
        <v>19960301</v>
      </c>
      <c r="B376">
        <v>644.37</v>
      </c>
      <c r="D376">
        <f t="shared" si="25"/>
        <v>-2.257182790494916E-2</v>
      </c>
      <c r="E376">
        <f t="shared" si="28"/>
        <v>-2.3159259573854271E-2</v>
      </c>
      <c r="F376">
        <f t="shared" si="29"/>
        <v>2.6229693334314184E-4</v>
      </c>
      <c r="G376">
        <f t="shared" si="26"/>
        <v>3.1006042245836181</v>
      </c>
      <c r="H376">
        <f t="shared" si="27"/>
        <v>0</v>
      </c>
    </row>
    <row r="377" spans="1:8" x14ac:dyDescent="0.2">
      <c r="A377" s="1">
        <v>19960308</v>
      </c>
      <c r="B377">
        <v>633.5</v>
      </c>
      <c r="D377">
        <f t="shared" si="25"/>
        <v>-1.7013095523087607E-2</v>
      </c>
      <c r="E377">
        <f t="shared" si="28"/>
        <v>-1.7600527191992718E-2</v>
      </c>
      <c r="F377">
        <f t="shared" si="29"/>
        <v>4.8376237858920512E-4</v>
      </c>
      <c r="G377">
        <f t="shared" si="26"/>
        <v>3.4967820000105796</v>
      </c>
      <c r="H377">
        <f t="shared" si="27"/>
        <v>1</v>
      </c>
    </row>
    <row r="378" spans="1:8" x14ac:dyDescent="0.2">
      <c r="A378" s="1">
        <v>19960315</v>
      </c>
      <c r="B378">
        <v>641.43000000000006</v>
      </c>
      <c r="D378">
        <f t="shared" si="25"/>
        <v>1.2440059088804745E-2</v>
      </c>
      <c r="E378">
        <f t="shared" si="28"/>
        <v>1.1852627419899632E-2</v>
      </c>
      <c r="F378">
        <f t="shared" si="29"/>
        <v>5.425842670684208E-4</v>
      </c>
      <c r="G378">
        <f t="shared" si="26"/>
        <v>3.6301246288763367</v>
      </c>
      <c r="H378">
        <f t="shared" si="27"/>
        <v>1</v>
      </c>
    </row>
    <row r="379" spans="1:8" x14ac:dyDescent="0.2">
      <c r="A379" s="1">
        <v>19960322</v>
      </c>
      <c r="B379">
        <v>650.62</v>
      </c>
      <c r="D379">
        <f t="shared" si="25"/>
        <v>1.4225695571357555E-2</v>
      </c>
      <c r="E379">
        <f t="shared" si="28"/>
        <v>1.3638263902452442E-2</v>
      </c>
      <c r="F379">
        <f t="shared" si="29"/>
        <v>4.4137401963432457E-4</v>
      </c>
      <c r="G379">
        <f t="shared" si="26"/>
        <v>3.6521007716558471</v>
      </c>
      <c r="H379">
        <f t="shared" si="27"/>
        <v>0</v>
      </c>
    </row>
    <row r="380" spans="1:8" x14ac:dyDescent="0.2">
      <c r="A380" s="1">
        <v>19960329</v>
      </c>
      <c r="B380">
        <v>645.5</v>
      </c>
      <c r="D380">
        <f t="shared" si="25"/>
        <v>-7.9005441346593486E-3</v>
      </c>
      <c r="E380">
        <f t="shared" si="28"/>
        <v>-8.4879758035644615E-3</v>
      </c>
      <c r="F380">
        <f t="shared" si="29"/>
        <v>3.6602497797012622E-4</v>
      </c>
      <c r="G380">
        <f t="shared" si="26"/>
        <v>3.8579880742006813</v>
      </c>
      <c r="H380">
        <f t="shared" si="27"/>
        <v>0</v>
      </c>
    </row>
    <row r="381" spans="1:8" x14ac:dyDescent="0.2">
      <c r="A381" s="1">
        <v>19960405</v>
      </c>
      <c r="B381">
        <v>655.86</v>
      </c>
      <c r="D381">
        <f t="shared" si="25"/>
        <v>1.5922141247101784E-2</v>
      </c>
      <c r="E381">
        <f t="shared" si="28"/>
        <v>1.5334709578196671E-2</v>
      </c>
      <c r="F381">
        <f t="shared" si="29"/>
        <v>3.4365245857711347E-4</v>
      </c>
      <c r="G381">
        <f t="shared" si="26"/>
        <v>3.6458015793772955</v>
      </c>
      <c r="H381">
        <f t="shared" si="27"/>
        <v>1</v>
      </c>
    </row>
    <row r="382" spans="1:8" x14ac:dyDescent="0.2">
      <c r="A382" s="1">
        <v>19960412</v>
      </c>
      <c r="B382">
        <v>636.71</v>
      </c>
      <c r="D382">
        <f t="shared" si="25"/>
        <v>-2.9633058650176736E-2</v>
      </c>
      <c r="E382">
        <f t="shared" si="28"/>
        <v>-3.0220490319081847E-2</v>
      </c>
      <c r="F382">
        <f t="shared" si="29"/>
        <v>2.9327319480325944E-4</v>
      </c>
      <c r="G382">
        <f t="shared" si="26"/>
        <v>2.5101598440083599</v>
      </c>
      <c r="H382">
        <f t="shared" si="27"/>
        <v>0</v>
      </c>
    </row>
    <row r="383" spans="1:8" x14ac:dyDescent="0.2">
      <c r="A383" s="1">
        <v>19960419</v>
      </c>
      <c r="B383">
        <v>645.07000000000005</v>
      </c>
      <c r="D383">
        <f t="shared" si="25"/>
        <v>1.3044545155290521E-2</v>
      </c>
      <c r="E383">
        <f t="shared" si="28"/>
        <v>1.2457113486385408E-2</v>
      </c>
      <c r="F383">
        <f t="shared" si="29"/>
        <v>6.8325648466794502E-4</v>
      </c>
      <c r="G383">
        <f t="shared" si="26"/>
        <v>3.5307612454535291</v>
      </c>
      <c r="H383">
        <f t="shared" si="27"/>
        <v>1</v>
      </c>
    </row>
    <row r="384" spans="1:8" x14ac:dyDescent="0.2">
      <c r="A384" s="1">
        <v>19960426</v>
      </c>
      <c r="B384">
        <v>653.46</v>
      </c>
      <c r="D384">
        <f t="shared" si="25"/>
        <v>1.2922484276737478E-2</v>
      </c>
      <c r="E384">
        <f t="shared" si="28"/>
        <v>1.2335052607832365E-2</v>
      </c>
      <c r="F384">
        <f t="shared" si="29"/>
        <v>5.4610172313888992E-4</v>
      </c>
      <c r="G384">
        <f t="shared" si="26"/>
        <v>3.6170438729313452</v>
      </c>
      <c r="H384">
        <f t="shared" si="27"/>
        <v>0</v>
      </c>
    </row>
    <row r="385" spans="1:8" x14ac:dyDescent="0.2">
      <c r="A385" s="1">
        <v>19960503</v>
      </c>
      <c r="B385">
        <v>641.63</v>
      </c>
      <c r="D385">
        <f t="shared" si="25"/>
        <v>-1.8269508751733277E-2</v>
      </c>
      <c r="E385">
        <f t="shared" si="28"/>
        <v>-1.8856940420638388E-2</v>
      </c>
      <c r="F385">
        <f t="shared" si="29"/>
        <v>4.4399269660355483E-4</v>
      </c>
      <c r="G385">
        <f t="shared" si="26"/>
        <v>3.4594119755766823</v>
      </c>
      <c r="H385">
        <f t="shared" si="27"/>
        <v>0</v>
      </c>
    </row>
    <row r="386" spans="1:8" x14ac:dyDescent="0.2">
      <c r="A386" s="1">
        <v>19960510</v>
      </c>
      <c r="B386">
        <v>652.09</v>
      </c>
      <c r="D386">
        <f t="shared" si="25"/>
        <v>1.6170775646348723E-2</v>
      </c>
      <c r="E386">
        <f t="shared" si="28"/>
        <v>1.558334397744361E-2</v>
      </c>
      <c r="F386">
        <f t="shared" si="29"/>
        <v>5.3441735031205045E-4</v>
      </c>
      <c r="G386">
        <f t="shared" si="26"/>
        <v>3.5399654570891079</v>
      </c>
      <c r="H386">
        <f t="shared" si="27"/>
        <v>1</v>
      </c>
    </row>
    <row r="387" spans="1:8" x14ac:dyDescent="0.2">
      <c r="A387" s="1">
        <v>19960517</v>
      </c>
      <c r="B387">
        <v>668.91</v>
      </c>
      <c r="D387">
        <f t="shared" si="25"/>
        <v>2.5466932720123125E-2</v>
      </c>
      <c r="E387">
        <f t="shared" si="28"/>
        <v>2.4879501051218014E-2</v>
      </c>
      <c r="F387">
        <f t="shared" si="29"/>
        <v>4.3529391048979853E-4</v>
      </c>
      <c r="G387">
        <f t="shared" si="26"/>
        <v>3.1587426749521521</v>
      </c>
      <c r="H387">
        <f t="shared" si="27"/>
        <v>0</v>
      </c>
    </row>
    <row r="388" spans="1:8" x14ac:dyDescent="0.2">
      <c r="A388" s="1">
        <v>19960524</v>
      </c>
      <c r="B388">
        <v>678.51</v>
      </c>
      <c r="D388">
        <f t="shared" ref="D388:D451" si="30">LN(B388)-LN(B387)</f>
        <v>1.4249695629441561E-2</v>
      </c>
      <c r="E388">
        <f t="shared" si="28"/>
        <v>1.3662263960536448E-2</v>
      </c>
      <c r="F388">
        <f t="shared" si="29"/>
        <v>3.6149845611222755E-4</v>
      </c>
      <c r="G388">
        <f t="shared" ref="G388:G451" si="31">-0.5*LN(F388)-E388^2/(2*F388)</f>
        <v>3.704454535066469</v>
      </c>
      <c r="H388">
        <f t="shared" ref="H388:H451" si="32">IF(E387&lt;0, 1, 0)</f>
        <v>0</v>
      </c>
    </row>
    <row r="389" spans="1:8" x14ac:dyDescent="0.2">
      <c r="A389" s="1">
        <v>19960531</v>
      </c>
      <c r="B389">
        <v>669.12</v>
      </c>
      <c r="D389">
        <f t="shared" si="30"/>
        <v>-1.3935801319561847E-2</v>
      </c>
      <c r="E389">
        <f t="shared" ref="E389:E452" si="33">D389-$O$3</f>
        <v>-1.452323298846696E-2</v>
      </c>
      <c r="F389">
        <f t="shared" ref="F389:F452" si="34">$O$4+$O$5*(E388^2)+$O$7*E388^2*H389+ $O$6*(F388)</f>
        <v>3.0655918951133569E-4</v>
      </c>
      <c r="G389">
        <f t="shared" si="31"/>
        <v>3.7010309761460172</v>
      </c>
      <c r="H389">
        <f t="shared" si="32"/>
        <v>0</v>
      </c>
    </row>
    <row r="390" spans="1:8" x14ac:dyDescent="0.2">
      <c r="A390" s="1">
        <v>19960607</v>
      </c>
      <c r="B390">
        <v>673.31000000000006</v>
      </c>
      <c r="D390">
        <f t="shared" si="30"/>
        <v>6.2424314210804965E-3</v>
      </c>
      <c r="E390">
        <f t="shared" si="33"/>
        <v>5.6549997521753844E-3</v>
      </c>
      <c r="F390">
        <f t="shared" si="34"/>
        <v>3.6438800179119338E-4</v>
      </c>
      <c r="G390">
        <f t="shared" si="31"/>
        <v>3.9147652051195378</v>
      </c>
      <c r="H390">
        <f t="shared" si="32"/>
        <v>1</v>
      </c>
    </row>
    <row r="391" spans="1:8" x14ac:dyDescent="0.2">
      <c r="A391" s="1">
        <v>19960614</v>
      </c>
      <c r="B391">
        <v>665.85</v>
      </c>
      <c r="D391">
        <f t="shared" si="30"/>
        <v>-1.1141427713194929E-2</v>
      </c>
      <c r="E391">
        <f t="shared" si="33"/>
        <v>-1.1728859382100042E-2</v>
      </c>
      <c r="F391">
        <f t="shared" si="34"/>
        <v>3.0871039952489458E-4</v>
      </c>
      <c r="G391">
        <f t="shared" si="31"/>
        <v>3.8187457139971026</v>
      </c>
      <c r="H391">
        <f t="shared" si="32"/>
        <v>0</v>
      </c>
    </row>
    <row r="392" spans="1:8" x14ac:dyDescent="0.2">
      <c r="A392" s="1">
        <v>19960621</v>
      </c>
      <c r="B392">
        <v>666.84</v>
      </c>
      <c r="D392">
        <f t="shared" si="30"/>
        <v>1.485717131676445E-3</v>
      </c>
      <c r="E392">
        <f t="shared" si="33"/>
        <v>8.9828546277133272E-4</v>
      </c>
      <c r="F392">
        <f t="shared" si="34"/>
        <v>3.316518514804908E-4</v>
      </c>
      <c r="G392">
        <f t="shared" si="31"/>
        <v>4.0044958779008422</v>
      </c>
      <c r="H392">
        <f t="shared" si="32"/>
        <v>1</v>
      </c>
    </row>
    <row r="393" spans="1:8" x14ac:dyDescent="0.2">
      <c r="A393" s="1">
        <v>19960628</v>
      </c>
      <c r="B393">
        <v>670.63</v>
      </c>
      <c r="D393">
        <f t="shared" si="30"/>
        <v>5.6674320089324937E-3</v>
      </c>
      <c r="E393">
        <f t="shared" si="33"/>
        <v>5.0800003400273816E-3</v>
      </c>
      <c r="F393">
        <f t="shared" si="34"/>
        <v>2.8433897848580706E-4</v>
      </c>
      <c r="G393">
        <f t="shared" si="31"/>
        <v>4.0372920782905926</v>
      </c>
      <c r="H393">
        <f t="shared" si="32"/>
        <v>0</v>
      </c>
    </row>
    <row r="394" spans="1:8" x14ac:dyDescent="0.2">
      <c r="A394" s="1">
        <v>19960705</v>
      </c>
      <c r="B394">
        <v>657.44</v>
      </c>
      <c r="D394">
        <f t="shared" si="30"/>
        <v>-1.9864063953662914E-2</v>
      </c>
      <c r="E394">
        <f t="shared" si="33"/>
        <v>-2.0451495622568025E-2</v>
      </c>
      <c r="F394">
        <f t="shared" si="34"/>
        <v>2.4911547366382041E-4</v>
      </c>
      <c r="G394">
        <f t="shared" si="31"/>
        <v>3.3092994324073159</v>
      </c>
      <c r="H394">
        <f t="shared" si="32"/>
        <v>0</v>
      </c>
    </row>
    <row r="395" spans="1:8" x14ac:dyDescent="0.2">
      <c r="A395" s="1">
        <v>19960712</v>
      </c>
      <c r="B395">
        <v>646.19000000000005</v>
      </c>
      <c r="D395">
        <f t="shared" si="30"/>
        <v>-1.7259926949555471E-2</v>
      </c>
      <c r="E395">
        <f t="shared" si="33"/>
        <v>-1.7847358618460582E-2</v>
      </c>
      <c r="F395">
        <f t="shared" si="34"/>
        <v>4.1867426185385371E-4</v>
      </c>
      <c r="G395">
        <f t="shared" si="31"/>
        <v>3.5088076864970934</v>
      </c>
      <c r="H395">
        <f t="shared" si="32"/>
        <v>1</v>
      </c>
    </row>
    <row r="396" spans="1:8" x14ac:dyDescent="0.2">
      <c r="A396" s="1">
        <v>19960719</v>
      </c>
      <c r="B396">
        <v>638.73</v>
      </c>
      <c r="D396">
        <f t="shared" si="30"/>
        <v>-1.1611748312433612E-2</v>
      </c>
      <c r="E396">
        <f t="shared" si="33"/>
        <v>-1.2199179981338725E-2</v>
      </c>
      <c r="F396">
        <f t="shared" si="34"/>
        <v>4.9822300331690849E-4</v>
      </c>
      <c r="G396">
        <f t="shared" si="31"/>
        <v>3.6528806077606601</v>
      </c>
      <c r="H396">
        <f t="shared" si="32"/>
        <v>1</v>
      </c>
    </row>
    <row r="397" spans="1:8" x14ac:dyDescent="0.2">
      <c r="A397" s="1">
        <v>19960726</v>
      </c>
      <c r="B397">
        <v>635.9</v>
      </c>
      <c r="D397">
        <f t="shared" si="30"/>
        <v>-4.4405115997490086E-3</v>
      </c>
      <c r="E397">
        <f t="shared" si="33"/>
        <v>-5.0279432686541206E-3</v>
      </c>
      <c r="F397">
        <f t="shared" si="34"/>
        <v>4.7800799596209558E-4</v>
      </c>
      <c r="G397">
        <f t="shared" si="31"/>
        <v>3.7964982531874099</v>
      </c>
      <c r="H397">
        <f t="shared" si="32"/>
        <v>1</v>
      </c>
    </row>
    <row r="398" spans="1:8" x14ac:dyDescent="0.2">
      <c r="A398" s="1">
        <v>19960802</v>
      </c>
      <c r="B398">
        <v>662.49</v>
      </c>
      <c r="D398">
        <f t="shared" si="30"/>
        <v>4.096414513347213E-2</v>
      </c>
      <c r="E398">
        <f t="shared" si="33"/>
        <v>4.0376713464567018E-2</v>
      </c>
      <c r="F398">
        <f t="shared" si="34"/>
        <v>4.0513148491568463E-4</v>
      </c>
      <c r="G398">
        <f t="shared" si="31"/>
        <v>1.8936125494122944</v>
      </c>
      <c r="H398">
        <f t="shared" si="32"/>
        <v>1</v>
      </c>
    </row>
    <row r="399" spans="1:8" x14ac:dyDescent="0.2">
      <c r="A399" s="1">
        <v>19960809</v>
      </c>
      <c r="B399">
        <v>662.1</v>
      </c>
      <c r="D399">
        <f t="shared" si="30"/>
        <v>-5.8886147603320893E-4</v>
      </c>
      <c r="E399">
        <f t="shared" si="33"/>
        <v>-1.1762931449383212E-3</v>
      </c>
      <c r="F399">
        <f t="shared" si="34"/>
        <v>3.3904312259713977E-4</v>
      </c>
      <c r="G399">
        <f t="shared" si="31"/>
        <v>3.992651081589432</v>
      </c>
      <c r="H399">
        <f t="shared" si="32"/>
        <v>0</v>
      </c>
    </row>
    <row r="400" spans="1:8" x14ac:dyDescent="0.2">
      <c r="A400" s="1">
        <v>19960816</v>
      </c>
      <c r="B400">
        <v>665.21</v>
      </c>
      <c r="D400">
        <f t="shared" si="30"/>
        <v>4.686178347736103E-3</v>
      </c>
      <c r="E400">
        <f t="shared" si="33"/>
        <v>4.0987466788309909E-3</v>
      </c>
      <c r="F400">
        <f t="shared" si="34"/>
        <v>2.9048930461712732E-4</v>
      </c>
      <c r="G400">
        <f t="shared" si="31"/>
        <v>4.0430556469493144</v>
      </c>
      <c r="H400">
        <f t="shared" si="32"/>
        <v>1</v>
      </c>
    </row>
    <row r="401" spans="1:8" x14ac:dyDescent="0.2">
      <c r="A401" s="1">
        <v>19960823</v>
      </c>
      <c r="B401">
        <v>667.03</v>
      </c>
      <c r="D401">
        <f t="shared" si="30"/>
        <v>2.7322421368731753E-3</v>
      </c>
      <c r="E401">
        <f t="shared" si="33"/>
        <v>2.1448104679680632E-3</v>
      </c>
      <c r="F401">
        <f t="shared" si="34"/>
        <v>2.5369427068947751E-4</v>
      </c>
      <c r="G401">
        <f t="shared" si="31"/>
        <v>4.1306238890825862</v>
      </c>
      <c r="H401">
        <f t="shared" si="32"/>
        <v>0</v>
      </c>
    </row>
    <row r="402" spans="1:8" x14ac:dyDescent="0.2">
      <c r="A402" s="1">
        <v>19960830</v>
      </c>
      <c r="B402">
        <v>651.99</v>
      </c>
      <c r="D402">
        <f t="shared" si="30"/>
        <v>-2.2805798029689406E-2</v>
      </c>
      <c r="E402">
        <f t="shared" si="33"/>
        <v>-2.3393229698594517E-2</v>
      </c>
      <c r="F402">
        <f t="shared" si="34"/>
        <v>2.2630109050527346E-4</v>
      </c>
      <c r="G402">
        <f t="shared" si="31"/>
        <v>2.9877178982327646</v>
      </c>
      <c r="H402">
        <f t="shared" si="32"/>
        <v>0</v>
      </c>
    </row>
    <row r="403" spans="1:8" x14ac:dyDescent="0.2">
      <c r="A403" s="1">
        <v>19960906</v>
      </c>
      <c r="B403">
        <v>655.68000000000006</v>
      </c>
      <c r="D403">
        <f t="shared" si="30"/>
        <v>5.6436406648145976E-3</v>
      </c>
      <c r="E403">
        <f t="shared" si="33"/>
        <v>5.0562089959094855E-3</v>
      </c>
      <c r="F403">
        <f t="shared" si="34"/>
        <v>4.6206248672776097E-4</v>
      </c>
      <c r="G403">
        <f t="shared" si="31"/>
        <v>3.8122409345101023</v>
      </c>
      <c r="H403">
        <f t="shared" si="32"/>
        <v>1</v>
      </c>
    </row>
    <row r="404" spans="1:8" x14ac:dyDescent="0.2">
      <c r="A404" s="1">
        <v>19960913</v>
      </c>
      <c r="B404">
        <v>680.54</v>
      </c>
      <c r="D404">
        <f t="shared" si="30"/>
        <v>3.7213735622087185E-2</v>
      </c>
      <c r="E404">
        <f t="shared" si="33"/>
        <v>3.6626303953182074E-2</v>
      </c>
      <c r="F404">
        <f t="shared" si="34"/>
        <v>3.814271354444155E-4</v>
      </c>
      <c r="G404">
        <f t="shared" si="31"/>
        <v>2.1772863074635671</v>
      </c>
      <c r="H404">
        <f t="shared" si="32"/>
        <v>0</v>
      </c>
    </row>
    <row r="405" spans="1:8" x14ac:dyDescent="0.2">
      <c r="A405" s="1">
        <v>19960920</v>
      </c>
      <c r="B405">
        <v>687.03</v>
      </c>
      <c r="D405">
        <f t="shared" si="30"/>
        <v>9.4913587185727621E-3</v>
      </c>
      <c r="E405">
        <f t="shared" si="33"/>
        <v>8.9039270496676492E-3</v>
      </c>
      <c r="F405">
        <f t="shared" si="34"/>
        <v>3.2139569991796482E-4</v>
      </c>
      <c r="G405">
        <f t="shared" si="31"/>
        <v>3.8980818135114785</v>
      </c>
      <c r="H405">
        <f t="shared" si="32"/>
        <v>0</v>
      </c>
    </row>
    <row r="406" spans="1:8" x14ac:dyDescent="0.2">
      <c r="A406" s="1">
        <v>19960927</v>
      </c>
      <c r="B406">
        <v>686.19</v>
      </c>
      <c r="D406">
        <f t="shared" si="30"/>
        <v>-1.2234020838173265E-3</v>
      </c>
      <c r="E406">
        <f t="shared" si="33"/>
        <v>-1.8108337527224388E-3</v>
      </c>
      <c r="F406">
        <f t="shared" si="34"/>
        <v>2.7670347505615375E-4</v>
      </c>
      <c r="G406">
        <f t="shared" si="31"/>
        <v>4.0903567260218709</v>
      </c>
      <c r="H406">
        <f t="shared" si="32"/>
        <v>0</v>
      </c>
    </row>
    <row r="407" spans="1:8" x14ac:dyDescent="0.2">
      <c r="A407" s="1">
        <v>19961004</v>
      </c>
      <c r="B407">
        <v>701.46</v>
      </c>
      <c r="D407">
        <f t="shared" si="30"/>
        <v>2.200931993940447E-2</v>
      </c>
      <c r="E407">
        <f t="shared" si="33"/>
        <v>2.1421888270499359E-2</v>
      </c>
      <c r="F407">
        <f t="shared" si="34"/>
        <v>2.4496589017400486E-4</v>
      </c>
      <c r="G407">
        <f t="shared" si="31"/>
        <v>3.2205402896579542</v>
      </c>
      <c r="H407">
        <f t="shared" si="32"/>
        <v>1</v>
      </c>
    </row>
    <row r="408" spans="1:8" x14ac:dyDescent="0.2">
      <c r="A408" s="1">
        <v>19961011</v>
      </c>
      <c r="B408">
        <v>700.66</v>
      </c>
      <c r="D408">
        <f t="shared" si="30"/>
        <v>-1.1411292711205334E-3</v>
      </c>
      <c r="E408">
        <f t="shared" si="33"/>
        <v>-1.7285609400256457E-3</v>
      </c>
      <c r="F408">
        <f t="shared" si="34"/>
        <v>2.1980298261803035E-4</v>
      </c>
      <c r="G408">
        <f t="shared" si="31"/>
        <v>4.204592652500251</v>
      </c>
      <c r="H408">
        <f t="shared" si="32"/>
        <v>0</v>
      </c>
    </row>
    <row r="409" spans="1:8" x14ac:dyDescent="0.2">
      <c r="A409" s="1">
        <v>19961018</v>
      </c>
      <c r="B409">
        <v>710.82</v>
      </c>
      <c r="D409">
        <f t="shared" si="30"/>
        <v>1.4396485219061006E-2</v>
      </c>
      <c r="E409">
        <f t="shared" si="33"/>
        <v>1.3809053550155893E-2</v>
      </c>
      <c r="F409">
        <f t="shared" si="34"/>
        <v>2.024682871624737E-4</v>
      </c>
      <c r="G409">
        <f t="shared" si="31"/>
        <v>3.7815504897462731</v>
      </c>
      <c r="H409">
        <f t="shared" si="32"/>
        <v>1</v>
      </c>
    </row>
    <row r="410" spans="1:8" x14ac:dyDescent="0.2">
      <c r="A410" s="1">
        <v>19961025</v>
      </c>
      <c r="B410">
        <v>700.92</v>
      </c>
      <c r="D410">
        <f t="shared" si="30"/>
        <v>-1.402547535450438E-2</v>
      </c>
      <c r="E410">
        <f t="shared" si="33"/>
        <v>-1.4612907023409493E-2</v>
      </c>
      <c r="F410">
        <f t="shared" si="34"/>
        <v>1.8816435173700692E-4</v>
      </c>
      <c r="G410">
        <f t="shared" si="31"/>
        <v>3.7216757386604877</v>
      </c>
      <c r="H410">
        <f t="shared" si="32"/>
        <v>0</v>
      </c>
    </row>
    <row r="411" spans="1:8" x14ac:dyDescent="0.2">
      <c r="A411" s="1">
        <v>19961101</v>
      </c>
      <c r="B411">
        <v>703.77</v>
      </c>
      <c r="D411">
        <f t="shared" si="30"/>
        <v>4.0578403928126505E-3</v>
      </c>
      <c r="E411">
        <f t="shared" si="33"/>
        <v>3.4704087239075384E-3</v>
      </c>
      <c r="F411">
        <f t="shared" si="34"/>
        <v>2.7746835565260199E-4</v>
      </c>
      <c r="G411">
        <f t="shared" si="31"/>
        <v>4.0731989311141561</v>
      </c>
      <c r="H411">
        <f t="shared" si="32"/>
        <v>1</v>
      </c>
    </row>
    <row r="412" spans="1:8" x14ac:dyDescent="0.2">
      <c r="A412" s="1">
        <v>19961108</v>
      </c>
      <c r="B412">
        <v>730.82</v>
      </c>
      <c r="D412">
        <f t="shared" si="30"/>
        <v>3.7715593165089878E-2</v>
      </c>
      <c r="E412">
        <f t="shared" si="33"/>
        <v>3.7128161496184767E-2</v>
      </c>
      <c r="F412">
        <f t="shared" si="34"/>
        <v>2.4400042988868037E-4</v>
      </c>
      <c r="G412">
        <f t="shared" si="31"/>
        <v>1.3343794096063664</v>
      </c>
      <c r="H412">
        <f t="shared" si="32"/>
        <v>0</v>
      </c>
    </row>
    <row r="413" spans="1:8" x14ac:dyDescent="0.2">
      <c r="A413" s="1">
        <v>19961115</v>
      </c>
      <c r="B413">
        <v>737.62</v>
      </c>
      <c r="D413">
        <f t="shared" si="30"/>
        <v>9.2615954441210846E-3</v>
      </c>
      <c r="E413">
        <f t="shared" si="33"/>
        <v>8.6741637752159716E-3</v>
      </c>
      <c r="F413">
        <f t="shared" si="34"/>
        <v>2.1908421639515936E-4</v>
      </c>
      <c r="G413">
        <f t="shared" si="31"/>
        <v>4.0413098374177876</v>
      </c>
      <c r="H413">
        <f t="shared" si="32"/>
        <v>0</v>
      </c>
    </row>
    <row r="414" spans="1:8" x14ac:dyDescent="0.2">
      <c r="A414" s="1">
        <v>19961122</v>
      </c>
      <c r="B414">
        <v>748.73</v>
      </c>
      <c r="D414">
        <f t="shared" si="30"/>
        <v>1.4949651045357726E-2</v>
      </c>
      <c r="E414">
        <f t="shared" si="33"/>
        <v>1.4362219376452613E-2</v>
      </c>
      <c r="F414">
        <f t="shared" si="34"/>
        <v>2.0053458474980778E-4</v>
      </c>
      <c r="G414">
        <f t="shared" si="31"/>
        <v>3.7429532610643568</v>
      </c>
      <c r="H414">
        <f t="shared" si="32"/>
        <v>0</v>
      </c>
    </row>
    <row r="415" spans="1:8" x14ac:dyDescent="0.2">
      <c r="A415" s="1">
        <v>19961129</v>
      </c>
      <c r="B415">
        <v>757.02</v>
      </c>
      <c r="D415">
        <f t="shared" si="30"/>
        <v>1.1011235280104614E-2</v>
      </c>
      <c r="E415">
        <f t="shared" si="33"/>
        <v>1.0423803611199501E-2</v>
      </c>
      <c r="F415">
        <f t="shared" si="34"/>
        <v>1.8672474826451267E-4</v>
      </c>
      <c r="G415">
        <f t="shared" si="31"/>
        <v>4.0019860052853371</v>
      </c>
      <c r="H415">
        <f t="shared" si="32"/>
        <v>0</v>
      </c>
    </row>
    <row r="416" spans="1:8" x14ac:dyDescent="0.2">
      <c r="A416" s="1">
        <v>19961206</v>
      </c>
      <c r="B416">
        <v>739.6</v>
      </c>
      <c r="D416">
        <f t="shared" si="30"/>
        <v>-2.3280173654734782E-2</v>
      </c>
      <c r="E416">
        <f t="shared" si="33"/>
        <v>-2.3867605323639893E-2</v>
      </c>
      <c r="F416">
        <f t="shared" si="34"/>
        <v>1.7644359619654808E-4</v>
      </c>
      <c r="G416">
        <f t="shared" si="31"/>
        <v>2.706963749122187</v>
      </c>
      <c r="H416">
        <f t="shared" si="32"/>
        <v>0</v>
      </c>
    </row>
    <row r="417" spans="1:8" x14ac:dyDescent="0.2">
      <c r="A417" s="1">
        <v>19961213</v>
      </c>
      <c r="B417">
        <v>728.64</v>
      </c>
      <c r="D417">
        <f t="shared" si="30"/>
        <v>-1.4929716637595014E-2</v>
      </c>
      <c r="E417">
        <f t="shared" si="33"/>
        <v>-1.5517148306500127E-2</v>
      </c>
      <c r="F417">
        <f t="shared" si="34"/>
        <v>4.3543868938826627E-4</v>
      </c>
      <c r="G417">
        <f t="shared" si="31"/>
        <v>3.5930963088550953</v>
      </c>
      <c r="H417">
        <f t="shared" si="32"/>
        <v>1</v>
      </c>
    </row>
    <row r="418" spans="1:8" x14ac:dyDescent="0.2">
      <c r="A418" s="1">
        <v>19961220</v>
      </c>
      <c r="B418">
        <v>748.87</v>
      </c>
      <c r="D418">
        <f t="shared" si="30"/>
        <v>2.7385620824736279E-2</v>
      </c>
      <c r="E418">
        <f t="shared" si="33"/>
        <v>2.6798189155831167E-2</v>
      </c>
      <c r="F418">
        <f t="shared" si="34"/>
        <v>4.7431208273160516E-4</v>
      </c>
      <c r="G418">
        <f t="shared" si="31"/>
        <v>3.0697862108049634</v>
      </c>
      <c r="H418">
        <f t="shared" si="32"/>
        <v>1</v>
      </c>
    </row>
    <row r="419" spans="1:8" x14ac:dyDescent="0.2">
      <c r="A419" s="1">
        <v>19961227</v>
      </c>
      <c r="B419">
        <v>756.79</v>
      </c>
      <c r="D419">
        <f t="shared" si="30"/>
        <v>1.0520400419602893E-2</v>
      </c>
      <c r="E419">
        <f t="shared" si="33"/>
        <v>9.9329687506977803E-3</v>
      </c>
      <c r="F419">
        <f t="shared" si="34"/>
        <v>3.9054671911369039E-4</v>
      </c>
      <c r="G419">
        <f t="shared" si="31"/>
        <v>3.7976664135922107</v>
      </c>
      <c r="H419">
        <f t="shared" si="32"/>
        <v>0</v>
      </c>
    </row>
    <row r="420" spans="1:8" x14ac:dyDescent="0.2">
      <c r="A420" s="1">
        <v>19970103</v>
      </c>
      <c r="B420">
        <v>748.03</v>
      </c>
      <c r="D420">
        <f t="shared" si="30"/>
        <v>-1.1642719997627005E-2</v>
      </c>
      <c r="E420">
        <f t="shared" si="33"/>
        <v>-1.2230151666532118E-2</v>
      </c>
      <c r="F420">
        <f t="shared" si="34"/>
        <v>3.2818505087082935E-4</v>
      </c>
      <c r="G420">
        <f t="shared" si="31"/>
        <v>3.7830819077100633</v>
      </c>
      <c r="H420">
        <f t="shared" si="32"/>
        <v>0</v>
      </c>
    </row>
    <row r="421" spans="1:8" x14ac:dyDescent="0.2">
      <c r="A421" s="1">
        <v>19970110</v>
      </c>
      <c r="B421">
        <v>759.5</v>
      </c>
      <c r="D421">
        <f t="shared" si="30"/>
        <v>1.5217237913740966E-2</v>
      </c>
      <c r="E421">
        <f t="shared" si="33"/>
        <v>1.4629806244835853E-2</v>
      </c>
      <c r="F421">
        <f t="shared" si="34"/>
        <v>3.5177223915001623E-4</v>
      </c>
      <c r="G421">
        <f t="shared" si="31"/>
        <v>3.6720448413079962</v>
      </c>
      <c r="H421">
        <f t="shared" si="32"/>
        <v>1</v>
      </c>
    </row>
    <row r="422" spans="1:8" x14ac:dyDescent="0.2">
      <c r="A422" s="1">
        <v>19970117</v>
      </c>
      <c r="B422">
        <v>776.17000000000007</v>
      </c>
      <c r="D422">
        <f t="shared" si="30"/>
        <v>2.1711246319537025E-2</v>
      </c>
      <c r="E422">
        <f t="shared" si="33"/>
        <v>2.1123814650631914E-2</v>
      </c>
      <c r="F422">
        <f t="shared" si="34"/>
        <v>2.9931821198484658E-4</v>
      </c>
      <c r="G422">
        <f t="shared" si="31"/>
        <v>3.3116150871099048</v>
      </c>
      <c r="H422">
        <f t="shared" si="32"/>
        <v>0</v>
      </c>
    </row>
    <row r="423" spans="1:8" x14ac:dyDescent="0.2">
      <c r="A423" s="1">
        <v>19970124</v>
      </c>
      <c r="B423">
        <v>770.52</v>
      </c>
      <c r="D423">
        <f t="shared" si="30"/>
        <v>-7.3059567614075505E-3</v>
      </c>
      <c r="E423">
        <f t="shared" si="33"/>
        <v>-7.8933884303126634E-3</v>
      </c>
      <c r="F423">
        <f t="shared" si="34"/>
        <v>2.6026721884408815E-4</v>
      </c>
      <c r="G423">
        <f t="shared" si="31"/>
        <v>4.007205438869156</v>
      </c>
      <c r="H423">
        <f t="shared" si="32"/>
        <v>0</v>
      </c>
    </row>
    <row r="424" spans="1:8" x14ac:dyDescent="0.2">
      <c r="A424" s="1">
        <v>19970131</v>
      </c>
      <c r="B424">
        <v>786.16</v>
      </c>
      <c r="D424">
        <f t="shared" si="30"/>
        <v>2.009472246021371E-2</v>
      </c>
      <c r="E424">
        <f t="shared" si="33"/>
        <v>1.9507290791308599E-2</v>
      </c>
      <c r="F424">
        <f t="shared" si="34"/>
        <v>2.603586868125319E-4</v>
      </c>
      <c r="G424">
        <f t="shared" si="31"/>
        <v>3.3959364152585443</v>
      </c>
      <c r="H424">
        <f t="shared" si="32"/>
        <v>1</v>
      </c>
    </row>
    <row r="425" spans="1:8" x14ac:dyDescent="0.2">
      <c r="A425" s="1">
        <v>19970207</v>
      </c>
      <c r="B425">
        <v>789.56000000000006</v>
      </c>
      <c r="D425">
        <f t="shared" si="30"/>
        <v>4.3154942206156122E-3</v>
      </c>
      <c r="E425">
        <f t="shared" si="33"/>
        <v>3.7280625517105001E-3</v>
      </c>
      <c r="F425">
        <f t="shared" si="34"/>
        <v>2.3126261743416042E-4</v>
      </c>
      <c r="G425">
        <f t="shared" si="31"/>
        <v>4.1559292465799231</v>
      </c>
      <c r="H425">
        <f t="shared" si="32"/>
        <v>0</v>
      </c>
    </row>
    <row r="426" spans="1:8" x14ac:dyDescent="0.2">
      <c r="A426" s="1">
        <v>19970214</v>
      </c>
      <c r="B426">
        <v>808.48</v>
      </c>
      <c r="D426">
        <f t="shared" si="30"/>
        <v>2.3680113268811809E-2</v>
      </c>
      <c r="E426">
        <f t="shared" si="33"/>
        <v>2.3092681599906698E-2</v>
      </c>
      <c r="F426">
        <f t="shared" si="34"/>
        <v>2.0960116516587218E-4</v>
      </c>
      <c r="G426">
        <f t="shared" si="31"/>
        <v>2.9630409091604308</v>
      </c>
      <c r="H426">
        <f t="shared" si="32"/>
        <v>0</v>
      </c>
    </row>
    <row r="427" spans="1:8" x14ac:dyDescent="0.2">
      <c r="A427" s="1">
        <v>19970221</v>
      </c>
      <c r="B427">
        <v>801.77</v>
      </c>
      <c r="D427">
        <f t="shared" si="30"/>
        <v>-8.3341578495987889E-3</v>
      </c>
      <c r="E427">
        <f t="shared" si="33"/>
        <v>-8.9215895185039019E-3</v>
      </c>
      <c r="F427">
        <f t="shared" si="34"/>
        <v>1.9347463933623132E-4</v>
      </c>
      <c r="G427">
        <f t="shared" si="31"/>
        <v>4.0694838858086309</v>
      </c>
      <c r="H427">
        <f t="shared" si="32"/>
        <v>0</v>
      </c>
    </row>
    <row r="428" spans="1:8" x14ac:dyDescent="0.2">
      <c r="A428" s="1">
        <v>19970228</v>
      </c>
      <c r="B428">
        <v>790.82</v>
      </c>
      <c r="D428">
        <f t="shared" si="30"/>
        <v>-1.3751401872631241E-2</v>
      </c>
      <c r="E428">
        <f t="shared" si="33"/>
        <v>-1.4338833541536354E-2</v>
      </c>
      <c r="F428">
        <f t="shared" si="34"/>
        <v>2.1872568870494747E-4</v>
      </c>
      <c r="G428">
        <f t="shared" si="31"/>
        <v>3.7438460882418285</v>
      </c>
      <c r="H428">
        <f t="shared" si="32"/>
        <v>1</v>
      </c>
    </row>
    <row r="429" spans="1:8" x14ac:dyDescent="0.2">
      <c r="A429" s="1">
        <v>19970307</v>
      </c>
      <c r="B429">
        <v>804.97</v>
      </c>
      <c r="D429">
        <f t="shared" si="30"/>
        <v>1.7734627822014737E-2</v>
      </c>
      <c r="E429">
        <f t="shared" si="33"/>
        <v>1.7147196153109626E-2</v>
      </c>
      <c r="F429">
        <f t="shared" si="34"/>
        <v>2.9650647929703304E-4</v>
      </c>
      <c r="G429">
        <f t="shared" si="31"/>
        <v>3.5659030187702787</v>
      </c>
      <c r="H429">
        <f t="shared" si="32"/>
        <v>1</v>
      </c>
    </row>
    <row r="430" spans="1:8" x14ac:dyDescent="0.2">
      <c r="A430" s="1">
        <v>19970314</v>
      </c>
      <c r="B430">
        <v>793.17000000000007</v>
      </c>
      <c r="D430">
        <f t="shared" si="30"/>
        <v>-1.4767435195594203E-2</v>
      </c>
      <c r="E430">
        <f t="shared" si="33"/>
        <v>-1.5354866864499316E-2</v>
      </c>
      <c r="F430">
        <f t="shared" si="34"/>
        <v>2.5817393907436319E-4</v>
      </c>
      <c r="G430">
        <f t="shared" si="31"/>
        <v>3.6743239929527505</v>
      </c>
      <c r="H430">
        <f t="shared" si="32"/>
        <v>0</v>
      </c>
    </row>
    <row r="431" spans="1:8" x14ac:dyDescent="0.2">
      <c r="A431" s="1">
        <v>19970321</v>
      </c>
      <c r="B431">
        <v>784.1</v>
      </c>
      <c r="D431">
        <f t="shared" si="30"/>
        <v>-1.1501011210912182E-2</v>
      </c>
      <c r="E431">
        <f t="shared" si="33"/>
        <v>-1.2088442879817295E-2</v>
      </c>
      <c r="F431">
        <f t="shared" si="34"/>
        <v>3.399968838147928E-4</v>
      </c>
      <c r="G431">
        <f t="shared" si="31"/>
        <v>3.7783873607746794</v>
      </c>
      <c r="H431">
        <f t="shared" si="32"/>
        <v>1</v>
      </c>
    </row>
    <row r="432" spans="1:8" x14ac:dyDescent="0.2">
      <c r="A432" s="1">
        <v>19970328</v>
      </c>
      <c r="B432">
        <v>773.88</v>
      </c>
      <c r="D432">
        <f t="shared" si="30"/>
        <v>-1.3119740426590809E-2</v>
      </c>
      <c r="E432">
        <f t="shared" si="33"/>
        <v>-1.3707172095495922E-2</v>
      </c>
      <c r="F432">
        <f t="shared" si="34"/>
        <v>3.5895282957727715E-4</v>
      </c>
      <c r="G432">
        <f t="shared" si="31"/>
        <v>3.7044449430483795</v>
      </c>
      <c r="H432">
        <f t="shared" si="32"/>
        <v>1</v>
      </c>
    </row>
    <row r="433" spans="1:8" x14ac:dyDescent="0.2">
      <c r="A433" s="1">
        <v>19970404</v>
      </c>
      <c r="B433">
        <v>757.9</v>
      </c>
      <c r="D433">
        <f t="shared" si="30"/>
        <v>-2.0865371992302428E-2</v>
      </c>
      <c r="E433">
        <f t="shared" si="33"/>
        <v>-2.145280366120754E-2</v>
      </c>
      <c r="F433">
        <f t="shared" si="34"/>
        <v>3.9261047490802268E-4</v>
      </c>
      <c r="G433">
        <f t="shared" si="31"/>
        <v>3.3352402024016046</v>
      </c>
      <c r="H433">
        <f t="shared" si="32"/>
        <v>1</v>
      </c>
    </row>
    <row r="434" spans="1:8" x14ac:dyDescent="0.2">
      <c r="A434" s="1">
        <v>19970411</v>
      </c>
      <c r="B434">
        <v>737.65</v>
      </c>
      <c r="D434">
        <f t="shared" si="30"/>
        <v>-2.7081993454407538E-2</v>
      </c>
      <c r="E434">
        <f t="shared" si="33"/>
        <v>-2.7669425123312649E-2</v>
      </c>
      <c r="F434">
        <f t="shared" si="34"/>
        <v>5.4514380729234126E-4</v>
      </c>
      <c r="G434">
        <f t="shared" si="31"/>
        <v>3.0550331038755516</v>
      </c>
      <c r="H434">
        <f t="shared" si="32"/>
        <v>1</v>
      </c>
    </row>
    <row r="435" spans="1:8" x14ac:dyDescent="0.2">
      <c r="A435" s="1">
        <v>19970418</v>
      </c>
      <c r="B435">
        <v>766.34</v>
      </c>
      <c r="D435">
        <f t="shared" si="30"/>
        <v>3.8156478128192894E-2</v>
      </c>
      <c r="E435">
        <f t="shared" si="33"/>
        <v>3.7569046459287783E-2</v>
      </c>
      <c r="F435">
        <f t="shared" si="34"/>
        <v>8.0164231012957022E-4</v>
      </c>
      <c r="G435">
        <f t="shared" si="31"/>
        <v>2.6840854771918319</v>
      </c>
      <c r="H435">
        <f t="shared" si="32"/>
        <v>1</v>
      </c>
    </row>
    <row r="436" spans="1:8" x14ac:dyDescent="0.2">
      <c r="A436" s="1">
        <v>19970425</v>
      </c>
      <c r="B436">
        <v>765.37</v>
      </c>
      <c r="D436">
        <f t="shared" si="30"/>
        <v>-1.2665584603750446E-3</v>
      </c>
      <c r="E436">
        <f t="shared" si="33"/>
        <v>-1.8539901292801569E-3</v>
      </c>
      <c r="F436">
        <f t="shared" si="34"/>
        <v>6.342376453533574E-4</v>
      </c>
      <c r="G436">
        <f t="shared" si="31"/>
        <v>3.6788336469564284</v>
      </c>
      <c r="H436">
        <f t="shared" si="32"/>
        <v>0</v>
      </c>
    </row>
    <row r="437" spans="1:8" x14ac:dyDescent="0.2">
      <c r="A437" s="1">
        <v>19970502</v>
      </c>
      <c r="B437">
        <v>812.97</v>
      </c>
      <c r="D437">
        <f t="shared" si="30"/>
        <v>6.0334831466577477E-2</v>
      </c>
      <c r="E437">
        <f t="shared" si="33"/>
        <v>5.9747399797672365E-2</v>
      </c>
      <c r="F437">
        <f t="shared" si="34"/>
        <v>5.1121709096739346E-4</v>
      </c>
      <c r="G437">
        <f t="shared" si="31"/>
        <v>0.29793358173547269</v>
      </c>
      <c r="H437">
        <f t="shared" si="32"/>
        <v>1</v>
      </c>
    </row>
    <row r="438" spans="1:8" x14ac:dyDescent="0.2">
      <c r="A438" s="1">
        <v>19970509</v>
      </c>
      <c r="B438">
        <v>824.78</v>
      </c>
      <c r="D438">
        <f t="shared" si="30"/>
        <v>1.4422475608165009E-2</v>
      </c>
      <c r="E438">
        <f t="shared" si="33"/>
        <v>1.3835043939259896E-2</v>
      </c>
      <c r="F438">
        <f t="shared" si="34"/>
        <v>4.1802177301064586E-4</v>
      </c>
      <c r="G438">
        <f t="shared" si="31"/>
        <v>3.6610429794930699</v>
      </c>
      <c r="H438">
        <f t="shared" si="32"/>
        <v>0</v>
      </c>
    </row>
    <row r="439" spans="1:8" x14ac:dyDescent="0.2">
      <c r="A439" s="1">
        <v>19970516</v>
      </c>
      <c r="B439">
        <v>829.75</v>
      </c>
      <c r="D439">
        <f t="shared" si="30"/>
        <v>6.0077664939477415E-3</v>
      </c>
      <c r="E439">
        <f t="shared" si="33"/>
        <v>5.4203348250426294E-3</v>
      </c>
      <c r="F439">
        <f t="shared" si="34"/>
        <v>3.4863968894644349E-4</v>
      </c>
      <c r="G439">
        <f t="shared" si="31"/>
        <v>3.938600555673875</v>
      </c>
      <c r="H439">
        <f t="shared" si="32"/>
        <v>0</v>
      </c>
    </row>
    <row r="440" spans="1:8" x14ac:dyDescent="0.2">
      <c r="A440" s="1">
        <v>19970523</v>
      </c>
      <c r="B440">
        <v>847.03</v>
      </c>
      <c r="D440">
        <f t="shared" si="30"/>
        <v>2.0611662551056398E-2</v>
      </c>
      <c r="E440">
        <f t="shared" si="33"/>
        <v>2.0024230882151287E-2</v>
      </c>
      <c r="F440">
        <f t="shared" si="34"/>
        <v>2.9698608987480145E-4</v>
      </c>
      <c r="G440">
        <f t="shared" si="31"/>
        <v>3.3858476398034285</v>
      </c>
      <c r="H440">
        <f t="shared" si="32"/>
        <v>0</v>
      </c>
    </row>
    <row r="441" spans="1:8" x14ac:dyDescent="0.2">
      <c r="A441" s="1">
        <v>19970530</v>
      </c>
      <c r="B441">
        <v>848.28</v>
      </c>
      <c r="D441">
        <f t="shared" si="30"/>
        <v>1.4746568197221421E-3</v>
      </c>
      <c r="E441">
        <f t="shared" si="33"/>
        <v>8.8722515081702982E-4</v>
      </c>
      <c r="F441">
        <f t="shared" si="34"/>
        <v>2.5853099973099675E-4</v>
      </c>
      <c r="G441">
        <f t="shared" si="31"/>
        <v>4.1287250878039421</v>
      </c>
      <c r="H441">
        <f t="shared" si="32"/>
        <v>0</v>
      </c>
    </row>
    <row r="442" spans="1:8" x14ac:dyDescent="0.2">
      <c r="A442" s="1">
        <v>19970606</v>
      </c>
      <c r="B442">
        <v>858.01</v>
      </c>
      <c r="D442">
        <f t="shared" si="30"/>
        <v>1.1404984460835266E-2</v>
      </c>
      <c r="E442">
        <f t="shared" si="33"/>
        <v>1.0817552791930153E-2</v>
      </c>
      <c r="F442">
        <f t="shared" si="34"/>
        <v>2.2990194029378109E-4</v>
      </c>
      <c r="G442">
        <f t="shared" si="31"/>
        <v>3.9344302334158616</v>
      </c>
      <c r="H442">
        <f t="shared" si="32"/>
        <v>0</v>
      </c>
    </row>
    <row r="443" spans="1:8" x14ac:dyDescent="0.2">
      <c r="A443" s="1">
        <v>19970613</v>
      </c>
      <c r="B443">
        <v>893.27</v>
      </c>
      <c r="D443">
        <f t="shared" si="30"/>
        <v>4.0273132369500253E-2</v>
      </c>
      <c r="E443">
        <f t="shared" si="33"/>
        <v>3.9685700700595142E-2</v>
      </c>
      <c r="F443">
        <f t="shared" si="34"/>
        <v>2.0858816775561759E-4</v>
      </c>
      <c r="G443">
        <f t="shared" si="31"/>
        <v>0.4623006878549063</v>
      </c>
      <c r="H443">
        <f t="shared" si="32"/>
        <v>0</v>
      </c>
    </row>
    <row r="444" spans="1:8" x14ac:dyDescent="0.2">
      <c r="A444" s="1">
        <v>19970620</v>
      </c>
      <c r="B444">
        <v>898.7</v>
      </c>
      <c r="D444">
        <f t="shared" si="30"/>
        <v>6.0603878631297903E-3</v>
      </c>
      <c r="E444">
        <f t="shared" si="33"/>
        <v>5.4729561942246782E-3</v>
      </c>
      <c r="F444">
        <f t="shared" si="34"/>
        <v>1.9272048265737624E-4</v>
      </c>
      <c r="G444">
        <f t="shared" si="31"/>
        <v>4.199423207693914</v>
      </c>
      <c r="H444">
        <f t="shared" si="32"/>
        <v>0</v>
      </c>
    </row>
    <row r="445" spans="1:8" x14ac:dyDescent="0.2">
      <c r="A445" s="1">
        <v>19970627</v>
      </c>
      <c r="B445">
        <v>887.30000000000007</v>
      </c>
      <c r="D445">
        <f t="shared" si="30"/>
        <v>-1.2766130823036015E-2</v>
      </c>
      <c r="E445">
        <f t="shared" si="33"/>
        <v>-1.3353562491941128E-2</v>
      </c>
      <c r="F445">
        <f t="shared" si="34"/>
        <v>1.8090730270877174E-4</v>
      </c>
      <c r="G445">
        <f t="shared" si="31"/>
        <v>3.8159203530513079</v>
      </c>
      <c r="H445">
        <f t="shared" si="32"/>
        <v>0</v>
      </c>
    </row>
    <row r="446" spans="1:8" x14ac:dyDescent="0.2">
      <c r="A446" s="1">
        <v>19970704</v>
      </c>
      <c r="B446">
        <v>916.92000000000007</v>
      </c>
      <c r="D446">
        <f t="shared" si="30"/>
        <v>3.2837083606183981E-2</v>
      </c>
      <c r="E446">
        <f t="shared" si="33"/>
        <v>3.224965193727887E-2</v>
      </c>
      <c r="F446">
        <f t="shared" si="34"/>
        <v>2.5558002321284407E-4</v>
      </c>
      <c r="G446">
        <f t="shared" si="31"/>
        <v>2.1013213349966771</v>
      </c>
      <c r="H446">
        <f t="shared" si="32"/>
        <v>1</v>
      </c>
    </row>
    <row r="447" spans="1:8" x14ac:dyDescent="0.2">
      <c r="A447" s="1">
        <v>19970711</v>
      </c>
      <c r="B447">
        <v>916.68000000000006</v>
      </c>
      <c r="D447">
        <f t="shared" si="30"/>
        <v>-2.6178010620725445E-4</v>
      </c>
      <c r="E447">
        <f t="shared" si="33"/>
        <v>-8.4921177511236676E-4</v>
      </c>
      <c r="F447">
        <f t="shared" si="34"/>
        <v>2.277049962268165E-4</v>
      </c>
      <c r="G447">
        <f t="shared" si="31"/>
        <v>4.1921462799582097</v>
      </c>
      <c r="H447">
        <f t="shared" si="32"/>
        <v>0</v>
      </c>
    </row>
    <row r="448" spans="1:8" x14ac:dyDescent="0.2">
      <c r="A448" s="1">
        <v>19970718</v>
      </c>
      <c r="B448">
        <v>915.30000000000007</v>
      </c>
      <c r="D448">
        <f t="shared" si="30"/>
        <v>-1.5065669505345269E-3</v>
      </c>
      <c r="E448">
        <f t="shared" si="33"/>
        <v>-2.093998619439639E-3</v>
      </c>
      <c r="F448">
        <f t="shared" si="34"/>
        <v>2.0729014887098097E-4</v>
      </c>
      <c r="G448">
        <f t="shared" si="31"/>
        <v>4.2301189780478508</v>
      </c>
      <c r="H448">
        <f t="shared" si="32"/>
        <v>1</v>
      </c>
    </row>
    <row r="449" spans="1:8" x14ac:dyDescent="0.2">
      <c r="A449" s="1">
        <v>19970725</v>
      </c>
      <c r="B449">
        <v>938.79</v>
      </c>
      <c r="D449">
        <f t="shared" si="30"/>
        <v>2.5339931633364898E-2</v>
      </c>
      <c r="E449">
        <f t="shared" si="33"/>
        <v>2.4752499964459787E-2</v>
      </c>
      <c r="F449">
        <f t="shared" si="34"/>
        <v>1.9380659632223604E-4</v>
      </c>
      <c r="G449">
        <f t="shared" si="31"/>
        <v>2.6936608209947992</v>
      </c>
      <c r="H449">
        <f t="shared" si="32"/>
        <v>1</v>
      </c>
    </row>
    <row r="450" spans="1:8" x14ac:dyDescent="0.2">
      <c r="A450" s="1">
        <v>19970801</v>
      </c>
      <c r="B450">
        <v>947.14</v>
      </c>
      <c r="D450">
        <f t="shared" si="30"/>
        <v>8.8551055046943716E-3</v>
      </c>
      <c r="E450">
        <f t="shared" si="33"/>
        <v>8.2676738357892587E-3</v>
      </c>
      <c r="F450">
        <f t="shared" si="34"/>
        <v>1.817158930033352E-4</v>
      </c>
      <c r="G450">
        <f t="shared" si="31"/>
        <v>4.1184525627852162</v>
      </c>
      <c r="H450">
        <f t="shared" si="32"/>
        <v>0</v>
      </c>
    </row>
    <row r="451" spans="1:8" x14ac:dyDescent="0.2">
      <c r="A451" s="1">
        <v>19970808</v>
      </c>
      <c r="B451">
        <v>933.54</v>
      </c>
      <c r="D451">
        <f t="shared" si="30"/>
        <v>-1.446310597386713E-2</v>
      </c>
      <c r="E451">
        <f t="shared" si="33"/>
        <v>-1.5050537642772243E-2</v>
      </c>
      <c r="F451">
        <f t="shared" si="34"/>
        <v>1.7271460181769176E-4</v>
      </c>
      <c r="G451">
        <f t="shared" si="31"/>
        <v>3.6761749298378792</v>
      </c>
      <c r="H451">
        <f t="shared" si="32"/>
        <v>0</v>
      </c>
    </row>
    <row r="452" spans="1:8" x14ac:dyDescent="0.2">
      <c r="A452" s="1">
        <v>19970815</v>
      </c>
      <c r="B452">
        <v>900.81000000000006</v>
      </c>
      <c r="D452">
        <f t="shared" ref="D452:D515" si="35">LN(B452)-LN(B451)</f>
        <v>-3.5689452987779369E-2</v>
      </c>
      <c r="E452">
        <f t="shared" si="33"/>
        <v>-3.627688465668448E-2</v>
      </c>
      <c r="F452">
        <f t="shared" si="34"/>
        <v>2.720427976331587E-4</v>
      </c>
      <c r="G452">
        <f t="shared" ref="G452:G515" si="36">-0.5*LN(F452)-E452^2/(2*F452)</f>
        <v>1.6860157894508672</v>
      </c>
      <c r="H452">
        <f t="shared" ref="H452:H515" si="37">IF(E451&lt;0, 1, 0)</f>
        <v>1</v>
      </c>
    </row>
    <row r="453" spans="1:8" x14ac:dyDescent="0.2">
      <c r="A453" s="1">
        <v>19970822</v>
      </c>
      <c r="B453">
        <v>923.55000000000007</v>
      </c>
      <c r="D453">
        <f t="shared" si="35"/>
        <v>2.4930581458182388E-2</v>
      </c>
      <c r="E453">
        <f t="shared" ref="E453:E516" si="38">D453-$O$3</f>
        <v>2.4343149789277277E-2</v>
      </c>
      <c r="F453">
        <f t="shared" ref="F453:F516" si="39">$O$4+$O$5*(E452^2)+$O$7*E452^2*H453+ $O$6*(F452)</f>
        <v>8.559638473656406E-4</v>
      </c>
      <c r="G453">
        <f t="shared" si="36"/>
        <v>3.1854881884857398</v>
      </c>
      <c r="H453">
        <f t="shared" si="37"/>
        <v>1</v>
      </c>
    </row>
    <row r="454" spans="1:8" x14ac:dyDescent="0.2">
      <c r="A454" s="1">
        <v>19970829</v>
      </c>
      <c r="B454">
        <v>899.47</v>
      </c>
      <c r="D454">
        <f t="shared" si="35"/>
        <v>-2.6419239053073085E-2</v>
      </c>
      <c r="E454">
        <f t="shared" si="38"/>
        <v>-2.7006670721978196E-2</v>
      </c>
      <c r="F454">
        <f t="shared" si="39"/>
        <v>6.7467896306804042E-4</v>
      </c>
      <c r="G454">
        <f t="shared" si="36"/>
        <v>3.1101128546717862</v>
      </c>
      <c r="H454">
        <f t="shared" si="37"/>
        <v>0</v>
      </c>
    </row>
    <row r="455" spans="1:8" x14ac:dyDescent="0.2">
      <c r="A455" s="1">
        <v>19970905</v>
      </c>
      <c r="B455">
        <v>929.05000000000007</v>
      </c>
      <c r="D455">
        <f t="shared" si="35"/>
        <v>3.2356857706507647E-2</v>
      </c>
      <c r="E455">
        <f t="shared" si="38"/>
        <v>3.1769426037602536E-2</v>
      </c>
      <c r="F455">
        <f t="shared" si="39"/>
        <v>8.8111685923521763E-4</v>
      </c>
      <c r="G455">
        <f t="shared" si="36"/>
        <v>2.9444231612287757</v>
      </c>
      <c r="H455">
        <f t="shared" si="37"/>
        <v>1</v>
      </c>
    </row>
    <row r="456" spans="1:8" x14ac:dyDescent="0.2">
      <c r="A456" s="1">
        <v>19970912</v>
      </c>
      <c r="B456">
        <v>923.91</v>
      </c>
      <c r="D456">
        <f t="shared" si="35"/>
        <v>-5.5478943784228463E-3</v>
      </c>
      <c r="E456">
        <f t="shared" si="38"/>
        <v>-6.1353260473279584E-3</v>
      </c>
      <c r="F456">
        <f t="shared" si="39"/>
        <v>6.9340488645415748E-4</v>
      </c>
      <c r="G456">
        <f t="shared" si="36"/>
        <v>3.609805204181328</v>
      </c>
      <c r="H456">
        <f t="shared" si="37"/>
        <v>0</v>
      </c>
    </row>
    <row r="457" spans="1:8" x14ac:dyDescent="0.2">
      <c r="A457" s="1">
        <v>19970919</v>
      </c>
      <c r="B457">
        <v>950.51</v>
      </c>
      <c r="D457">
        <f t="shared" si="35"/>
        <v>2.8384018351337303E-2</v>
      </c>
      <c r="E457">
        <f t="shared" si="38"/>
        <v>2.7796586682432192E-2</v>
      </c>
      <c r="F457">
        <f t="shared" si="39"/>
        <v>5.7127668419076471E-4</v>
      </c>
      <c r="G457">
        <f t="shared" si="36"/>
        <v>3.0575697514553197</v>
      </c>
      <c r="H457">
        <f t="shared" si="37"/>
        <v>1</v>
      </c>
    </row>
    <row r="458" spans="1:8" x14ac:dyDescent="0.2">
      <c r="A458" s="1">
        <v>19970926</v>
      </c>
      <c r="B458">
        <v>945.22</v>
      </c>
      <c r="D458">
        <f t="shared" si="35"/>
        <v>-5.580978019831484E-3</v>
      </c>
      <c r="E458">
        <f t="shared" si="38"/>
        <v>-6.1684096887365961E-3</v>
      </c>
      <c r="F458">
        <f t="shared" si="39"/>
        <v>4.6273496072485803E-4</v>
      </c>
      <c r="G458">
        <f t="shared" si="36"/>
        <v>3.798064585316832</v>
      </c>
      <c r="H458">
        <f t="shared" si="37"/>
        <v>0</v>
      </c>
    </row>
    <row r="459" spans="1:8" x14ac:dyDescent="0.2">
      <c r="A459" s="1">
        <v>19971003</v>
      </c>
      <c r="B459">
        <v>965.03</v>
      </c>
      <c r="D459">
        <f t="shared" si="35"/>
        <v>2.0741484306816105E-2</v>
      </c>
      <c r="E459">
        <f t="shared" si="38"/>
        <v>2.0154052637910994E-2</v>
      </c>
      <c r="F459">
        <f t="shared" si="39"/>
        <v>3.9973798852779239E-4</v>
      </c>
      <c r="G459">
        <f t="shared" si="36"/>
        <v>3.4042855327079193</v>
      </c>
      <c r="H459">
        <f t="shared" si="37"/>
        <v>1</v>
      </c>
    </row>
    <row r="460" spans="1:8" x14ac:dyDescent="0.2">
      <c r="A460" s="1">
        <v>19971010</v>
      </c>
      <c r="B460">
        <v>966.98</v>
      </c>
      <c r="D460">
        <f t="shared" si="35"/>
        <v>2.0186237774773019E-3</v>
      </c>
      <c r="E460">
        <f t="shared" si="38"/>
        <v>1.4311921085721896E-3</v>
      </c>
      <c r="F460">
        <f t="shared" si="39"/>
        <v>3.3502777045296461E-4</v>
      </c>
      <c r="G460">
        <f t="shared" si="36"/>
        <v>3.9975916393843312</v>
      </c>
      <c r="H460">
        <f t="shared" si="37"/>
        <v>0</v>
      </c>
    </row>
    <row r="461" spans="1:8" x14ac:dyDescent="0.2">
      <c r="A461" s="1">
        <v>19971017</v>
      </c>
      <c r="B461">
        <v>944.16</v>
      </c>
      <c r="D461">
        <f t="shared" si="35"/>
        <v>-2.3882169407281495E-2</v>
      </c>
      <c r="E461">
        <f t="shared" si="38"/>
        <v>-2.4469601076186606E-2</v>
      </c>
      <c r="F461">
        <f t="shared" si="39"/>
        <v>2.8685228386506252E-4</v>
      </c>
      <c r="G461">
        <f t="shared" si="36"/>
        <v>3.0345961256756309</v>
      </c>
      <c r="H461">
        <f t="shared" si="37"/>
        <v>0</v>
      </c>
    </row>
    <row r="462" spans="1:8" x14ac:dyDescent="0.2">
      <c r="A462" s="1">
        <v>19971024</v>
      </c>
      <c r="B462">
        <v>941.64</v>
      </c>
      <c r="D462">
        <f t="shared" si="35"/>
        <v>-2.672607381476233E-3</v>
      </c>
      <c r="E462">
        <f t="shared" si="38"/>
        <v>-3.2600390503813451E-3</v>
      </c>
      <c r="F462">
        <f t="shared" si="39"/>
        <v>5.3125643117884439E-4</v>
      </c>
      <c r="G462">
        <f t="shared" si="36"/>
        <v>3.7601303004220217</v>
      </c>
      <c r="H462">
        <f t="shared" si="37"/>
        <v>1</v>
      </c>
    </row>
    <row r="463" spans="1:8" x14ac:dyDescent="0.2">
      <c r="A463" s="1">
        <v>19971031</v>
      </c>
      <c r="B463">
        <v>914.62</v>
      </c>
      <c r="D463">
        <f t="shared" si="35"/>
        <v>-2.9114357459464557E-2</v>
      </c>
      <c r="E463">
        <f t="shared" si="38"/>
        <v>-2.9701789128369668E-2</v>
      </c>
      <c r="F463">
        <f t="shared" si="39"/>
        <v>4.3791538331123799E-4</v>
      </c>
      <c r="G463">
        <f t="shared" si="36"/>
        <v>2.8594744585846898</v>
      </c>
      <c r="H463">
        <f t="shared" si="37"/>
        <v>1</v>
      </c>
    </row>
    <row r="464" spans="1:8" x14ac:dyDescent="0.2">
      <c r="A464" s="1">
        <v>19971107</v>
      </c>
      <c r="B464">
        <v>927.51</v>
      </c>
      <c r="D464">
        <f t="shared" si="35"/>
        <v>1.3994897626709246E-2</v>
      </c>
      <c r="E464">
        <f t="shared" si="38"/>
        <v>1.3407465957804133E-2</v>
      </c>
      <c r="F464">
        <f t="shared" si="39"/>
        <v>7.7639092001532874E-4</v>
      </c>
      <c r="G464">
        <f t="shared" si="36"/>
        <v>3.4646606850655908</v>
      </c>
      <c r="H464">
        <f t="shared" si="37"/>
        <v>1</v>
      </c>
    </row>
    <row r="465" spans="1:8" x14ac:dyDescent="0.2">
      <c r="A465" s="1">
        <v>19971114</v>
      </c>
      <c r="B465">
        <v>928.35</v>
      </c>
      <c r="D465">
        <f t="shared" si="35"/>
        <v>9.0524075885323185E-4</v>
      </c>
      <c r="E465">
        <f t="shared" si="38"/>
        <v>3.1780908994811954E-4</v>
      </c>
      <c r="F465">
        <f t="shared" si="39"/>
        <v>6.154384812960237E-4</v>
      </c>
      <c r="G465">
        <f t="shared" si="36"/>
        <v>3.6965057258000726</v>
      </c>
      <c r="H465">
        <f t="shared" si="37"/>
        <v>0</v>
      </c>
    </row>
    <row r="466" spans="1:8" x14ac:dyDescent="0.2">
      <c r="A466" s="1">
        <v>19971121</v>
      </c>
      <c r="B466">
        <v>963.09</v>
      </c>
      <c r="D466">
        <f t="shared" si="35"/>
        <v>3.6738048521648636E-2</v>
      </c>
      <c r="E466">
        <f t="shared" si="38"/>
        <v>3.6150616852743525E-2</v>
      </c>
      <c r="F466">
        <f t="shared" si="39"/>
        <v>4.9561255142748721E-4</v>
      </c>
      <c r="G466">
        <f t="shared" si="36"/>
        <v>2.4864218001612817</v>
      </c>
      <c r="H466">
        <f t="shared" si="37"/>
        <v>0</v>
      </c>
    </row>
    <row r="467" spans="1:8" x14ac:dyDescent="0.2">
      <c r="A467" s="1">
        <v>19971128</v>
      </c>
      <c r="B467">
        <v>955.4</v>
      </c>
      <c r="D467">
        <f t="shared" si="35"/>
        <v>-8.0167644192679077E-3</v>
      </c>
      <c r="E467">
        <f t="shared" si="38"/>
        <v>-8.6041960881730207E-3</v>
      </c>
      <c r="F467">
        <f t="shared" si="39"/>
        <v>4.064044997626119E-4</v>
      </c>
      <c r="G467">
        <f t="shared" si="36"/>
        <v>3.8129988919135456</v>
      </c>
      <c r="H467">
        <f t="shared" si="37"/>
        <v>0</v>
      </c>
    </row>
    <row r="468" spans="1:8" x14ac:dyDescent="0.2">
      <c r="A468" s="1">
        <v>19971205</v>
      </c>
      <c r="B468">
        <v>983.79000000000008</v>
      </c>
      <c r="D468">
        <f t="shared" si="35"/>
        <v>2.9282358686102405E-2</v>
      </c>
      <c r="E468">
        <f t="shared" si="38"/>
        <v>2.8694927017197294E-2</v>
      </c>
      <c r="F468">
        <f t="shared" si="39"/>
        <v>3.7464404580956739E-4</v>
      </c>
      <c r="G468">
        <f t="shared" si="36"/>
        <v>2.8458588856603235</v>
      </c>
      <c r="H468">
        <f t="shared" si="37"/>
        <v>1</v>
      </c>
    </row>
    <row r="469" spans="1:8" x14ac:dyDescent="0.2">
      <c r="A469" s="1">
        <v>19971212</v>
      </c>
      <c r="B469">
        <v>953.39</v>
      </c>
      <c r="D469">
        <f t="shared" si="35"/>
        <v>-3.138840570325474E-2</v>
      </c>
      <c r="E469">
        <f t="shared" si="38"/>
        <v>-3.1975837372159852E-2</v>
      </c>
      <c r="F469">
        <f t="shared" si="39"/>
        <v>3.1634582289003871E-4</v>
      </c>
      <c r="G469">
        <f t="shared" si="36"/>
        <v>2.4132985976455315</v>
      </c>
      <c r="H469">
        <f t="shared" si="37"/>
        <v>0</v>
      </c>
    </row>
    <row r="470" spans="1:8" x14ac:dyDescent="0.2">
      <c r="A470" s="1">
        <v>19971219</v>
      </c>
      <c r="B470">
        <v>946.78</v>
      </c>
      <c r="D470">
        <f t="shared" si="35"/>
        <v>-6.9573003073726269E-3</v>
      </c>
      <c r="E470">
        <f t="shared" si="38"/>
        <v>-7.544731976277739E-3</v>
      </c>
      <c r="F470">
        <f t="shared" si="39"/>
        <v>7.5153706747289461E-4</v>
      </c>
      <c r="G470">
        <f t="shared" si="36"/>
        <v>3.5588239727321764</v>
      </c>
      <c r="H470">
        <f t="shared" si="37"/>
        <v>1</v>
      </c>
    </row>
    <row r="471" spans="1:8" x14ac:dyDescent="0.2">
      <c r="A471" s="1">
        <v>19971226</v>
      </c>
      <c r="B471">
        <v>936.46</v>
      </c>
      <c r="D471">
        <f t="shared" si="35"/>
        <v>-1.0959944885760464E-2</v>
      </c>
      <c r="E471">
        <f t="shared" si="38"/>
        <v>-1.1547376554665577E-2</v>
      </c>
      <c r="F471">
        <f t="shared" si="39"/>
        <v>6.2357993946717265E-4</v>
      </c>
      <c r="G471">
        <f t="shared" si="36"/>
        <v>3.583100346341574</v>
      </c>
      <c r="H471">
        <f t="shared" si="37"/>
        <v>1</v>
      </c>
    </row>
    <row r="472" spans="1:8" x14ac:dyDescent="0.2">
      <c r="A472" s="1">
        <v>19980102</v>
      </c>
      <c r="B472">
        <v>975.04</v>
      </c>
      <c r="D472">
        <f t="shared" si="35"/>
        <v>4.0371687051768745E-2</v>
      </c>
      <c r="E472">
        <f t="shared" si="38"/>
        <v>3.9784255382863634E-2</v>
      </c>
      <c r="F472">
        <f t="shared" si="39"/>
        <v>5.6408874823438994E-4</v>
      </c>
      <c r="G472">
        <f t="shared" si="36"/>
        <v>2.3371903009980972</v>
      </c>
      <c r="H472">
        <f t="shared" si="37"/>
        <v>1</v>
      </c>
    </row>
    <row r="473" spans="1:8" x14ac:dyDescent="0.2">
      <c r="A473" s="1">
        <v>19980109</v>
      </c>
      <c r="B473">
        <v>927.69</v>
      </c>
      <c r="D473">
        <f t="shared" si="35"/>
        <v>-4.9780870542988076E-2</v>
      </c>
      <c r="E473">
        <f t="shared" si="38"/>
        <v>-5.0368302211893187E-2</v>
      </c>
      <c r="F473">
        <f t="shared" si="39"/>
        <v>4.5738368356086195E-4</v>
      </c>
      <c r="G473">
        <f t="shared" si="36"/>
        <v>1.0716485767304031</v>
      </c>
      <c r="H473">
        <f t="shared" si="37"/>
        <v>0</v>
      </c>
    </row>
    <row r="474" spans="1:8" x14ac:dyDescent="0.2">
      <c r="A474" s="1">
        <v>19980116</v>
      </c>
      <c r="B474">
        <v>961.51</v>
      </c>
      <c r="D474">
        <f t="shared" si="35"/>
        <v>3.5807340136410737E-2</v>
      </c>
      <c r="E474">
        <f t="shared" si="38"/>
        <v>3.5219908467505626E-2</v>
      </c>
      <c r="F474">
        <f t="shared" si="39"/>
        <v>1.5654537300680898E-3</v>
      </c>
      <c r="G474">
        <f t="shared" si="36"/>
        <v>2.8335973192214645</v>
      </c>
      <c r="H474">
        <f t="shared" si="37"/>
        <v>1</v>
      </c>
    </row>
    <row r="475" spans="1:8" x14ac:dyDescent="0.2">
      <c r="A475" s="1">
        <v>19980123</v>
      </c>
      <c r="B475">
        <v>957.59</v>
      </c>
      <c r="D475">
        <f t="shared" si="35"/>
        <v>-4.0852539751305983E-3</v>
      </c>
      <c r="E475">
        <f t="shared" si="38"/>
        <v>-4.6726856440357104E-3</v>
      </c>
      <c r="F475">
        <f t="shared" si="39"/>
        <v>1.2028802478923314E-3</v>
      </c>
      <c r="G475">
        <f t="shared" si="36"/>
        <v>3.3524424830351007</v>
      </c>
      <c r="H475">
        <f t="shared" si="37"/>
        <v>0</v>
      </c>
    </row>
    <row r="476" spans="1:8" x14ac:dyDescent="0.2">
      <c r="A476" s="1">
        <v>19980130</v>
      </c>
      <c r="B476">
        <v>980.28</v>
      </c>
      <c r="D476">
        <f t="shared" si="35"/>
        <v>2.3418533726141888E-2</v>
      </c>
      <c r="E476">
        <f t="shared" si="38"/>
        <v>2.2831102057236777E-2</v>
      </c>
      <c r="F476">
        <f t="shared" si="39"/>
        <v>9.4317152442254513E-4</v>
      </c>
      <c r="G476">
        <f t="shared" si="36"/>
        <v>3.2067979944066884</v>
      </c>
      <c r="H476">
        <f t="shared" si="37"/>
        <v>1</v>
      </c>
    </row>
    <row r="477" spans="1:8" x14ac:dyDescent="0.2">
      <c r="A477" s="1">
        <v>19980206</v>
      </c>
      <c r="B477">
        <v>1012.46</v>
      </c>
      <c r="D477">
        <f t="shared" si="35"/>
        <v>3.2300046885686662E-2</v>
      </c>
      <c r="E477">
        <f t="shared" si="38"/>
        <v>3.1712615216781551E-2</v>
      </c>
      <c r="F477">
        <f t="shared" si="39"/>
        <v>7.3960336606663417E-4</v>
      </c>
      <c r="G477">
        <f t="shared" si="36"/>
        <v>2.9248135951582563</v>
      </c>
      <c r="H477">
        <f t="shared" si="37"/>
        <v>0</v>
      </c>
    </row>
    <row r="478" spans="1:8" x14ac:dyDescent="0.2">
      <c r="A478" s="1">
        <v>19980213</v>
      </c>
      <c r="B478">
        <v>1020.09</v>
      </c>
      <c r="D478">
        <f t="shared" si="35"/>
        <v>7.5078456524648729E-3</v>
      </c>
      <c r="E478">
        <f t="shared" si="38"/>
        <v>6.9204139835597608E-3</v>
      </c>
      <c r="F478">
        <f t="shared" si="39"/>
        <v>5.8805086980926119E-4</v>
      </c>
      <c r="G478">
        <f t="shared" si="36"/>
        <v>3.6786274730890116</v>
      </c>
      <c r="H478">
        <f t="shared" si="37"/>
        <v>0</v>
      </c>
    </row>
    <row r="479" spans="1:8" x14ac:dyDescent="0.2">
      <c r="A479" s="1">
        <v>19980220</v>
      </c>
      <c r="B479">
        <v>1034.21</v>
      </c>
      <c r="D479">
        <f t="shared" si="35"/>
        <v>1.3746991545055209E-2</v>
      </c>
      <c r="E479">
        <f t="shared" si="38"/>
        <v>1.3159559876150096E-2</v>
      </c>
      <c r="F479">
        <f t="shared" si="39"/>
        <v>4.7522301250908176E-4</v>
      </c>
      <c r="G479">
        <f t="shared" si="36"/>
        <v>3.6436602882719238</v>
      </c>
      <c r="H479">
        <f t="shared" si="37"/>
        <v>0</v>
      </c>
    </row>
    <row r="480" spans="1:8" x14ac:dyDescent="0.2">
      <c r="A480" s="1">
        <v>19980227</v>
      </c>
      <c r="B480">
        <v>1049.3399999999999</v>
      </c>
      <c r="D480">
        <f t="shared" si="35"/>
        <v>1.4523544864169402E-2</v>
      </c>
      <c r="E480">
        <f t="shared" si="38"/>
        <v>1.3936113195264289E-2</v>
      </c>
      <c r="F480">
        <f t="shared" si="39"/>
        <v>3.912248884443299E-4</v>
      </c>
      <c r="G480">
        <f t="shared" si="36"/>
        <v>3.6748996655938329</v>
      </c>
      <c r="H480">
        <f t="shared" si="37"/>
        <v>0</v>
      </c>
    </row>
    <row r="481" spans="1:8" x14ac:dyDescent="0.2">
      <c r="A481" s="1">
        <v>19980306</v>
      </c>
      <c r="B481">
        <v>1055.69</v>
      </c>
      <c r="D481">
        <f t="shared" si="35"/>
        <v>6.0331864736422602E-3</v>
      </c>
      <c r="E481">
        <f t="shared" si="38"/>
        <v>5.4457548047371481E-3</v>
      </c>
      <c r="F481">
        <f t="shared" si="39"/>
        <v>3.2868993461971074E-4</v>
      </c>
      <c r="G481">
        <f t="shared" si="36"/>
        <v>3.9650850515556972</v>
      </c>
      <c r="H481">
        <f t="shared" si="37"/>
        <v>0</v>
      </c>
    </row>
    <row r="482" spans="1:8" x14ac:dyDescent="0.2">
      <c r="A482" s="1">
        <v>19980313</v>
      </c>
      <c r="B482">
        <v>1068.6100000000001</v>
      </c>
      <c r="D482">
        <f t="shared" si="35"/>
        <v>1.2164156955643435E-2</v>
      </c>
      <c r="E482">
        <f t="shared" si="38"/>
        <v>1.1576725286738322E-2</v>
      </c>
      <c r="F482">
        <f t="shared" si="39"/>
        <v>2.8213388954860107E-4</v>
      </c>
      <c r="G482">
        <f t="shared" si="36"/>
        <v>3.8490520532733936</v>
      </c>
      <c r="H482">
        <f t="shared" si="37"/>
        <v>0</v>
      </c>
    </row>
    <row r="483" spans="1:8" x14ac:dyDescent="0.2">
      <c r="A483" s="1">
        <v>19980320</v>
      </c>
      <c r="B483">
        <v>1099.1600000000001</v>
      </c>
      <c r="D483">
        <f t="shared" si="35"/>
        <v>2.8187513185616631E-2</v>
      </c>
      <c r="E483">
        <f t="shared" si="38"/>
        <v>2.7600081516711519E-2</v>
      </c>
      <c r="F483">
        <f t="shared" si="39"/>
        <v>2.4747382825325082E-4</v>
      </c>
      <c r="G483">
        <f t="shared" si="36"/>
        <v>2.6130219324803998</v>
      </c>
      <c r="H483">
        <f t="shared" si="37"/>
        <v>0</v>
      </c>
    </row>
    <row r="484" spans="1:8" x14ac:dyDescent="0.2">
      <c r="A484" s="1">
        <v>19980327</v>
      </c>
      <c r="B484">
        <v>1095.44</v>
      </c>
      <c r="D484">
        <f t="shared" si="35"/>
        <v>-3.390142680078867E-3</v>
      </c>
      <c r="E484">
        <f t="shared" si="38"/>
        <v>-3.9775743489839791E-3</v>
      </c>
      <c r="F484">
        <f t="shared" si="39"/>
        <v>2.216700932675462E-4</v>
      </c>
      <c r="G484">
        <f t="shared" si="36"/>
        <v>4.171474038976668</v>
      </c>
      <c r="H484">
        <f t="shared" si="37"/>
        <v>0</v>
      </c>
    </row>
    <row r="485" spans="1:8" x14ac:dyDescent="0.2">
      <c r="A485" s="1">
        <v>19980403</v>
      </c>
      <c r="B485">
        <v>1122.7</v>
      </c>
      <c r="D485">
        <f t="shared" si="35"/>
        <v>2.4580389440755468E-2</v>
      </c>
      <c r="E485">
        <f t="shared" si="38"/>
        <v>2.3992957771850357E-2</v>
      </c>
      <c r="F485">
        <f t="shared" si="39"/>
        <v>2.0986530166975374E-4</v>
      </c>
      <c r="G485">
        <f t="shared" si="36"/>
        <v>2.8630187527266378</v>
      </c>
      <c r="H485">
        <f t="shared" si="37"/>
        <v>1</v>
      </c>
    </row>
    <row r="486" spans="1:8" x14ac:dyDescent="0.2">
      <c r="A486" s="1">
        <v>19980410</v>
      </c>
      <c r="B486">
        <v>1110.67</v>
      </c>
      <c r="D486">
        <f t="shared" si="35"/>
        <v>-1.0773061650133364E-2</v>
      </c>
      <c r="E486">
        <f t="shared" si="38"/>
        <v>-1.1360493319038477E-2</v>
      </c>
      <c r="F486">
        <f t="shared" si="39"/>
        <v>1.9367128377630115E-4</v>
      </c>
      <c r="G486">
        <f t="shared" si="36"/>
        <v>3.9414786041690153</v>
      </c>
      <c r="H486">
        <f t="shared" si="37"/>
        <v>0</v>
      </c>
    </row>
    <row r="487" spans="1:8" x14ac:dyDescent="0.2">
      <c r="A487" s="1">
        <v>19980417</v>
      </c>
      <c r="B487">
        <v>1122.72</v>
      </c>
      <c r="D487">
        <f t="shared" si="35"/>
        <v>1.0790875689378865E-2</v>
      </c>
      <c r="E487">
        <f t="shared" si="38"/>
        <v>1.0203444020473752E-2</v>
      </c>
      <c r="F487">
        <f t="shared" si="39"/>
        <v>2.4202628911484405E-4</v>
      </c>
      <c r="G487">
        <f t="shared" si="36"/>
        <v>3.9481516038911844</v>
      </c>
      <c r="H487">
        <f t="shared" si="37"/>
        <v>1</v>
      </c>
    </row>
    <row r="488" spans="1:8" x14ac:dyDescent="0.2">
      <c r="A488" s="1">
        <v>19980424</v>
      </c>
      <c r="B488">
        <v>1107.9000000000001</v>
      </c>
      <c r="D488">
        <f t="shared" si="35"/>
        <v>-1.3287980977351843E-2</v>
      </c>
      <c r="E488">
        <f t="shared" si="38"/>
        <v>-1.3875412646256956E-2</v>
      </c>
      <c r="F488">
        <f t="shared" si="39"/>
        <v>2.1761450735689579E-4</v>
      </c>
      <c r="G488">
        <f t="shared" si="36"/>
        <v>3.7740345966662918</v>
      </c>
      <c r="H488">
        <f t="shared" si="37"/>
        <v>0</v>
      </c>
    </row>
    <row r="489" spans="1:8" x14ac:dyDescent="0.2">
      <c r="A489" s="1">
        <v>19980501</v>
      </c>
      <c r="B489">
        <v>1121</v>
      </c>
      <c r="D489">
        <f t="shared" si="35"/>
        <v>1.17548125455329E-2</v>
      </c>
      <c r="E489">
        <f t="shared" si="38"/>
        <v>1.1167380876627787E-2</v>
      </c>
      <c r="F489">
        <f t="shared" si="39"/>
        <v>2.895590117629205E-4</v>
      </c>
      <c r="G489">
        <f t="shared" si="36"/>
        <v>3.8582303324256602</v>
      </c>
      <c r="H489">
        <f t="shared" si="37"/>
        <v>1</v>
      </c>
    </row>
    <row r="490" spans="1:8" x14ac:dyDescent="0.2">
      <c r="A490" s="1">
        <v>19980508</v>
      </c>
      <c r="B490">
        <v>1108.1400000000001</v>
      </c>
      <c r="D490">
        <f t="shared" si="35"/>
        <v>-1.1538209956285073E-2</v>
      </c>
      <c r="E490">
        <f t="shared" si="38"/>
        <v>-1.2125641625190186E-2</v>
      </c>
      <c r="F490">
        <f t="shared" si="39"/>
        <v>2.5300168592846131E-4</v>
      </c>
      <c r="G490">
        <f t="shared" si="36"/>
        <v>3.8504836749878875</v>
      </c>
      <c r="H490">
        <f t="shared" si="37"/>
        <v>0</v>
      </c>
    </row>
    <row r="491" spans="1:8" x14ac:dyDescent="0.2">
      <c r="A491" s="1">
        <v>19980515</v>
      </c>
      <c r="B491">
        <v>1108.73</v>
      </c>
      <c r="D491">
        <f t="shared" si="35"/>
        <v>5.3228201376764872E-4</v>
      </c>
      <c r="E491">
        <f t="shared" si="38"/>
        <v>-5.514965513746359E-5</v>
      </c>
      <c r="F491">
        <f t="shared" si="39"/>
        <v>2.9460823096081435E-4</v>
      </c>
      <c r="G491">
        <f t="shared" si="36"/>
        <v>4.0649268955263942</v>
      </c>
      <c r="H491">
        <f t="shared" si="37"/>
        <v>1</v>
      </c>
    </row>
    <row r="492" spans="1:8" x14ac:dyDescent="0.2">
      <c r="A492" s="1">
        <v>19980522</v>
      </c>
      <c r="B492">
        <v>1110.47</v>
      </c>
      <c r="D492">
        <f t="shared" si="35"/>
        <v>1.5681329817596179E-3</v>
      </c>
      <c r="E492">
        <f t="shared" si="38"/>
        <v>9.807013128545056E-4</v>
      </c>
      <c r="F492">
        <f t="shared" si="39"/>
        <v>2.5676215413184759E-4</v>
      </c>
      <c r="G492">
        <f t="shared" si="36"/>
        <v>4.131807294923501</v>
      </c>
      <c r="H492">
        <f t="shared" si="37"/>
        <v>1</v>
      </c>
    </row>
    <row r="493" spans="1:8" x14ac:dyDescent="0.2">
      <c r="A493" s="1">
        <v>19980529</v>
      </c>
      <c r="B493">
        <v>1090.82</v>
      </c>
      <c r="D493">
        <f t="shared" si="35"/>
        <v>-1.7853642141205661E-2</v>
      </c>
      <c r="E493">
        <f t="shared" si="38"/>
        <v>-1.8441073810110772E-2</v>
      </c>
      <c r="F493">
        <f t="shared" si="39"/>
        <v>2.2858506948151864E-4</v>
      </c>
      <c r="G493">
        <f t="shared" si="36"/>
        <v>3.4479353217921558</v>
      </c>
      <c r="H493">
        <f t="shared" si="37"/>
        <v>0</v>
      </c>
    </row>
    <row r="494" spans="1:8" x14ac:dyDescent="0.2">
      <c r="A494" s="1">
        <v>19980605</v>
      </c>
      <c r="B494">
        <v>1113.8600000000001</v>
      </c>
      <c r="D494">
        <f t="shared" si="35"/>
        <v>2.0901753369937381E-2</v>
      </c>
      <c r="E494">
        <f t="shared" si="38"/>
        <v>2.031432170103227E-2</v>
      </c>
      <c r="F494">
        <f t="shared" si="39"/>
        <v>3.6679017164613755E-4</v>
      </c>
      <c r="G494">
        <f t="shared" si="36"/>
        <v>3.392815699054859</v>
      </c>
      <c r="H494">
        <f t="shared" si="37"/>
        <v>1</v>
      </c>
    </row>
    <row r="495" spans="1:8" x14ac:dyDescent="0.2">
      <c r="A495" s="1">
        <v>19980612</v>
      </c>
      <c r="B495">
        <v>1098.8399999999999</v>
      </c>
      <c r="D495">
        <f t="shared" si="35"/>
        <v>-1.3576382432493261E-2</v>
      </c>
      <c r="E495">
        <f t="shared" si="38"/>
        <v>-1.4163814101398374E-2</v>
      </c>
      <c r="F495">
        <f t="shared" si="39"/>
        <v>3.1049876780847704E-4</v>
      </c>
      <c r="G495">
        <f t="shared" si="36"/>
        <v>3.7156147069983678</v>
      </c>
      <c r="H495">
        <f t="shared" si="37"/>
        <v>0</v>
      </c>
    </row>
    <row r="496" spans="1:8" x14ac:dyDescent="0.2">
      <c r="A496" s="1">
        <v>19980619</v>
      </c>
      <c r="B496">
        <v>1100.6500000000001</v>
      </c>
      <c r="D496">
        <f t="shared" si="35"/>
        <v>1.6458364516998003E-3</v>
      </c>
      <c r="E496">
        <f t="shared" si="38"/>
        <v>1.058404782794688E-3</v>
      </c>
      <c r="F496">
        <f t="shared" si="39"/>
        <v>3.6249469567994214E-4</v>
      </c>
      <c r="G496">
        <f t="shared" si="36"/>
        <v>3.9597052036039235</v>
      </c>
      <c r="H496">
        <f t="shared" si="37"/>
        <v>1</v>
      </c>
    </row>
    <row r="497" spans="1:8" x14ac:dyDescent="0.2">
      <c r="A497" s="1">
        <v>19980626</v>
      </c>
      <c r="B497">
        <v>1133.2</v>
      </c>
      <c r="D497">
        <f t="shared" si="35"/>
        <v>2.9144574597021133E-2</v>
      </c>
      <c r="E497">
        <f t="shared" si="38"/>
        <v>2.8557142928116022E-2</v>
      </c>
      <c r="F497">
        <f t="shared" si="39"/>
        <v>3.0730087030550755E-4</v>
      </c>
      <c r="G497">
        <f t="shared" si="36"/>
        <v>2.7169491737378682</v>
      </c>
      <c r="H497">
        <f t="shared" si="37"/>
        <v>0</v>
      </c>
    </row>
    <row r="498" spans="1:8" x14ac:dyDescent="0.2">
      <c r="A498" s="1">
        <v>19980703</v>
      </c>
      <c r="B498">
        <v>1146.42</v>
      </c>
      <c r="D498">
        <f t="shared" si="35"/>
        <v>1.1598554323077437E-2</v>
      </c>
      <c r="E498">
        <f t="shared" si="38"/>
        <v>1.1011122654172324E-2</v>
      </c>
      <c r="F498">
        <f t="shared" si="39"/>
        <v>2.6621015120166589E-4</v>
      </c>
      <c r="G498">
        <f t="shared" si="36"/>
        <v>3.8878883700078419</v>
      </c>
      <c r="H498">
        <f t="shared" si="37"/>
        <v>0</v>
      </c>
    </row>
    <row r="499" spans="1:8" x14ac:dyDescent="0.2">
      <c r="A499" s="1">
        <v>19980710</v>
      </c>
      <c r="B499">
        <v>1164.33</v>
      </c>
      <c r="D499">
        <f t="shared" si="35"/>
        <v>1.5501770986590557E-2</v>
      </c>
      <c r="E499">
        <f t="shared" si="38"/>
        <v>1.4914339317685444E-2</v>
      </c>
      <c r="F499">
        <f t="shared" si="39"/>
        <v>2.3561891776175843E-4</v>
      </c>
      <c r="G499">
        <f t="shared" si="36"/>
        <v>3.7046192702969614</v>
      </c>
      <c r="H499">
        <f t="shared" si="37"/>
        <v>0</v>
      </c>
    </row>
    <row r="500" spans="1:8" x14ac:dyDescent="0.2">
      <c r="A500" s="1">
        <v>19980717</v>
      </c>
      <c r="B500">
        <v>1186.75</v>
      </c>
      <c r="D500">
        <f t="shared" si="35"/>
        <v>1.9072664165397768E-2</v>
      </c>
      <c r="E500">
        <f t="shared" si="38"/>
        <v>1.8485232496492657E-2</v>
      </c>
      <c r="F500">
        <f t="shared" si="39"/>
        <v>2.1284434521144692E-4</v>
      </c>
      <c r="G500">
        <f t="shared" si="36"/>
        <v>3.4247664742439801</v>
      </c>
      <c r="H500">
        <f t="shared" si="37"/>
        <v>0</v>
      </c>
    </row>
    <row r="501" spans="1:8" x14ac:dyDescent="0.2">
      <c r="A501" s="1">
        <v>19980724</v>
      </c>
      <c r="B501">
        <v>1140.8</v>
      </c>
      <c r="D501">
        <f t="shared" si="35"/>
        <v>-3.9488707771395681E-2</v>
      </c>
      <c r="E501">
        <f t="shared" si="38"/>
        <v>-4.0076139440300793E-2</v>
      </c>
      <c r="F501">
        <f t="shared" si="39"/>
        <v>1.9588912319111598E-4</v>
      </c>
      <c r="G501">
        <f t="shared" si="36"/>
        <v>0.16947569334094048</v>
      </c>
      <c r="H501">
        <f t="shared" si="37"/>
        <v>0</v>
      </c>
    </row>
    <row r="502" spans="1:8" x14ac:dyDescent="0.2">
      <c r="A502" s="1">
        <v>19980731</v>
      </c>
      <c r="B502">
        <v>1120.67</v>
      </c>
      <c r="D502">
        <f t="shared" si="35"/>
        <v>-1.7803049944015825E-2</v>
      </c>
      <c r="E502">
        <f t="shared" si="38"/>
        <v>-1.8390481612920936E-2</v>
      </c>
      <c r="F502">
        <f t="shared" si="39"/>
        <v>9.3505251571567635E-4</v>
      </c>
      <c r="G502">
        <f t="shared" si="36"/>
        <v>3.3066032265369056</v>
      </c>
      <c r="H502">
        <f t="shared" si="37"/>
        <v>1</v>
      </c>
    </row>
    <row r="503" spans="1:8" x14ac:dyDescent="0.2">
      <c r="A503" s="1">
        <v>19980807</v>
      </c>
      <c r="B503">
        <v>1089.45</v>
      </c>
      <c r="D503">
        <f t="shared" si="35"/>
        <v>-2.8253738995728916E-2</v>
      </c>
      <c r="E503">
        <f t="shared" si="38"/>
        <v>-2.8841170664634028E-2</v>
      </c>
      <c r="F503">
        <f t="shared" si="39"/>
        <v>8.91869091543992E-4</v>
      </c>
      <c r="G503">
        <f t="shared" si="36"/>
        <v>3.0447641966097687</v>
      </c>
      <c r="H503">
        <f t="shared" si="37"/>
        <v>1</v>
      </c>
    </row>
    <row r="504" spans="1:8" x14ac:dyDescent="0.2">
      <c r="A504" s="1">
        <v>19980814</v>
      </c>
      <c r="B504">
        <v>1062.75</v>
      </c>
      <c r="D504">
        <f t="shared" si="35"/>
        <v>-2.481309348138705E-2</v>
      </c>
      <c r="E504">
        <f t="shared" si="38"/>
        <v>-2.5400525150292161E-2</v>
      </c>
      <c r="F504">
        <f t="shared" si="39"/>
        <v>1.0907670584810996E-3</v>
      </c>
      <c r="G504">
        <f t="shared" si="36"/>
        <v>3.1146879872600741</v>
      </c>
      <c r="H504">
        <f t="shared" si="37"/>
        <v>1</v>
      </c>
    </row>
    <row r="505" spans="1:8" x14ac:dyDescent="0.2">
      <c r="A505" s="1">
        <v>19980821</v>
      </c>
      <c r="B505">
        <v>1081.24</v>
      </c>
      <c r="D505">
        <f t="shared" si="35"/>
        <v>1.7248642409508186E-2</v>
      </c>
      <c r="E505">
        <f t="shared" si="38"/>
        <v>1.6661210740603075E-2</v>
      </c>
      <c r="F505">
        <f t="shared" si="39"/>
        <v>1.1514860747164051E-3</v>
      </c>
      <c r="G505">
        <f t="shared" si="36"/>
        <v>3.2628128416139806</v>
      </c>
      <c r="H505">
        <f t="shared" si="37"/>
        <v>1</v>
      </c>
    </row>
    <row r="506" spans="1:8" x14ac:dyDescent="0.2">
      <c r="A506" s="1">
        <v>19980828</v>
      </c>
      <c r="B506">
        <v>1027.1400000000001</v>
      </c>
      <c r="D506">
        <f t="shared" si="35"/>
        <v>-5.1330289633665593E-2</v>
      </c>
      <c r="E506">
        <f t="shared" si="38"/>
        <v>-5.1917721302570705E-2</v>
      </c>
      <c r="F506">
        <f t="shared" si="39"/>
        <v>8.9468945791293223E-4</v>
      </c>
      <c r="G506">
        <f t="shared" si="36"/>
        <v>2.00315639975135</v>
      </c>
      <c r="H506">
        <f t="shared" si="37"/>
        <v>0</v>
      </c>
    </row>
    <row r="507" spans="1:8" x14ac:dyDescent="0.2">
      <c r="A507" s="1">
        <v>19980904</v>
      </c>
      <c r="B507">
        <v>973.89</v>
      </c>
      <c r="D507">
        <f t="shared" si="35"/>
        <v>-5.3235159094965567E-2</v>
      </c>
      <c r="E507">
        <f t="shared" si="38"/>
        <v>-5.3822590763870679E-2</v>
      </c>
      <c r="F507">
        <f t="shared" si="39"/>
        <v>1.9652028737703513E-3</v>
      </c>
      <c r="G507">
        <f t="shared" si="36"/>
        <v>2.3790386193374853</v>
      </c>
      <c r="H507">
        <f t="shared" si="37"/>
        <v>1</v>
      </c>
    </row>
    <row r="508" spans="1:8" x14ac:dyDescent="0.2">
      <c r="A508" s="1">
        <v>19980911</v>
      </c>
      <c r="B508">
        <v>1009.0600000000001</v>
      </c>
      <c r="D508">
        <f t="shared" si="35"/>
        <v>3.5476122482520189E-2</v>
      </c>
      <c r="E508">
        <f t="shared" si="38"/>
        <v>3.4888690813615078E-2</v>
      </c>
      <c r="F508">
        <f t="shared" si="39"/>
        <v>2.8564610078442723E-3</v>
      </c>
      <c r="G508">
        <f t="shared" si="36"/>
        <v>2.7160214371862814</v>
      </c>
      <c r="H508">
        <f t="shared" si="37"/>
        <v>1</v>
      </c>
    </row>
    <row r="509" spans="1:8" x14ac:dyDescent="0.2">
      <c r="A509" s="1">
        <v>19980918</v>
      </c>
      <c r="B509">
        <v>1020.09</v>
      </c>
      <c r="D509">
        <f t="shared" si="35"/>
        <v>1.0871654277632814E-2</v>
      </c>
      <c r="E509">
        <f t="shared" si="38"/>
        <v>1.0284222608727701E-2</v>
      </c>
      <c r="F509">
        <f t="shared" si="39"/>
        <v>2.1640098136043702E-3</v>
      </c>
      <c r="G509">
        <f t="shared" si="36"/>
        <v>3.0434588636635884</v>
      </c>
      <c r="H509">
        <f t="shared" si="37"/>
        <v>0</v>
      </c>
    </row>
    <row r="510" spans="1:8" x14ac:dyDescent="0.2">
      <c r="A510" s="1">
        <v>19980925</v>
      </c>
      <c r="B510">
        <v>1044.75</v>
      </c>
      <c r="D510">
        <f t="shared" si="35"/>
        <v>2.3886763648095055E-2</v>
      </c>
      <c r="E510">
        <f t="shared" si="38"/>
        <v>2.3299331979189944E-2</v>
      </c>
      <c r="F510">
        <f t="shared" si="39"/>
        <v>1.648493497737434E-3</v>
      </c>
      <c r="G510">
        <f t="shared" si="36"/>
        <v>3.0392936983979246</v>
      </c>
      <c r="H510">
        <f t="shared" si="37"/>
        <v>0</v>
      </c>
    </row>
    <row r="511" spans="1:8" x14ac:dyDescent="0.2">
      <c r="A511" s="1">
        <v>19981002</v>
      </c>
      <c r="B511">
        <v>1002.6</v>
      </c>
      <c r="D511">
        <f t="shared" si="35"/>
        <v>-4.1180996498622058E-2</v>
      </c>
      <c r="E511">
        <f t="shared" si="38"/>
        <v>-4.1768428167527169E-2</v>
      </c>
      <c r="F511">
        <f t="shared" si="39"/>
        <v>1.2647017242006177E-3</v>
      </c>
      <c r="G511">
        <f t="shared" si="36"/>
        <v>2.6467310095309551</v>
      </c>
      <c r="H511">
        <f t="shared" si="37"/>
        <v>0</v>
      </c>
    </row>
    <row r="512" spans="1:8" x14ac:dyDescent="0.2">
      <c r="A512" s="1">
        <v>19981009</v>
      </c>
      <c r="B512">
        <v>984.39</v>
      </c>
      <c r="D512">
        <f t="shared" si="35"/>
        <v>-1.8329744836265149E-2</v>
      </c>
      <c r="E512">
        <f t="shared" si="38"/>
        <v>-1.8917176505170261E-2</v>
      </c>
      <c r="F512">
        <f t="shared" si="39"/>
        <v>1.7955941355565449E-3</v>
      </c>
      <c r="G512">
        <f t="shared" si="36"/>
        <v>3.0615603113238996</v>
      </c>
      <c r="H512">
        <f t="shared" si="37"/>
        <v>1</v>
      </c>
    </row>
    <row r="513" spans="1:8" x14ac:dyDescent="0.2">
      <c r="A513" s="1">
        <v>19981016</v>
      </c>
      <c r="B513">
        <v>1056.42</v>
      </c>
      <c r="D513">
        <f t="shared" si="35"/>
        <v>7.0618952473270546E-2</v>
      </c>
      <c r="E513">
        <f t="shared" si="38"/>
        <v>7.0031520804365435E-2</v>
      </c>
      <c r="F513">
        <f t="shared" si="39"/>
        <v>1.5417231380624355E-3</v>
      </c>
      <c r="G513">
        <f t="shared" si="36"/>
        <v>1.6468648197583879</v>
      </c>
      <c r="H513">
        <f t="shared" si="37"/>
        <v>1</v>
      </c>
    </row>
    <row r="514" spans="1:8" x14ac:dyDescent="0.2">
      <c r="A514" s="1">
        <v>19981023</v>
      </c>
      <c r="B514">
        <v>1070.67</v>
      </c>
      <c r="D514">
        <f t="shared" si="35"/>
        <v>1.3398787252318911E-2</v>
      </c>
      <c r="E514">
        <f t="shared" si="38"/>
        <v>1.2811355583413798E-2</v>
      </c>
      <c r="F514">
        <f t="shared" si="39"/>
        <v>1.1852132881616532E-3</v>
      </c>
      <c r="G514">
        <f t="shared" si="36"/>
        <v>3.2996752124253685</v>
      </c>
      <c r="H514">
        <f t="shared" si="37"/>
        <v>0</v>
      </c>
    </row>
    <row r="515" spans="1:8" x14ac:dyDescent="0.2">
      <c r="A515" s="1">
        <v>19981030</v>
      </c>
      <c r="B515">
        <v>1098.67</v>
      </c>
      <c r="D515">
        <f t="shared" si="35"/>
        <v>2.5815736618505447E-2</v>
      </c>
      <c r="E515">
        <f t="shared" si="38"/>
        <v>2.5228304949600336E-2</v>
      </c>
      <c r="F515">
        <f t="shared" si="39"/>
        <v>9.1979870599335123E-4</v>
      </c>
      <c r="G515">
        <f t="shared" si="36"/>
        <v>3.1496959750712259</v>
      </c>
      <c r="H515">
        <f t="shared" si="37"/>
        <v>0</v>
      </c>
    </row>
    <row r="516" spans="1:8" x14ac:dyDescent="0.2">
      <c r="A516" s="1">
        <v>19981106</v>
      </c>
      <c r="B516">
        <v>1141.01</v>
      </c>
      <c r="D516">
        <f t="shared" ref="D516:D579" si="40">LN(B516)-LN(B515)</f>
        <v>3.7813477728330547E-2</v>
      </c>
      <c r="E516">
        <f t="shared" si="38"/>
        <v>3.7226046059425436E-2</v>
      </c>
      <c r="F516">
        <f t="shared" si="39"/>
        <v>7.2220276173773118E-4</v>
      </c>
      <c r="G516">
        <f t="shared" ref="G516:G579" si="41">-0.5*LN(F516)-E516^2/(2*F516)</f>
        <v>2.6571913419324051</v>
      </c>
      <c r="H516">
        <f t="shared" ref="H516:H579" si="42">IF(E515&lt;0, 1, 0)</f>
        <v>0</v>
      </c>
    </row>
    <row r="517" spans="1:8" x14ac:dyDescent="0.2">
      <c r="A517" s="1">
        <v>19981113</v>
      </c>
      <c r="B517">
        <v>1125.72</v>
      </c>
      <c r="D517">
        <f t="shared" si="40"/>
        <v>-1.3491004139702945E-2</v>
      </c>
      <c r="E517">
        <f t="shared" ref="E517:E580" si="43">D517-$O$3</f>
        <v>-1.4078435808608058E-2</v>
      </c>
      <c r="F517">
        <f t="shared" ref="F517:F580" si="44">$O$4+$O$5*(E516^2)+$O$7*E516^2*H517+ $O$6*(F516)</f>
        <v>5.7509646159664934E-4</v>
      </c>
      <c r="G517">
        <f t="shared" si="41"/>
        <v>3.5581654206594733</v>
      </c>
      <c r="H517">
        <f t="shared" si="42"/>
        <v>0</v>
      </c>
    </row>
    <row r="518" spans="1:8" x14ac:dyDescent="0.2">
      <c r="A518" s="1">
        <v>19981120</v>
      </c>
      <c r="B518">
        <v>1163.55</v>
      </c>
      <c r="D518">
        <f t="shared" si="40"/>
        <v>3.3052845679129916E-2</v>
      </c>
      <c r="E518">
        <f t="shared" si="43"/>
        <v>3.2465414010224805E-2</v>
      </c>
      <c r="F518">
        <f t="shared" si="44"/>
        <v>5.5835380639108556E-4</v>
      </c>
      <c r="G518">
        <f t="shared" si="41"/>
        <v>2.8014100973684446</v>
      </c>
      <c r="H518">
        <f t="shared" si="42"/>
        <v>1</v>
      </c>
    </row>
    <row r="519" spans="1:8" x14ac:dyDescent="0.2">
      <c r="A519" s="1">
        <v>19981127</v>
      </c>
      <c r="B519">
        <v>1192.33</v>
      </c>
      <c r="D519">
        <f t="shared" si="40"/>
        <v>2.4433699343206605E-2</v>
      </c>
      <c r="E519">
        <f t="shared" si="43"/>
        <v>2.3846267674301494E-2</v>
      </c>
      <c r="F519">
        <f t="shared" si="44"/>
        <v>4.5311413198038318E-4</v>
      </c>
      <c r="G519">
        <f t="shared" si="41"/>
        <v>3.2221984354143896</v>
      </c>
      <c r="H519">
        <f t="shared" si="42"/>
        <v>0</v>
      </c>
    </row>
    <row r="520" spans="1:8" x14ac:dyDescent="0.2">
      <c r="A520" s="1">
        <v>19981204</v>
      </c>
      <c r="B520">
        <v>1176.74</v>
      </c>
      <c r="D520">
        <f t="shared" si="40"/>
        <v>-1.3161472684782183E-2</v>
      </c>
      <c r="E520">
        <f t="shared" si="43"/>
        <v>-1.3748904353687296E-2</v>
      </c>
      <c r="F520">
        <f t="shared" si="44"/>
        <v>3.7476526106133747E-4</v>
      </c>
      <c r="G520">
        <f t="shared" si="41"/>
        <v>3.6924043176067003</v>
      </c>
      <c r="H520">
        <f t="shared" si="42"/>
        <v>0</v>
      </c>
    </row>
    <row r="521" spans="1:8" x14ac:dyDescent="0.2">
      <c r="A521" s="1">
        <v>19981211</v>
      </c>
      <c r="B521">
        <v>1166.46</v>
      </c>
      <c r="D521">
        <f t="shared" si="40"/>
        <v>-8.7743820028114428E-3</v>
      </c>
      <c r="E521">
        <f t="shared" si="43"/>
        <v>-9.3618136717165557E-3</v>
      </c>
      <c r="F521">
        <f t="shared" si="44"/>
        <v>4.0491885070669984E-4</v>
      </c>
      <c r="G521">
        <f t="shared" si="41"/>
        <v>3.7976883351353647</v>
      </c>
      <c r="H521">
        <f t="shared" si="42"/>
        <v>1</v>
      </c>
    </row>
    <row r="522" spans="1:8" x14ac:dyDescent="0.2">
      <c r="A522" s="1">
        <v>19981218</v>
      </c>
      <c r="B522">
        <v>1188.03</v>
      </c>
      <c r="D522">
        <f t="shared" si="40"/>
        <v>1.8322951868399606E-2</v>
      </c>
      <c r="E522">
        <f t="shared" si="43"/>
        <v>1.7735520199494495E-2</v>
      </c>
      <c r="F522">
        <f t="shared" si="44"/>
        <v>3.7990925390229946E-4</v>
      </c>
      <c r="G522">
        <f t="shared" si="41"/>
        <v>3.5238103714183602</v>
      </c>
      <c r="H522">
        <f t="shared" si="42"/>
        <v>1</v>
      </c>
    </row>
    <row r="523" spans="1:8" x14ac:dyDescent="0.2">
      <c r="A523" s="1">
        <v>19981225</v>
      </c>
      <c r="B523">
        <v>1226.27</v>
      </c>
      <c r="D523">
        <f t="shared" si="40"/>
        <v>3.1680568505434437E-2</v>
      </c>
      <c r="E523">
        <f t="shared" si="43"/>
        <v>3.1093136836529325E-2</v>
      </c>
      <c r="F523">
        <f t="shared" si="44"/>
        <v>3.2026566691777195E-4</v>
      </c>
      <c r="G523">
        <f t="shared" si="41"/>
        <v>2.5138342363337571</v>
      </c>
      <c r="H523">
        <f t="shared" si="42"/>
        <v>0</v>
      </c>
    </row>
    <row r="524" spans="1:8" x14ac:dyDescent="0.2">
      <c r="A524" s="1">
        <v>19990101</v>
      </c>
      <c r="B524">
        <v>1229.23</v>
      </c>
      <c r="D524">
        <f t="shared" si="40"/>
        <v>2.4109154418683332E-3</v>
      </c>
      <c r="E524">
        <f t="shared" si="43"/>
        <v>1.8234837729632209E-3</v>
      </c>
      <c r="F524">
        <f t="shared" si="44"/>
        <v>2.7586218767891563E-4</v>
      </c>
      <c r="G524">
        <f t="shared" si="41"/>
        <v>4.0917778398800717</v>
      </c>
      <c r="H524">
        <f t="shared" si="42"/>
        <v>0</v>
      </c>
    </row>
    <row r="525" spans="1:8" x14ac:dyDescent="0.2">
      <c r="A525" s="1">
        <v>19990108</v>
      </c>
      <c r="B525">
        <v>1275.0899999999999</v>
      </c>
      <c r="D525">
        <f t="shared" si="40"/>
        <v>3.6628807260282947E-2</v>
      </c>
      <c r="E525">
        <f t="shared" si="43"/>
        <v>3.6041375591377836E-2</v>
      </c>
      <c r="F525">
        <f t="shared" si="44"/>
        <v>2.4280466937393803E-4</v>
      </c>
      <c r="G525">
        <f t="shared" si="41"/>
        <v>1.4866765229414858</v>
      </c>
      <c r="H525">
        <f t="shared" si="42"/>
        <v>0</v>
      </c>
    </row>
    <row r="526" spans="1:8" x14ac:dyDescent="0.2">
      <c r="A526" s="1">
        <v>19990115</v>
      </c>
      <c r="B526">
        <v>1243.26</v>
      </c>
      <c r="D526">
        <f t="shared" si="40"/>
        <v>-2.5279802339542634E-2</v>
      </c>
      <c r="E526">
        <f t="shared" si="43"/>
        <v>-2.5867234008447745E-2</v>
      </c>
      <c r="F526">
        <f t="shared" si="44"/>
        <v>2.1819399617408549E-4</v>
      </c>
      <c r="G526">
        <f t="shared" si="41"/>
        <v>2.6817628016909625</v>
      </c>
      <c r="H526">
        <f t="shared" si="42"/>
        <v>0</v>
      </c>
    </row>
    <row r="527" spans="1:8" x14ac:dyDescent="0.2">
      <c r="A527" s="1">
        <v>19990122</v>
      </c>
      <c r="B527">
        <v>1225.19</v>
      </c>
      <c r="D527">
        <f t="shared" si="40"/>
        <v>-1.464102800447975E-2</v>
      </c>
      <c r="E527">
        <f t="shared" si="43"/>
        <v>-1.5228459673384863E-2</v>
      </c>
      <c r="F527">
        <f t="shared" si="44"/>
        <v>5.1307243532748483E-4</v>
      </c>
      <c r="G527">
        <f t="shared" si="41"/>
        <v>3.5615494481519834</v>
      </c>
      <c r="H527">
        <f t="shared" si="42"/>
        <v>1</v>
      </c>
    </row>
    <row r="528" spans="1:8" x14ac:dyDescent="0.2">
      <c r="A528" s="1">
        <v>19990129</v>
      </c>
      <c r="B528">
        <v>1279.6400000000001</v>
      </c>
      <c r="D528">
        <f t="shared" si="40"/>
        <v>4.3482854362898671E-2</v>
      </c>
      <c r="E528">
        <f t="shared" si="43"/>
        <v>4.289542269399356E-2</v>
      </c>
      <c r="F528">
        <f t="shared" si="44"/>
        <v>5.2795422312235975E-4</v>
      </c>
      <c r="G528">
        <f t="shared" si="41"/>
        <v>2.0306587942807708</v>
      </c>
      <c r="H528">
        <f t="shared" si="42"/>
        <v>1</v>
      </c>
    </row>
    <row r="529" spans="1:8" x14ac:dyDescent="0.2">
      <c r="A529" s="1">
        <v>19990205</v>
      </c>
      <c r="B529">
        <v>1239.4000000000001</v>
      </c>
      <c r="D529">
        <f t="shared" si="40"/>
        <v>-3.1951396827457401E-2</v>
      </c>
      <c r="E529">
        <f t="shared" si="43"/>
        <v>-3.2538828496362512E-2</v>
      </c>
      <c r="F529">
        <f t="shared" si="44"/>
        <v>4.304822392189213E-4</v>
      </c>
      <c r="G529">
        <f t="shared" si="41"/>
        <v>2.6455472598050407</v>
      </c>
      <c r="H529">
        <f t="shared" si="42"/>
        <v>0</v>
      </c>
    </row>
    <row r="530" spans="1:8" x14ac:dyDescent="0.2">
      <c r="A530" s="1">
        <v>19990212</v>
      </c>
      <c r="B530">
        <v>1230.1300000000001</v>
      </c>
      <c r="D530">
        <f t="shared" si="40"/>
        <v>-7.5075366895394069E-3</v>
      </c>
      <c r="E530">
        <f t="shared" si="43"/>
        <v>-8.0949683584445199E-3</v>
      </c>
      <c r="F530">
        <f t="shared" si="44"/>
        <v>8.5351070658684365E-4</v>
      </c>
      <c r="G530">
        <f t="shared" si="41"/>
        <v>3.4946886020401435</v>
      </c>
      <c r="H530">
        <f t="shared" si="42"/>
        <v>1</v>
      </c>
    </row>
    <row r="531" spans="1:8" x14ac:dyDescent="0.2">
      <c r="A531" s="1">
        <v>19990219</v>
      </c>
      <c r="B531">
        <v>1239.22</v>
      </c>
      <c r="D531">
        <f t="shared" si="40"/>
        <v>7.3622945787548133E-3</v>
      </c>
      <c r="E531">
        <f t="shared" si="43"/>
        <v>6.7748629098497012E-3</v>
      </c>
      <c r="F531">
        <f t="shared" si="44"/>
        <v>7.0352541209088267E-4</v>
      </c>
      <c r="G531">
        <f t="shared" si="41"/>
        <v>3.597082732910621</v>
      </c>
      <c r="H531">
        <f t="shared" si="42"/>
        <v>1</v>
      </c>
    </row>
    <row r="532" spans="1:8" x14ac:dyDescent="0.2">
      <c r="A532" s="1">
        <v>19990226</v>
      </c>
      <c r="B532">
        <v>1238.33</v>
      </c>
      <c r="D532">
        <f t="shared" si="40"/>
        <v>-7.1845172713658201E-4</v>
      </c>
      <c r="E532">
        <f t="shared" si="43"/>
        <v>-1.3058833960416943E-3</v>
      </c>
      <c r="F532">
        <f t="shared" si="44"/>
        <v>5.6119154156734517E-4</v>
      </c>
      <c r="G532">
        <f t="shared" si="41"/>
        <v>3.7412047564619955</v>
      </c>
      <c r="H532">
        <f t="shared" si="42"/>
        <v>0</v>
      </c>
    </row>
    <row r="533" spans="1:8" x14ac:dyDescent="0.2">
      <c r="A533" s="1">
        <v>19990305</v>
      </c>
      <c r="B533">
        <v>1275.47</v>
      </c>
      <c r="D533">
        <f t="shared" si="40"/>
        <v>2.9551040427014286E-2</v>
      </c>
      <c r="E533">
        <f t="shared" si="43"/>
        <v>2.8963608758109174E-2</v>
      </c>
      <c r="F533">
        <f t="shared" si="44"/>
        <v>4.5602500626475584E-4</v>
      </c>
      <c r="G533">
        <f t="shared" si="41"/>
        <v>2.9266956756959139</v>
      </c>
      <c r="H533">
        <f t="shared" si="42"/>
        <v>1</v>
      </c>
    </row>
    <row r="534" spans="1:8" x14ac:dyDescent="0.2">
      <c r="A534" s="1">
        <v>19990312</v>
      </c>
      <c r="B534">
        <v>1294.5899999999999</v>
      </c>
      <c r="D534">
        <f t="shared" si="40"/>
        <v>1.4879304570841079E-2</v>
      </c>
      <c r="E534">
        <f t="shared" si="43"/>
        <v>1.4291872901935966E-2</v>
      </c>
      <c r="F534">
        <f t="shared" si="44"/>
        <v>3.7693234980277406E-4</v>
      </c>
      <c r="G534">
        <f t="shared" si="41"/>
        <v>3.6707750804057451</v>
      </c>
      <c r="H534">
        <f t="shared" si="42"/>
        <v>0</v>
      </c>
    </row>
    <row r="535" spans="1:8" x14ac:dyDescent="0.2">
      <c r="A535" s="1">
        <v>19990319</v>
      </c>
      <c r="B535">
        <v>1299.29</v>
      </c>
      <c r="D535">
        <f t="shared" si="40"/>
        <v>3.6239187191959843E-3</v>
      </c>
      <c r="E535">
        <f t="shared" si="43"/>
        <v>3.0364870502908722E-3</v>
      </c>
      <c r="F535">
        <f t="shared" si="44"/>
        <v>3.1804942027563698E-4</v>
      </c>
      <c r="G535">
        <f t="shared" si="41"/>
        <v>4.0121568873585707</v>
      </c>
      <c r="H535">
        <f t="shared" si="42"/>
        <v>0</v>
      </c>
    </row>
    <row r="536" spans="1:8" x14ac:dyDescent="0.2">
      <c r="A536" s="1">
        <v>19990326</v>
      </c>
      <c r="B536">
        <v>1282.8</v>
      </c>
      <c r="D536">
        <f t="shared" si="40"/>
        <v>-1.2772772588137471E-2</v>
      </c>
      <c r="E536">
        <f t="shared" si="43"/>
        <v>-1.3360204257042584E-2</v>
      </c>
      <c r="F536">
        <f t="shared" si="44"/>
        <v>2.7421223557613962E-4</v>
      </c>
      <c r="G536">
        <f t="shared" si="41"/>
        <v>3.7753352785392185</v>
      </c>
      <c r="H536">
        <f t="shared" si="42"/>
        <v>0</v>
      </c>
    </row>
    <row r="537" spans="1:8" x14ac:dyDescent="0.2">
      <c r="A537" s="1">
        <v>19990402</v>
      </c>
      <c r="B537">
        <v>1293.72</v>
      </c>
      <c r="D537">
        <f t="shared" si="40"/>
        <v>8.4766005200265226E-3</v>
      </c>
      <c r="E537">
        <f t="shared" si="43"/>
        <v>7.8891688511214097E-3</v>
      </c>
      <c r="F537">
        <f t="shared" si="44"/>
        <v>3.2512676373309696E-4</v>
      </c>
      <c r="G537">
        <f t="shared" si="41"/>
        <v>3.9199327527247032</v>
      </c>
      <c r="H537">
        <f t="shared" si="42"/>
        <v>1</v>
      </c>
    </row>
    <row r="538" spans="1:8" x14ac:dyDescent="0.2">
      <c r="A538" s="1">
        <v>19990409</v>
      </c>
      <c r="B538">
        <v>1348.3500000000001</v>
      </c>
      <c r="D538">
        <f t="shared" si="40"/>
        <v>4.135983334849147E-2</v>
      </c>
      <c r="E538">
        <f t="shared" si="43"/>
        <v>4.0772401679586359E-2</v>
      </c>
      <c r="F538">
        <f t="shared" si="44"/>
        <v>2.7948117879649127E-4</v>
      </c>
      <c r="G538">
        <f t="shared" si="41"/>
        <v>1.1172257467476623</v>
      </c>
      <c r="H538">
        <f t="shared" si="42"/>
        <v>0</v>
      </c>
    </row>
    <row r="539" spans="1:8" x14ac:dyDescent="0.2">
      <c r="A539" s="1">
        <v>19990416</v>
      </c>
      <c r="B539">
        <v>1319</v>
      </c>
      <c r="D539">
        <f t="shared" si="40"/>
        <v>-2.2007748970203522E-2</v>
      </c>
      <c r="E539">
        <f t="shared" si="43"/>
        <v>-2.2595180639108634E-2</v>
      </c>
      <c r="F539">
        <f t="shared" si="44"/>
        <v>2.4549893719181024E-4</v>
      </c>
      <c r="G539">
        <f t="shared" si="41"/>
        <v>3.1163036780112456</v>
      </c>
      <c r="H539">
        <f t="shared" si="42"/>
        <v>0</v>
      </c>
    </row>
    <row r="540" spans="1:8" x14ac:dyDescent="0.2">
      <c r="A540" s="1">
        <v>19990423</v>
      </c>
      <c r="B540">
        <v>1356.8500000000001</v>
      </c>
      <c r="D540">
        <f t="shared" si="40"/>
        <v>2.8291963056421565E-2</v>
      </c>
      <c r="E540">
        <f t="shared" si="43"/>
        <v>2.7704531387516454E-2</v>
      </c>
      <c r="F540">
        <f t="shared" si="44"/>
        <v>4.5917579928600509E-4</v>
      </c>
      <c r="G540">
        <f t="shared" si="41"/>
        <v>3.0072574446144804</v>
      </c>
      <c r="H540">
        <f t="shared" si="42"/>
        <v>1</v>
      </c>
    </row>
    <row r="541" spans="1:8" x14ac:dyDescent="0.2">
      <c r="A541" s="1">
        <v>19990430</v>
      </c>
      <c r="B541">
        <v>1335.18</v>
      </c>
      <c r="D541">
        <f t="shared" si="40"/>
        <v>-1.6099722567656016E-2</v>
      </c>
      <c r="E541">
        <f t="shared" si="43"/>
        <v>-1.6687154236561128E-2</v>
      </c>
      <c r="F541">
        <f t="shared" si="44"/>
        <v>3.7927805333232985E-4</v>
      </c>
      <c r="G541">
        <f t="shared" si="41"/>
        <v>3.5715268536380558</v>
      </c>
      <c r="H541">
        <f t="shared" si="42"/>
        <v>0</v>
      </c>
    </row>
    <row r="542" spans="1:8" x14ac:dyDescent="0.2">
      <c r="A542" s="1">
        <v>19990507</v>
      </c>
      <c r="B542">
        <v>1345</v>
      </c>
      <c r="D542">
        <f t="shared" si="40"/>
        <v>7.3278988298595138E-3</v>
      </c>
      <c r="E542">
        <f t="shared" si="43"/>
        <v>6.7404671609544017E-3</v>
      </c>
      <c r="F542">
        <f t="shared" si="44"/>
        <v>4.5013858598175167E-4</v>
      </c>
      <c r="G542">
        <f t="shared" si="41"/>
        <v>3.8025109606258503</v>
      </c>
      <c r="H542">
        <f t="shared" si="42"/>
        <v>1</v>
      </c>
    </row>
    <row r="543" spans="1:8" x14ac:dyDescent="0.2">
      <c r="A543" s="1">
        <v>19990514</v>
      </c>
      <c r="B543">
        <v>1337.8</v>
      </c>
      <c r="D543">
        <f t="shared" si="40"/>
        <v>-5.3675393516323666E-3</v>
      </c>
      <c r="E543">
        <f t="shared" si="43"/>
        <v>-5.9549710205374787E-3</v>
      </c>
      <c r="F543">
        <f t="shared" si="44"/>
        <v>3.7255002549864787E-4</v>
      </c>
      <c r="G543">
        <f t="shared" si="41"/>
        <v>3.8999764375887445</v>
      </c>
      <c r="H543">
        <f t="shared" si="42"/>
        <v>0</v>
      </c>
    </row>
    <row r="544" spans="1:8" x14ac:dyDescent="0.2">
      <c r="A544" s="1">
        <v>19990521</v>
      </c>
      <c r="B544">
        <v>1330.29</v>
      </c>
      <c r="D544">
        <f t="shared" si="40"/>
        <v>-5.6295101241063961E-3</v>
      </c>
      <c r="E544">
        <f t="shared" si="43"/>
        <v>-6.2169417930115082E-3</v>
      </c>
      <c r="F544">
        <f t="shared" si="44"/>
        <v>3.3138586528250348E-4</v>
      </c>
      <c r="G544">
        <f t="shared" si="41"/>
        <v>3.9477972976893838</v>
      </c>
      <c r="H544">
        <f t="shared" si="42"/>
        <v>1</v>
      </c>
    </row>
    <row r="545" spans="1:8" x14ac:dyDescent="0.2">
      <c r="A545" s="1">
        <v>19990528</v>
      </c>
      <c r="B545">
        <v>1301.8399999999999</v>
      </c>
      <c r="D545">
        <f t="shared" si="40"/>
        <v>-2.1618315207842187E-2</v>
      </c>
      <c r="E545">
        <f t="shared" si="43"/>
        <v>-2.2205746876747298E-2</v>
      </c>
      <c r="F545">
        <f t="shared" si="44"/>
        <v>3.0223252489768222E-4</v>
      </c>
      <c r="G545">
        <f t="shared" si="41"/>
        <v>3.2364022616296904</v>
      </c>
      <c r="H545">
        <f t="shared" si="42"/>
        <v>1</v>
      </c>
    </row>
    <row r="546" spans="1:8" x14ac:dyDescent="0.2">
      <c r="A546" s="1">
        <v>19990604</v>
      </c>
      <c r="B546">
        <v>1327.75</v>
      </c>
      <c r="D546">
        <f t="shared" si="40"/>
        <v>1.9707131950149837E-2</v>
      </c>
      <c r="E546">
        <f t="shared" si="43"/>
        <v>1.9119700281244725E-2</v>
      </c>
      <c r="F546">
        <f t="shared" si="44"/>
        <v>4.9324620499702914E-4</v>
      </c>
      <c r="G546">
        <f t="shared" si="41"/>
        <v>3.4366826282807912</v>
      </c>
      <c r="H546">
        <f t="shared" si="42"/>
        <v>1</v>
      </c>
    </row>
    <row r="547" spans="1:8" x14ac:dyDescent="0.2">
      <c r="A547" s="1">
        <v>19990611</v>
      </c>
      <c r="B547">
        <v>1293.6400000000001</v>
      </c>
      <c r="D547">
        <f t="shared" si="40"/>
        <v>-2.6025830058176602E-2</v>
      </c>
      <c r="E547">
        <f t="shared" si="43"/>
        <v>-2.6613261727081713E-2</v>
      </c>
      <c r="F547">
        <f t="shared" si="44"/>
        <v>4.0464280131506474E-4</v>
      </c>
      <c r="G547">
        <f t="shared" si="41"/>
        <v>3.0310789485837035</v>
      </c>
      <c r="H547">
        <f t="shared" si="42"/>
        <v>0</v>
      </c>
    </row>
    <row r="548" spans="1:8" x14ac:dyDescent="0.2">
      <c r="A548" s="1">
        <v>19990618</v>
      </c>
      <c r="B548">
        <v>1342.84</v>
      </c>
      <c r="D548">
        <f t="shared" si="40"/>
        <v>3.7326823919517693E-2</v>
      </c>
      <c r="E548">
        <f t="shared" si="43"/>
        <v>3.6739392250612582E-2</v>
      </c>
      <c r="F548">
        <f t="shared" si="44"/>
        <v>6.7020623906960462E-4</v>
      </c>
      <c r="G548">
        <f t="shared" si="41"/>
        <v>2.646971804420359</v>
      </c>
      <c r="H548">
        <f t="shared" si="42"/>
        <v>1</v>
      </c>
    </row>
    <row r="549" spans="1:8" x14ac:dyDescent="0.2">
      <c r="A549" s="1">
        <v>19990625</v>
      </c>
      <c r="B549">
        <v>1315.31</v>
      </c>
      <c r="D549">
        <f t="shared" si="40"/>
        <v>-2.0714394889766119E-2</v>
      </c>
      <c r="E549">
        <f t="shared" si="43"/>
        <v>-2.130182655867123E-2</v>
      </c>
      <c r="F549">
        <f t="shared" si="44"/>
        <v>5.3638607156954003E-4</v>
      </c>
      <c r="G549">
        <f t="shared" si="41"/>
        <v>3.3423419844191105</v>
      </c>
      <c r="H549">
        <f t="shared" si="42"/>
        <v>0</v>
      </c>
    </row>
    <row r="550" spans="1:8" x14ac:dyDescent="0.2">
      <c r="A550" s="1">
        <v>19990702</v>
      </c>
      <c r="B550">
        <v>1391.22</v>
      </c>
      <c r="D550">
        <f t="shared" si="40"/>
        <v>5.6108680740861061E-2</v>
      </c>
      <c r="E550">
        <f t="shared" si="43"/>
        <v>5.552124907195595E-2</v>
      </c>
      <c r="F550">
        <f t="shared" si="44"/>
        <v>6.4916045559161725E-4</v>
      </c>
      <c r="G550">
        <f t="shared" si="41"/>
        <v>1.2956108825529915</v>
      </c>
      <c r="H550">
        <f t="shared" si="42"/>
        <v>1</v>
      </c>
    </row>
    <row r="551" spans="1:8" x14ac:dyDescent="0.2">
      <c r="A551" s="1">
        <v>19990709</v>
      </c>
      <c r="B551">
        <v>1403.28</v>
      </c>
      <c r="D551">
        <f t="shared" si="40"/>
        <v>8.631293520580563E-3</v>
      </c>
      <c r="E551">
        <f t="shared" si="43"/>
        <v>8.04386185167545E-3</v>
      </c>
      <c r="F551">
        <f t="shared" si="44"/>
        <v>5.2071789906387388E-4</v>
      </c>
      <c r="G551">
        <f t="shared" si="41"/>
        <v>3.7180217267820845</v>
      </c>
      <c r="H551">
        <f t="shared" si="42"/>
        <v>0</v>
      </c>
    </row>
    <row r="552" spans="1:8" x14ac:dyDescent="0.2">
      <c r="A552" s="1">
        <v>19990716</v>
      </c>
      <c r="B552">
        <v>1418.78</v>
      </c>
      <c r="D552">
        <f t="shared" si="40"/>
        <v>1.0984993845077007E-2</v>
      </c>
      <c r="E552">
        <f t="shared" si="43"/>
        <v>1.0397562176171894E-2</v>
      </c>
      <c r="F552">
        <f t="shared" si="44"/>
        <v>4.2509493806314121E-4</v>
      </c>
      <c r="G552">
        <f t="shared" si="41"/>
        <v>3.7544400095683153</v>
      </c>
      <c r="H552">
        <f t="shared" si="42"/>
        <v>0</v>
      </c>
    </row>
    <row r="553" spans="1:8" x14ac:dyDescent="0.2">
      <c r="A553" s="1">
        <v>19990723</v>
      </c>
      <c r="B553">
        <v>1356.94</v>
      </c>
      <c r="D553">
        <f t="shared" si="40"/>
        <v>-4.4565182703798278E-2</v>
      </c>
      <c r="E553">
        <f t="shared" si="43"/>
        <v>-4.515261437270339E-2</v>
      </c>
      <c r="F553">
        <f t="shared" si="44"/>
        <v>3.5390552142635382E-4</v>
      </c>
      <c r="G553">
        <f t="shared" si="41"/>
        <v>1.092869025462142</v>
      </c>
      <c r="H553">
        <f t="shared" si="42"/>
        <v>0</v>
      </c>
    </row>
    <row r="554" spans="1:8" x14ac:dyDescent="0.2">
      <c r="A554" s="1">
        <v>19990730</v>
      </c>
      <c r="B554">
        <v>1328.72</v>
      </c>
      <c r="D554">
        <f t="shared" si="40"/>
        <v>-2.1016091886060018E-2</v>
      </c>
      <c r="E554">
        <f t="shared" si="43"/>
        <v>-2.1603523554965129E-2</v>
      </c>
      <c r="F554">
        <f t="shared" si="44"/>
        <v>1.2552140526839286E-3</v>
      </c>
      <c r="G554">
        <f t="shared" si="41"/>
        <v>3.1543151617245284</v>
      </c>
      <c r="H554">
        <f t="shared" si="42"/>
        <v>1</v>
      </c>
    </row>
    <row r="555" spans="1:8" x14ac:dyDescent="0.2">
      <c r="A555" s="1">
        <v>19990806</v>
      </c>
      <c r="B555">
        <v>1300.29</v>
      </c>
      <c r="D555">
        <f t="shared" si="40"/>
        <v>-2.1628756295996254E-2</v>
      </c>
      <c r="E555">
        <f t="shared" si="43"/>
        <v>-2.2216187964901365E-2</v>
      </c>
      <c r="F555">
        <f t="shared" si="44"/>
        <v>1.1903728283422647E-3</v>
      </c>
      <c r="G555">
        <f t="shared" si="41"/>
        <v>3.1594315769041019</v>
      </c>
      <c r="H555">
        <f t="shared" si="42"/>
        <v>1</v>
      </c>
    </row>
    <row r="556" spans="1:8" x14ac:dyDescent="0.2">
      <c r="A556" s="1">
        <v>19990813</v>
      </c>
      <c r="B556">
        <v>1327.68</v>
      </c>
      <c r="D556">
        <f t="shared" si="40"/>
        <v>2.0845741649755389E-2</v>
      </c>
      <c r="E556">
        <f t="shared" si="43"/>
        <v>2.0258309980850278E-2</v>
      </c>
      <c r="F556">
        <f t="shared" si="44"/>
        <v>1.154666322762172E-3</v>
      </c>
      <c r="G556">
        <f t="shared" si="41"/>
        <v>3.2042586382404115</v>
      </c>
      <c r="H556">
        <f t="shared" si="42"/>
        <v>1</v>
      </c>
    </row>
    <row r="557" spans="1:8" x14ac:dyDescent="0.2">
      <c r="A557" s="1">
        <v>19990820</v>
      </c>
      <c r="B557">
        <v>1336.6100000000001</v>
      </c>
      <c r="D557">
        <f t="shared" si="40"/>
        <v>6.7034995743879833E-3</v>
      </c>
      <c r="E557">
        <f t="shared" si="43"/>
        <v>6.1160679054828712E-3</v>
      </c>
      <c r="F557">
        <f t="shared" si="44"/>
        <v>8.9705709012980839E-4</v>
      </c>
      <c r="G557">
        <f t="shared" si="41"/>
        <v>3.487346080203328</v>
      </c>
      <c r="H557">
        <f t="shared" si="42"/>
        <v>0</v>
      </c>
    </row>
    <row r="558" spans="1:8" x14ac:dyDescent="0.2">
      <c r="A558" s="1">
        <v>19990827</v>
      </c>
      <c r="B558">
        <v>1348.27</v>
      </c>
      <c r="D558">
        <f t="shared" si="40"/>
        <v>8.6857314325534674E-3</v>
      </c>
      <c r="E558">
        <f t="shared" si="43"/>
        <v>8.0982997636483544E-3</v>
      </c>
      <c r="F558">
        <f t="shared" si="44"/>
        <v>7.0527207532350151E-4</v>
      </c>
      <c r="G558">
        <f t="shared" si="41"/>
        <v>3.5819690145122971</v>
      </c>
      <c r="H558">
        <f t="shared" si="42"/>
        <v>0</v>
      </c>
    </row>
    <row r="559" spans="1:8" x14ac:dyDescent="0.2">
      <c r="A559" s="1">
        <v>19990903</v>
      </c>
      <c r="B559">
        <v>1357.24</v>
      </c>
      <c r="D559">
        <f t="shared" si="40"/>
        <v>6.6309367675927433E-3</v>
      </c>
      <c r="E559">
        <f t="shared" si="43"/>
        <v>6.0435050986876312E-3</v>
      </c>
      <c r="F559">
        <f t="shared" si="44"/>
        <v>5.6249189804333959E-4</v>
      </c>
      <c r="G559">
        <f t="shared" si="41"/>
        <v>3.7091007093273682</v>
      </c>
      <c r="H559">
        <f t="shared" si="42"/>
        <v>0</v>
      </c>
    </row>
    <row r="560" spans="1:8" x14ac:dyDescent="0.2">
      <c r="A560" s="1">
        <v>19990910</v>
      </c>
      <c r="B560">
        <v>1351.66</v>
      </c>
      <c r="D560">
        <f t="shared" si="40"/>
        <v>-4.1197592322870236E-3</v>
      </c>
      <c r="E560">
        <f t="shared" si="43"/>
        <v>-4.7071909011921357E-3</v>
      </c>
      <c r="F560">
        <f t="shared" si="44"/>
        <v>4.5619485995231101E-4</v>
      </c>
      <c r="G560">
        <f t="shared" si="41"/>
        <v>3.8220099706608002</v>
      </c>
      <c r="H560">
        <f t="shared" si="42"/>
        <v>0</v>
      </c>
    </row>
    <row r="561" spans="1:8" x14ac:dyDescent="0.2">
      <c r="A561" s="1">
        <v>19990917</v>
      </c>
      <c r="B561">
        <v>1335.42</v>
      </c>
      <c r="D561">
        <f t="shared" si="40"/>
        <v>-1.2087617589150668E-2</v>
      </c>
      <c r="E561">
        <f t="shared" si="43"/>
        <v>-1.2675049258055781E-2</v>
      </c>
      <c r="F561">
        <f t="shared" si="44"/>
        <v>3.8743041372386433E-4</v>
      </c>
      <c r="G561">
        <f t="shared" si="41"/>
        <v>3.7206507265743225</v>
      </c>
      <c r="H561">
        <f t="shared" si="42"/>
        <v>1</v>
      </c>
    </row>
    <row r="562" spans="1:8" x14ac:dyDescent="0.2">
      <c r="A562" s="1">
        <v>19990924</v>
      </c>
      <c r="B562">
        <v>1277.3600000000001</v>
      </c>
      <c r="D562">
        <f t="shared" si="40"/>
        <v>-4.4450401066153056E-2</v>
      </c>
      <c r="E562">
        <f t="shared" si="43"/>
        <v>-4.5037832735058167E-2</v>
      </c>
      <c r="F562">
        <f t="shared" si="44"/>
        <v>4.0106572835819779E-4</v>
      </c>
      <c r="G562">
        <f t="shared" si="41"/>
        <v>1.3819221007720626</v>
      </c>
      <c r="H562">
        <f t="shared" si="42"/>
        <v>1</v>
      </c>
    </row>
    <row r="563" spans="1:8" x14ac:dyDescent="0.2">
      <c r="A563" s="1">
        <v>19991001</v>
      </c>
      <c r="B563">
        <v>1282.81</v>
      </c>
      <c r="D563">
        <f t="shared" si="40"/>
        <v>4.2575362046282095E-3</v>
      </c>
      <c r="E563">
        <f t="shared" si="43"/>
        <v>3.6701045357230974E-3</v>
      </c>
      <c r="F563">
        <f t="shared" si="44"/>
        <v>1.2854782113568975E-3</v>
      </c>
      <c r="G563">
        <f t="shared" si="41"/>
        <v>3.3230730745424246</v>
      </c>
      <c r="H563">
        <f t="shared" si="42"/>
        <v>1</v>
      </c>
    </row>
    <row r="564" spans="1:8" x14ac:dyDescent="0.2">
      <c r="A564" s="1">
        <v>19991008</v>
      </c>
      <c r="B564">
        <v>1336.02</v>
      </c>
      <c r="D564">
        <f t="shared" si="40"/>
        <v>4.0642060808346869E-2</v>
      </c>
      <c r="E564">
        <f t="shared" si="43"/>
        <v>4.0054629139441758E-2</v>
      </c>
      <c r="F564">
        <f t="shared" si="44"/>
        <v>9.9444397232584898E-4</v>
      </c>
      <c r="G564">
        <f t="shared" si="41"/>
        <v>2.6499948689658841</v>
      </c>
      <c r="H564">
        <f t="shared" si="42"/>
        <v>0</v>
      </c>
    </row>
    <row r="565" spans="1:8" x14ac:dyDescent="0.2">
      <c r="A565" s="1">
        <v>19991015</v>
      </c>
      <c r="B565">
        <v>1247.4100000000001</v>
      </c>
      <c r="D565">
        <f t="shared" si="40"/>
        <v>-6.8625643309848883E-2</v>
      </c>
      <c r="E565">
        <f t="shared" si="43"/>
        <v>-6.9213074978753994E-2</v>
      </c>
      <c r="F565">
        <f t="shared" si="44"/>
        <v>7.7777469665059622E-4</v>
      </c>
      <c r="G565">
        <f t="shared" si="41"/>
        <v>0.49994979672295203</v>
      </c>
      <c r="H565">
        <f t="shared" si="42"/>
        <v>0</v>
      </c>
    </row>
    <row r="566" spans="1:8" x14ac:dyDescent="0.2">
      <c r="A566" s="1">
        <v>19991022</v>
      </c>
      <c r="B566">
        <v>1301.6500000000001</v>
      </c>
      <c r="D566">
        <f t="shared" si="40"/>
        <v>4.2563288691820134E-2</v>
      </c>
      <c r="E566">
        <f t="shared" si="43"/>
        <v>4.1975857022915022E-2</v>
      </c>
      <c r="F566">
        <f t="shared" si="44"/>
        <v>2.8587954008556116E-3</v>
      </c>
      <c r="G566">
        <f t="shared" si="41"/>
        <v>2.6205105062321294</v>
      </c>
      <c r="H566">
        <f t="shared" si="42"/>
        <v>1</v>
      </c>
    </row>
    <row r="567" spans="1:8" x14ac:dyDescent="0.2">
      <c r="A567" s="1">
        <v>19991029</v>
      </c>
      <c r="B567">
        <v>1362.93</v>
      </c>
      <c r="D567">
        <f t="shared" si="40"/>
        <v>4.6004103651235084E-2</v>
      </c>
      <c r="E567">
        <f t="shared" si="43"/>
        <v>4.5416671982329973E-2</v>
      </c>
      <c r="F567">
        <f t="shared" si="44"/>
        <v>2.1657477233588793E-3</v>
      </c>
      <c r="G567">
        <f t="shared" si="41"/>
        <v>2.5912911190453509</v>
      </c>
      <c r="H567">
        <f t="shared" si="42"/>
        <v>0</v>
      </c>
    </row>
    <row r="568" spans="1:8" x14ac:dyDescent="0.2">
      <c r="A568" s="1">
        <v>19991105</v>
      </c>
      <c r="B568">
        <v>1370.23</v>
      </c>
      <c r="D568">
        <f t="shared" si="40"/>
        <v>5.3418148654120756E-3</v>
      </c>
      <c r="E568">
        <f t="shared" si="43"/>
        <v>4.7543831965069635E-3</v>
      </c>
      <c r="F568">
        <f t="shared" si="44"/>
        <v>1.6497873374208751E-3</v>
      </c>
      <c r="G568">
        <f t="shared" si="41"/>
        <v>3.1967038146139681</v>
      </c>
      <c r="H568">
        <f t="shared" si="42"/>
        <v>0</v>
      </c>
    </row>
    <row r="569" spans="1:8" x14ac:dyDescent="0.2">
      <c r="A569" s="1">
        <v>19991112</v>
      </c>
      <c r="B569">
        <v>1396.06</v>
      </c>
      <c r="D569">
        <f t="shared" si="40"/>
        <v>1.8675374398360312E-2</v>
      </c>
      <c r="E569">
        <f t="shared" si="43"/>
        <v>1.80879427294552E-2</v>
      </c>
      <c r="F569">
        <f t="shared" si="44"/>
        <v>1.2656649624367248E-3</v>
      </c>
      <c r="G569">
        <f t="shared" si="41"/>
        <v>3.2068291011294066</v>
      </c>
      <c r="H569">
        <f t="shared" si="42"/>
        <v>0</v>
      </c>
    </row>
    <row r="570" spans="1:8" x14ac:dyDescent="0.2">
      <c r="A570" s="1">
        <v>19991119</v>
      </c>
      <c r="B570">
        <v>1422</v>
      </c>
      <c r="D570">
        <f t="shared" si="40"/>
        <v>1.8410348021785872E-2</v>
      </c>
      <c r="E570">
        <f t="shared" si="43"/>
        <v>1.782291635288076E-2</v>
      </c>
      <c r="F570">
        <f t="shared" si="44"/>
        <v>9.7969339759416138E-4</v>
      </c>
      <c r="G570">
        <f t="shared" si="41"/>
        <v>3.3020151615765938</v>
      </c>
      <c r="H570">
        <f t="shared" si="42"/>
        <v>0</v>
      </c>
    </row>
    <row r="571" spans="1:8" x14ac:dyDescent="0.2">
      <c r="A571" s="1">
        <v>19991126</v>
      </c>
      <c r="B571">
        <v>1416.6200000000001</v>
      </c>
      <c r="D571">
        <f t="shared" si="40"/>
        <v>-3.790578831876168E-3</v>
      </c>
      <c r="E571">
        <f t="shared" si="43"/>
        <v>-4.37801050078128E-3</v>
      </c>
      <c r="F571">
        <f t="shared" si="44"/>
        <v>7.6679318343225809E-4</v>
      </c>
      <c r="G571">
        <f t="shared" si="41"/>
        <v>3.5741485789938516</v>
      </c>
      <c r="H571">
        <f t="shared" si="42"/>
        <v>0</v>
      </c>
    </row>
    <row r="572" spans="1:8" x14ac:dyDescent="0.2">
      <c r="A572" s="1">
        <v>19991203</v>
      </c>
      <c r="B572">
        <v>1433.3</v>
      </c>
      <c r="D572">
        <f t="shared" si="40"/>
        <v>1.1705725397860078E-2</v>
      </c>
      <c r="E572">
        <f t="shared" si="43"/>
        <v>1.1118293728954965E-2</v>
      </c>
      <c r="F572">
        <f t="shared" si="44"/>
        <v>6.1726488503101036E-4</v>
      </c>
      <c r="G572">
        <f t="shared" si="41"/>
        <v>3.5949737358525189</v>
      </c>
      <c r="H572">
        <f t="shared" si="42"/>
        <v>1</v>
      </c>
    </row>
    <row r="573" spans="1:8" x14ac:dyDescent="0.2">
      <c r="A573" s="1">
        <v>19991210</v>
      </c>
      <c r="B573">
        <v>1417.04</v>
      </c>
      <c r="D573">
        <f t="shared" si="40"/>
        <v>-1.1409288984828514E-2</v>
      </c>
      <c r="E573">
        <f t="shared" si="43"/>
        <v>-1.1996720653733627E-2</v>
      </c>
      <c r="F573">
        <f t="shared" si="44"/>
        <v>4.9697227314156333E-4</v>
      </c>
      <c r="G573">
        <f t="shared" si="41"/>
        <v>3.6586900361490642</v>
      </c>
      <c r="H573">
        <f t="shared" si="42"/>
        <v>0</v>
      </c>
    </row>
    <row r="574" spans="1:8" x14ac:dyDescent="0.2">
      <c r="A574" s="1">
        <v>19991217</v>
      </c>
      <c r="B574">
        <v>1421.03</v>
      </c>
      <c r="D574">
        <f t="shared" si="40"/>
        <v>2.8117718229392352E-3</v>
      </c>
      <c r="E574">
        <f t="shared" si="43"/>
        <v>2.2243401540341231E-3</v>
      </c>
      <c r="F574">
        <f t="shared" si="44"/>
        <v>4.7478386177052646E-4</v>
      </c>
      <c r="G574">
        <f t="shared" si="41"/>
        <v>3.8211149779508862</v>
      </c>
      <c r="H574">
        <f t="shared" si="42"/>
        <v>1</v>
      </c>
    </row>
    <row r="575" spans="1:8" x14ac:dyDescent="0.2">
      <c r="A575" s="1">
        <v>19991224</v>
      </c>
      <c r="B575">
        <v>1458.34</v>
      </c>
      <c r="D575">
        <f t="shared" si="40"/>
        <v>2.5916841774447086E-2</v>
      </c>
      <c r="E575">
        <f t="shared" si="43"/>
        <v>2.5329410105541975E-2</v>
      </c>
      <c r="F575">
        <f t="shared" si="44"/>
        <v>3.9089794934344676E-4</v>
      </c>
      <c r="G575">
        <f t="shared" si="41"/>
        <v>3.1028843025775394</v>
      </c>
      <c r="H575">
        <f t="shared" si="42"/>
        <v>0</v>
      </c>
    </row>
    <row r="576" spans="1:8" x14ac:dyDescent="0.2">
      <c r="A576" s="1">
        <v>19991231</v>
      </c>
      <c r="B576">
        <v>1469.25</v>
      </c>
      <c r="D576">
        <f t="shared" si="40"/>
        <v>7.4532639510325183E-3</v>
      </c>
      <c r="E576">
        <f t="shared" si="43"/>
        <v>6.8658322821274062E-3</v>
      </c>
      <c r="F576">
        <f t="shared" si="44"/>
        <v>3.2844653487948048E-4</v>
      </c>
      <c r="G576">
        <f t="shared" si="41"/>
        <v>3.938806712481997</v>
      </c>
      <c r="H576">
        <f t="shared" si="42"/>
        <v>0</v>
      </c>
    </row>
    <row r="577" spans="1:8" x14ac:dyDescent="0.2">
      <c r="A577" s="1">
        <v>20000107</v>
      </c>
      <c r="B577">
        <v>1441.47</v>
      </c>
      <c r="D577">
        <f t="shared" si="40"/>
        <v>-1.9088640285395364E-2</v>
      </c>
      <c r="E577">
        <f t="shared" si="43"/>
        <v>-1.9676071954300475E-2</v>
      </c>
      <c r="F577">
        <f t="shared" si="44"/>
        <v>2.8195268322184442E-4</v>
      </c>
      <c r="G577">
        <f t="shared" si="41"/>
        <v>3.4003381668605024</v>
      </c>
      <c r="H577">
        <f t="shared" si="42"/>
        <v>0</v>
      </c>
    </row>
    <row r="578" spans="1:8" x14ac:dyDescent="0.2">
      <c r="A578" s="1">
        <v>20000114</v>
      </c>
      <c r="B578">
        <v>1465.15</v>
      </c>
      <c r="D578">
        <f t="shared" si="40"/>
        <v>1.6294200080896992E-2</v>
      </c>
      <c r="E578">
        <f t="shared" si="43"/>
        <v>1.5706768411991881E-2</v>
      </c>
      <c r="F578">
        <f t="shared" si="44"/>
        <v>4.285561206394835E-4</v>
      </c>
      <c r="G578">
        <f t="shared" si="41"/>
        <v>3.5897144787952784</v>
      </c>
      <c r="H578">
        <f t="shared" si="42"/>
        <v>1</v>
      </c>
    </row>
    <row r="579" spans="1:8" x14ac:dyDescent="0.2">
      <c r="A579" s="1">
        <v>20000121</v>
      </c>
      <c r="B579">
        <v>1441.3600000000001</v>
      </c>
      <c r="D579">
        <f t="shared" si="40"/>
        <v>-1.6370513980817236E-2</v>
      </c>
      <c r="E579">
        <f t="shared" si="43"/>
        <v>-1.6957945649722347E-2</v>
      </c>
      <c r="F579">
        <f t="shared" si="44"/>
        <v>3.5648230388429645E-4</v>
      </c>
      <c r="G579">
        <f t="shared" si="41"/>
        <v>3.5662662804522913</v>
      </c>
      <c r="H579">
        <f t="shared" si="42"/>
        <v>0</v>
      </c>
    </row>
    <row r="580" spans="1:8" x14ac:dyDescent="0.2">
      <c r="A580" s="1">
        <v>20000128</v>
      </c>
      <c r="B580">
        <v>1360.16</v>
      </c>
      <c r="D580">
        <f t="shared" ref="D580:D643" si="45">LN(B580)-LN(B579)</f>
        <v>-5.798477243839617E-2</v>
      </c>
      <c r="E580">
        <f t="shared" si="43"/>
        <v>-5.8572204107301282E-2</v>
      </c>
      <c r="F580">
        <f t="shared" si="44"/>
        <v>4.3743220811829112E-4</v>
      </c>
      <c r="G580">
        <f t="shared" ref="G580:G643" si="46">-0.5*LN(F580)-E580^2/(2*F580)</f>
        <v>-5.4116761387738688E-2</v>
      </c>
      <c r="H580">
        <f t="shared" ref="H580:H643" si="47">IF(E579&lt;0, 1, 0)</f>
        <v>1</v>
      </c>
    </row>
    <row r="581" spans="1:8" x14ac:dyDescent="0.2">
      <c r="A581" s="1">
        <v>20000204</v>
      </c>
      <c r="B581">
        <v>1424.3700000000001</v>
      </c>
      <c r="D581">
        <f t="shared" si="45"/>
        <v>4.6127270813198784E-2</v>
      </c>
      <c r="E581">
        <f t="shared" ref="E581:E644" si="48">D581-$O$3</f>
        <v>4.5539839144293673E-2</v>
      </c>
      <c r="F581">
        <f t="shared" ref="F581:F644" si="49">$O$4+$O$5*(E580^2)+$O$7*E580^2*H581+ $O$6*(F580)</f>
        <v>1.9689431959473416E-3</v>
      </c>
      <c r="G581">
        <f t="shared" si="46"/>
        <v>2.5884819372731016</v>
      </c>
      <c r="H581">
        <f t="shared" si="47"/>
        <v>1</v>
      </c>
    </row>
    <row r="582" spans="1:8" x14ac:dyDescent="0.2">
      <c r="A582" s="1">
        <v>20000211</v>
      </c>
      <c r="B582">
        <v>1387.1200000000001</v>
      </c>
      <c r="D582">
        <f t="shared" si="45"/>
        <v>-2.6499955445829393E-2</v>
      </c>
      <c r="E582">
        <f t="shared" si="48"/>
        <v>-2.7087387114734504E-2</v>
      </c>
      <c r="F582">
        <f t="shared" si="49"/>
        <v>1.5032702315784963E-3</v>
      </c>
      <c r="G582">
        <f t="shared" si="46"/>
        <v>3.0060127336424682</v>
      </c>
      <c r="H582">
        <f t="shared" si="47"/>
        <v>0</v>
      </c>
    </row>
    <row r="583" spans="1:8" x14ac:dyDescent="0.2">
      <c r="A583" s="1">
        <v>20000218</v>
      </c>
      <c r="B583">
        <v>1346.09</v>
      </c>
      <c r="D583">
        <f t="shared" si="45"/>
        <v>-3.0025561482547758E-2</v>
      </c>
      <c r="E583">
        <f t="shared" si="48"/>
        <v>-3.0612993151452869E-2</v>
      </c>
      <c r="F583">
        <f t="shared" si="49"/>
        <v>1.5000305657953308E-3</v>
      </c>
      <c r="G583">
        <f t="shared" si="46"/>
        <v>2.938756145782031</v>
      </c>
      <c r="H583">
        <f t="shared" si="47"/>
        <v>1</v>
      </c>
    </row>
    <row r="584" spans="1:8" x14ac:dyDescent="0.2">
      <c r="A584" s="1">
        <v>20000225</v>
      </c>
      <c r="B584">
        <v>1333.3600000000001</v>
      </c>
      <c r="D584">
        <f t="shared" si="45"/>
        <v>-9.5020215199497216E-3</v>
      </c>
      <c r="E584">
        <f t="shared" si="48"/>
        <v>-1.0089453188854835E-2</v>
      </c>
      <c r="F584">
        <f t="shared" si="49"/>
        <v>1.5928402074983706E-3</v>
      </c>
      <c r="G584">
        <f t="shared" si="46"/>
        <v>3.1891637055284474</v>
      </c>
      <c r="H584">
        <f t="shared" si="47"/>
        <v>1</v>
      </c>
    </row>
    <row r="585" spans="1:8" x14ac:dyDescent="0.2">
      <c r="A585" s="1">
        <v>20000303</v>
      </c>
      <c r="B585">
        <v>1409.17</v>
      </c>
      <c r="D585">
        <f t="shared" si="45"/>
        <v>5.529880633212958E-2</v>
      </c>
      <c r="E585">
        <f t="shared" si="48"/>
        <v>5.4711374663224469E-2</v>
      </c>
      <c r="F585">
        <f t="shared" si="49"/>
        <v>1.2709183894157646E-3</v>
      </c>
      <c r="G585">
        <f t="shared" si="46"/>
        <v>2.1563811831516024</v>
      </c>
      <c r="H585">
        <f t="shared" si="47"/>
        <v>1</v>
      </c>
    </row>
    <row r="586" spans="1:8" x14ac:dyDescent="0.2">
      <c r="A586" s="1">
        <v>20000310</v>
      </c>
      <c r="B586">
        <v>1395.07</v>
      </c>
      <c r="D586">
        <f t="shared" si="45"/>
        <v>-1.0056285358048811E-2</v>
      </c>
      <c r="E586">
        <f t="shared" si="48"/>
        <v>-1.0643717026953924E-2</v>
      </c>
      <c r="F586">
        <f t="shared" si="49"/>
        <v>9.8360447081410614E-4</v>
      </c>
      <c r="G586">
        <f t="shared" si="46"/>
        <v>3.4045548002962733</v>
      </c>
      <c r="H586">
        <f t="shared" si="47"/>
        <v>0</v>
      </c>
    </row>
    <row r="587" spans="1:8" x14ac:dyDescent="0.2">
      <c r="A587" s="1">
        <v>20000317</v>
      </c>
      <c r="B587">
        <v>1464.47</v>
      </c>
      <c r="D587">
        <f t="shared" si="45"/>
        <v>4.8548809042869401E-2</v>
      </c>
      <c r="E587">
        <f t="shared" si="48"/>
        <v>4.796137737396429E-2</v>
      </c>
      <c r="F587">
        <f t="shared" si="49"/>
        <v>8.2273338862290282E-4</v>
      </c>
      <c r="G587">
        <f t="shared" si="46"/>
        <v>2.1534810133088964</v>
      </c>
      <c r="H587">
        <f t="shared" si="47"/>
        <v>1</v>
      </c>
    </row>
    <row r="588" spans="1:8" x14ac:dyDescent="0.2">
      <c r="A588" s="1">
        <v>20000324</v>
      </c>
      <c r="B588">
        <v>1527.46</v>
      </c>
      <c r="D588">
        <f t="shared" si="45"/>
        <v>4.2112822872627298E-2</v>
      </c>
      <c r="E588">
        <f t="shared" si="48"/>
        <v>4.1525391203722187E-2</v>
      </c>
      <c r="F588">
        <f t="shared" si="49"/>
        <v>6.4993953910845177E-4</v>
      </c>
      <c r="G588">
        <f t="shared" si="46"/>
        <v>2.342762897508341</v>
      </c>
      <c r="H588">
        <f t="shared" si="47"/>
        <v>0</v>
      </c>
    </row>
    <row r="589" spans="1:8" x14ac:dyDescent="0.2">
      <c r="A589" s="1">
        <v>20000331</v>
      </c>
      <c r="B589">
        <v>1498.58</v>
      </c>
      <c r="D589">
        <f t="shared" si="45"/>
        <v>-1.9088232071746702E-2</v>
      </c>
      <c r="E589">
        <f t="shared" si="48"/>
        <v>-1.9675663740651814E-2</v>
      </c>
      <c r="F589">
        <f t="shared" si="49"/>
        <v>5.2129791144264097E-4</v>
      </c>
      <c r="G589">
        <f t="shared" si="46"/>
        <v>3.4082791719210097</v>
      </c>
      <c r="H589">
        <f t="shared" si="47"/>
        <v>0</v>
      </c>
    </row>
    <row r="590" spans="1:8" x14ac:dyDescent="0.2">
      <c r="A590" s="1">
        <v>20000407</v>
      </c>
      <c r="B590">
        <v>1516.3500000000001</v>
      </c>
      <c r="D590">
        <f t="shared" si="45"/>
        <v>1.1788138216425104E-2</v>
      </c>
      <c r="E590">
        <f t="shared" si="48"/>
        <v>1.1200706547519991E-2</v>
      </c>
      <c r="F590">
        <f t="shared" si="49"/>
        <v>6.0673642358571151E-4</v>
      </c>
      <c r="G590">
        <f t="shared" si="46"/>
        <v>3.6003222725719652</v>
      </c>
      <c r="H590">
        <f t="shared" si="47"/>
        <v>1</v>
      </c>
    </row>
    <row r="591" spans="1:8" x14ac:dyDescent="0.2">
      <c r="A591" s="1">
        <v>20000414</v>
      </c>
      <c r="B591">
        <v>1356.56</v>
      </c>
      <c r="D591">
        <f t="shared" si="45"/>
        <v>-0.11135404766930446</v>
      </c>
      <c r="E591">
        <f t="shared" si="48"/>
        <v>-0.11194147933820957</v>
      </c>
      <c r="F591">
        <f t="shared" si="49"/>
        <v>4.8913404035176306E-4</v>
      </c>
      <c r="G591">
        <f t="shared" si="46"/>
        <v>-8.9978277057529006</v>
      </c>
      <c r="H591">
        <f t="shared" si="47"/>
        <v>0</v>
      </c>
    </row>
    <row r="592" spans="1:8" x14ac:dyDescent="0.2">
      <c r="A592" s="1">
        <v>20000421</v>
      </c>
      <c r="B592">
        <v>1434.54</v>
      </c>
      <c r="D592">
        <f t="shared" si="45"/>
        <v>5.5892156714024921E-2</v>
      </c>
      <c r="E592">
        <f t="shared" si="48"/>
        <v>5.530472504511981E-2</v>
      </c>
      <c r="F592">
        <f t="shared" si="49"/>
        <v>6.2670766355547433E-3</v>
      </c>
      <c r="G592">
        <f t="shared" si="46"/>
        <v>2.2922003634248127</v>
      </c>
      <c r="H592">
        <f t="shared" si="47"/>
        <v>1</v>
      </c>
    </row>
    <row r="593" spans="1:8" x14ac:dyDescent="0.2">
      <c r="A593" s="1">
        <v>20000428</v>
      </c>
      <c r="B593">
        <v>1452.43</v>
      </c>
      <c r="D593">
        <f t="shared" si="45"/>
        <v>1.2393775480776803E-2</v>
      </c>
      <c r="E593">
        <f t="shared" si="48"/>
        <v>1.180634381187169E-2</v>
      </c>
      <c r="F593">
        <f t="shared" si="49"/>
        <v>4.7031461713161801E-3</v>
      </c>
      <c r="G593">
        <f t="shared" si="46"/>
        <v>2.6649430204369615</v>
      </c>
      <c r="H593">
        <f t="shared" si="47"/>
        <v>0</v>
      </c>
    </row>
    <row r="594" spans="1:8" x14ac:dyDescent="0.2">
      <c r="A594" s="1">
        <v>20000505</v>
      </c>
      <c r="B594">
        <v>1432.63</v>
      </c>
      <c r="D594">
        <f t="shared" si="45"/>
        <v>-1.3726099886050669E-2</v>
      </c>
      <c r="E594">
        <f t="shared" si="48"/>
        <v>-1.4313531554955782E-2</v>
      </c>
      <c r="F594">
        <f t="shared" si="49"/>
        <v>3.5388306529043389E-3</v>
      </c>
      <c r="G594">
        <f t="shared" si="46"/>
        <v>2.7930324477365271</v>
      </c>
      <c r="H594">
        <f t="shared" si="47"/>
        <v>0</v>
      </c>
    </row>
    <row r="595" spans="1:8" x14ac:dyDescent="0.2">
      <c r="A595" s="1">
        <v>20000512</v>
      </c>
      <c r="B595">
        <v>1420.96</v>
      </c>
      <c r="D595">
        <f t="shared" si="45"/>
        <v>-8.1792163974290233E-3</v>
      </c>
      <c r="E595">
        <f t="shared" si="48"/>
        <v>-8.7666480663341362E-3</v>
      </c>
      <c r="F595">
        <f t="shared" si="49"/>
        <v>2.7679200833909249E-3</v>
      </c>
      <c r="G595">
        <f t="shared" si="46"/>
        <v>2.9309465477227876</v>
      </c>
      <c r="H595">
        <f t="shared" si="47"/>
        <v>1</v>
      </c>
    </row>
    <row r="596" spans="1:8" x14ac:dyDescent="0.2">
      <c r="A596" s="1">
        <v>20000519</v>
      </c>
      <c r="B596">
        <v>1406.95</v>
      </c>
      <c r="D596">
        <f t="shared" si="45"/>
        <v>-9.9084586299458266E-3</v>
      </c>
      <c r="E596">
        <f t="shared" si="48"/>
        <v>-1.049589029885094E-2</v>
      </c>
      <c r="F596">
        <f t="shared" si="49"/>
        <v>2.1340669184774469E-3</v>
      </c>
      <c r="G596">
        <f t="shared" si="46"/>
        <v>3.0490521393956471</v>
      </c>
      <c r="H596">
        <f t="shared" si="47"/>
        <v>1</v>
      </c>
    </row>
    <row r="597" spans="1:8" x14ac:dyDescent="0.2">
      <c r="A597" s="1">
        <v>20000526</v>
      </c>
      <c r="B597">
        <v>1378.02</v>
      </c>
      <c r="D597">
        <f t="shared" si="45"/>
        <v>-2.0776554623869181E-2</v>
      </c>
      <c r="E597">
        <f t="shared" si="48"/>
        <v>-2.1363986292774292E-2</v>
      </c>
      <c r="F597">
        <f t="shared" si="49"/>
        <v>1.6777673303030349E-3</v>
      </c>
      <c r="G597">
        <f t="shared" si="46"/>
        <v>3.0591256441798893</v>
      </c>
      <c r="H597">
        <f t="shared" si="47"/>
        <v>1</v>
      </c>
    </row>
    <row r="598" spans="1:8" x14ac:dyDescent="0.2">
      <c r="A598" s="1">
        <v>20000602</v>
      </c>
      <c r="B598">
        <v>1477.26</v>
      </c>
      <c r="D598">
        <f t="shared" si="45"/>
        <v>6.9541334281406186E-2</v>
      </c>
      <c r="E598">
        <f t="shared" si="48"/>
        <v>6.8953902612501075E-2</v>
      </c>
      <c r="F598">
        <f t="shared" si="49"/>
        <v>1.5001377885589895E-3</v>
      </c>
      <c r="G598">
        <f t="shared" si="46"/>
        <v>1.6663645017317348</v>
      </c>
      <c r="H598">
        <f t="shared" si="47"/>
        <v>1</v>
      </c>
    </row>
    <row r="599" spans="1:8" x14ac:dyDescent="0.2">
      <c r="A599" s="1">
        <v>20000609</v>
      </c>
      <c r="B599">
        <v>1456.95</v>
      </c>
      <c r="D599">
        <f t="shared" si="45"/>
        <v>-1.3843811021335917E-2</v>
      </c>
      <c r="E599">
        <f t="shared" si="48"/>
        <v>-1.443124269024103E-2</v>
      </c>
      <c r="F599">
        <f t="shared" si="49"/>
        <v>1.1542538121027124E-3</v>
      </c>
      <c r="G599">
        <f t="shared" si="46"/>
        <v>3.2919361383178334</v>
      </c>
      <c r="H599">
        <f t="shared" si="47"/>
        <v>0</v>
      </c>
    </row>
    <row r="600" spans="1:8" x14ac:dyDescent="0.2">
      <c r="A600" s="1">
        <v>20000616</v>
      </c>
      <c r="B600">
        <v>1464.46</v>
      </c>
      <c r="D600">
        <f t="shared" si="45"/>
        <v>5.1413643021946953E-3</v>
      </c>
      <c r="E600">
        <f t="shared" si="48"/>
        <v>4.5539326332895832E-3</v>
      </c>
      <c r="F600">
        <f t="shared" si="49"/>
        <v>9.9423324866693532E-4</v>
      </c>
      <c r="G600">
        <f t="shared" si="46"/>
        <v>3.4463400667529087</v>
      </c>
      <c r="H600">
        <f t="shared" si="47"/>
        <v>1</v>
      </c>
    </row>
    <row r="601" spans="1:8" x14ac:dyDescent="0.2">
      <c r="A601" s="1">
        <v>20000623</v>
      </c>
      <c r="B601">
        <v>1441.48</v>
      </c>
      <c r="D601">
        <f t="shared" si="45"/>
        <v>-1.5816210272788567E-2</v>
      </c>
      <c r="E601">
        <f t="shared" si="48"/>
        <v>-1.6403641941693678E-2</v>
      </c>
      <c r="F601">
        <f t="shared" si="49"/>
        <v>7.7761781702469213E-4</v>
      </c>
      <c r="G601">
        <f t="shared" si="46"/>
        <v>3.4066224545320902</v>
      </c>
      <c r="H601">
        <f t="shared" si="47"/>
        <v>0</v>
      </c>
    </row>
    <row r="602" spans="1:8" x14ac:dyDescent="0.2">
      <c r="A602" s="1">
        <v>20000630</v>
      </c>
      <c r="B602">
        <v>1454.6000000000001</v>
      </c>
      <c r="D602">
        <f t="shared" si="45"/>
        <v>9.0605851745850785E-3</v>
      </c>
      <c r="E602">
        <f t="shared" si="48"/>
        <v>8.4731535056799655E-3</v>
      </c>
      <c r="F602">
        <f t="shared" si="49"/>
        <v>7.4230333045432941E-4</v>
      </c>
      <c r="G602">
        <f t="shared" si="46"/>
        <v>3.5545171390767041</v>
      </c>
      <c r="H602">
        <f t="shared" si="47"/>
        <v>1</v>
      </c>
    </row>
    <row r="603" spans="1:8" x14ac:dyDescent="0.2">
      <c r="A603" s="1">
        <v>20000707</v>
      </c>
      <c r="B603">
        <v>1478.9</v>
      </c>
      <c r="D603">
        <f t="shared" si="45"/>
        <v>1.6567619452283466E-2</v>
      </c>
      <c r="E603">
        <f t="shared" si="48"/>
        <v>1.5980187783378355E-2</v>
      </c>
      <c r="F603">
        <f t="shared" si="49"/>
        <v>5.9006094027443589E-4</v>
      </c>
      <c r="G603">
        <f t="shared" si="46"/>
        <v>3.5012525147650702</v>
      </c>
      <c r="H603">
        <f t="shared" si="47"/>
        <v>0</v>
      </c>
    </row>
    <row r="604" spans="1:8" x14ac:dyDescent="0.2">
      <c r="A604" s="1">
        <v>20000714</v>
      </c>
      <c r="B604">
        <v>1509.98</v>
      </c>
      <c r="D604">
        <f t="shared" si="45"/>
        <v>2.0797837515417861E-2</v>
      </c>
      <c r="E604">
        <f t="shared" si="48"/>
        <v>2.021040584651275E-2</v>
      </c>
      <c r="F604">
        <f t="shared" si="49"/>
        <v>4.767194704969653E-4</v>
      </c>
      <c r="G604">
        <f t="shared" si="46"/>
        <v>3.3958835593182224</v>
      </c>
      <c r="H604">
        <f t="shared" si="47"/>
        <v>0</v>
      </c>
    </row>
    <row r="605" spans="1:8" x14ac:dyDescent="0.2">
      <c r="A605" s="1">
        <v>20000721</v>
      </c>
      <c r="B605">
        <v>1480.19</v>
      </c>
      <c r="D605">
        <f t="shared" si="45"/>
        <v>-1.9925947791401555E-2</v>
      </c>
      <c r="E605">
        <f t="shared" si="48"/>
        <v>-2.0513379460306666E-2</v>
      </c>
      <c r="F605">
        <f t="shared" si="49"/>
        <v>3.9233897202910906E-4</v>
      </c>
      <c r="G605">
        <f t="shared" si="46"/>
        <v>3.3854228261623502</v>
      </c>
      <c r="H605">
        <f t="shared" si="47"/>
        <v>0</v>
      </c>
    </row>
    <row r="606" spans="1:8" x14ac:dyDescent="0.2">
      <c r="A606" s="1">
        <v>20000728</v>
      </c>
      <c r="B606">
        <v>1419.89</v>
      </c>
      <c r="D606">
        <f t="shared" si="45"/>
        <v>-4.159105409071806E-2</v>
      </c>
      <c r="E606">
        <f t="shared" si="48"/>
        <v>-4.2178485759623172E-2</v>
      </c>
      <c r="F606">
        <f t="shared" si="49"/>
        <v>5.2648796327862631E-4</v>
      </c>
      <c r="G606">
        <f t="shared" si="46"/>
        <v>2.0851203095897626</v>
      </c>
      <c r="H606">
        <f t="shared" si="47"/>
        <v>1</v>
      </c>
    </row>
    <row r="607" spans="1:8" x14ac:dyDescent="0.2">
      <c r="A607" s="1">
        <v>20000804</v>
      </c>
      <c r="B607">
        <v>1462.93</v>
      </c>
      <c r="D607">
        <f t="shared" si="45"/>
        <v>2.9861870179451522E-2</v>
      </c>
      <c r="E607">
        <f t="shared" si="48"/>
        <v>2.9274438510546411E-2</v>
      </c>
      <c r="F607">
        <f t="shared" si="49"/>
        <v>1.2621213312573735E-3</v>
      </c>
      <c r="G607">
        <f t="shared" si="46"/>
        <v>2.9979757897530952</v>
      </c>
      <c r="H607">
        <f t="shared" si="47"/>
        <v>1</v>
      </c>
    </row>
    <row r="608" spans="1:8" x14ac:dyDescent="0.2">
      <c r="A608" s="1">
        <v>20000811</v>
      </c>
      <c r="B608">
        <v>1471.84</v>
      </c>
      <c r="D608">
        <f t="shared" si="45"/>
        <v>6.0720447433739722E-3</v>
      </c>
      <c r="E608">
        <f t="shared" si="48"/>
        <v>5.4846130744688601E-3</v>
      </c>
      <c r="F608">
        <f t="shared" si="49"/>
        <v>9.7705523377039074E-4</v>
      </c>
      <c r="G608">
        <f t="shared" si="46"/>
        <v>3.4500899917109211</v>
      </c>
      <c r="H608">
        <f t="shared" si="47"/>
        <v>0</v>
      </c>
    </row>
    <row r="609" spans="1:8" x14ac:dyDescent="0.2">
      <c r="A609" s="1">
        <v>20000818</v>
      </c>
      <c r="B609">
        <v>1491.72</v>
      </c>
      <c r="D609">
        <f t="shared" si="45"/>
        <v>1.3416497862777099E-2</v>
      </c>
      <c r="E609">
        <f t="shared" si="48"/>
        <v>1.2829066193871986E-2</v>
      </c>
      <c r="F609">
        <f t="shared" si="49"/>
        <v>7.6482912227329573E-4</v>
      </c>
      <c r="G609">
        <f t="shared" si="46"/>
        <v>3.4803331698631501</v>
      </c>
      <c r="H609">
        <f t="shared" si="47"/>
        <v>0</v>
      </c>
    </row>
    <row r="610" spans="1:8" x14ac:dyDescent="0.2">
      <c r="A610" s="1">
        <v>20000825</v>
      </c>
      <c r="B610">
        <v>1506.45</v>
      </c>
      <c r="D610">
        <f t="shared" si="45"/>
        <v>9.8260729158328175E-3</v>
      </c>
      <c r="E610">
        <f t="shared" si="48"/>
        <v>9.2386412469277045E-3</v>
      </c>
      <c r="F610">
        <f t="shared" si="49"/>
        <v>6.0683094992579616E-4</v>
      </c>
      <c r="G610">
        <f t="shared" si="46"/>
        <v>3.6333037369595016</v>
      </c>
      <c r="H610">
        <f t="shared" si="47"/>
        <v>0</v>
      </c>
    </row>
    <row r="611" spans="1:8" x14ac:dyDescent="0.2">
      <c r="A611" s="1">
        <v>20000901</v>
      </c>
      <c r="B611">
        <v>1520.77</v>
      </c>
      <c r="D611">
        <f t="shared" si="45"/>
        <v>9.4608960124347163E-3</v>
      </c>
      <c r="E611">
        <f t="shared" si="48"/>
        <v>8.8734643435296034E-3</v>
      </c>
      <c r="F611">
        <f t="shared" si="49"/>
        <v>4.8920441335566309E-4</v>
      </c>
      <c r="G611">
        <f t="shared" si="46"/>
        <v>3.7308891268980315</v>
      </c>
      <c r="H611">
        <f t="shared" si="47"/>
        <v>0</v>
      </c>
    </row>
    <row r="612" spans="1:8" x14ac:dyDescent="0.2">
      <c r="A612" s="1">
        <v>20000908</v>
      </c>
      <c r="B612">
        <v>1494.5</v>
      </c>
      <c r="D612">
        <f t="shared" si="45"/>
        <v>-1.7425082795899272E-2</v>
      </c>
      <c r="E612">
        <f t="shared" si="48"/>
        <v>-1.8012514464804383E-2</v>
      </c>
      <c r="F612">
        <f t="shared" si="49"/>
        <v>4.0163376681011891E-4</v>
      </c>
      <c r="G612">
        <f t="shared" si="46"/>
        <v>3.5060713610930838</v>
      </c>
      <c r="H612">
        <f t="shared" si="47"/>
        <v>0</v>
      </c>
    </row>
    <row r="613" spans="1:8" x14ac:dyDescent="0.2">
      <c r="A613" s="1">
        <v>20000915</v>
      </c>
      <c r="B613">
        <v>1465.81</v>
      </c>
      <c r="D613">
        <f t="shared" si="45"/>
        <v>-1.938371204238809E-2</v>
      </c>
      <c r="E613">
        <f t="shared" si="48"/>
        <v>-1.9971143711293202E-2</v>
      </c>
      <c r="F613">
        <f t="shared" si="49"/>
        <v>4.8830889415175374E-4</v>
      </c>
      <c r="G613">
        <f t="shared" si="46"/>
        <v>3.4038854086031165</v>
      </c>
      <c r="H613">
        <f t="shared" si="47"/>
        <v>1</v>
      </c>
    </row>
    <row r="614" spans="1:8" x14ac:dyDescent="0.2">
      <c r="A614" s="1">
        <v>20000922</v>
      </c>
      <c r="B614">
        <v>1448.72</v>
      </c>
      <c r="D614">
        <f t="shared" si="45"/>
        <v>-1.1727582748517484E-2</v>
      </c>
      <c r="E614">
        <f t="shared" si="48"/>
        <v>-1.2315014417422597E-2</v>
      </c>
      <c r="F614">
        <f t="shared" si="49"/>
        <v>5.8766026099154114E-4</v>
      </c>
      <c r="G614">
        <f t="shared" si="46"/>
        <v>3.5906439984303127</v>
      </c>
      <c r="H614">
        <f t="shared" si="47"/>
        <v>1</v>
      </c>
    </row>
    <row r="615" spans="1:8" x14ac:dyDescent="0.2">
      <c r="A615" s="1">
        <v>20000929</v>
      </c>
      <c r="B615">
        <v>1436.51</v>
      </c>
      <c r="D615">
        <f t="shared" si="45"/>
        <v>-8.4638471735454246E-3</v>
      </c>
      <c r="E615">
        <f t="shared" si="48"/>
        <v>-9.0512788424505376E-3</v>
      </c>
      <c r="F615">
        <f t="shared" si="49"/>
        <v>5.4592143995331368E-4</v>
      </c>
      <c r="G615">
        <f t="shared" si="46"/>
        <v>3.6814834537666963</v>
      </c>
      <c r="H615">
        <f t="shared" si="47"/>
        <v>1</v>
      </c>
    </row>
    <row r="616" spans="1:8" x14ac:dyDescent="0.2">
      <c r="A616" s="1">
        <v>20001006</v>
      </c>
      <c r="B616">
        <v>1408.99</v>
      </c>
      <c r="D616">
        <f t="shared" si="45"/>
        <v>-1.9343425118126589E-2</v>
      </c>
      <c r="E616">
        <f t="shared" si="48"/>
        <v>-1.99308567870317E-2</v>
      </c>
      <c r="F616">
        <f t="shared" si="49"/>
        <v>4.822064593918272E-4</v>
      </c>
      <c r="G616">
        <f t="shared" si="46"/>
        <v>3.4066718243106333</v>
      </c>
      <c r="H616">
        <f t="shared" si="47"/>
        <v>1</v>
      </c>
    </row>
    <row r="617" spans="1:8" x14ac:dyDescent="0.2">
      <c r="A617" s="1">
        <v>20001013</v>
      </c>
      <c r="B617">
        <v>1374.17</v>
      </c>
      <c r="D617">
        <f t="shared" si="45"/>
        <v>-2.5023223166160236E-2</v>
      </c>
      <c r="E617">
        <f t="shared" si="48"/>
        <v>-2.5610654835065347E-2</v>
      </c>
      <c r="F617">
        <f t="shared" si="49"/>
        <v>5.8236466167227202E-4</v>
      </c>
      <c r="G617">
        <f t="shared" si="46"/>
        <v>3.1610668958131343</v>
      </c>
      <c r="H617">
        <f t="shared" si="47"/>
        <v>1</v>
      </c>
    </row>
    <row r="618" spans="1:8" x14ac:dyDescent="0.2">
      <c r="A618" s="1">
        <v>20001020</v>
      </c>
      <c r="B618">
        <v>1396.93</v>
      </c>
      <c r="D618">
        <f t="shared" si="45"/>
        <v>1.6427059153348189E-2</v>
      </c>
      <c r="E618">
        <f t="shared" si="48"/>
        <v>1.5839627484443078E-2</v>
      </c>
      <c r="F618">
        <f t="shared" si="49"/>
        <v>7.7800783560109455E-4</v>
      </c>
      <c r="G618">
        <f t="shared" si="46"/>
        <v>3.4181458038052357</v>
      </c>
      <c r="H618">
        <f t="shared" si="47"/>
        <v>1</v>
      </c>
    </row>
    <row r="619" spans="1:8" x14ac:dyDescent="0.2">
      <c r="A619" s="1">
        <v>20001027</v>
      </c>
      <c r="B619">
        <v>1379.58</v>
      </c>
      <c r="D619">
        <f t="shared" si="45"/>
        <v>-1.2497866626638654E-2</v>
      </c>
      <c r="E619">
        <f t="shared" si="48"/>
        <v>-1.3085298295543767E-2</v>
      </c>
      <c r="F619">
        <f t="shared" si="49"/>
        <v>6.166422431968994E-4</v>
      </c>
      <c r="G619">
        <f t="shared" si="46"/>
        <v>3.5567741621666076</v>
      </c>
      <c r="H619">
        <f t="shared" si="47"/>
        <v>0</v>
      </c>
    </row>
    <row r="620" spans="1:8" x14ac:dyDescent="0.2">
      <c r="A620" s="1">
        <v>20001103</v>
      </c>
      <c r="B620">
        <v>1426.69</v>
      </c>
      <c r="D620">
        <f t="shared" si="45"/>
        <v>3.3577970912211264E-2</v>
      </c>
      <c r="E620">
        <f t="shared" si="48"/>
        <v>3.2990539243306152E-2</v>
      </c>
      <c r="F620">
        <f t="shared" si="49"/>
        <v>5.7665620616852761E-4</v>
      </c>
      <c r="G620">
        <f t="shared" si="46"/>
        <v>2.7854366963157959</v>
      </c>
      <c r="H620">
        <f t="shared" si="47"/>
        <v>1</v>
      </c>
    </row>
    <row r="621" spans="1:8" x14ac:dyDescent="0.2">
      <c r="A621" s="1">
        <v>20001110</v>
      </c>
      <c r="B621">
        <v>1365.98</v>
      </c>
      <c r="D621">
        <f t="shared" si="45"/>
        <v>-4.3484956179058898E-2</v>
      </c>
      <c r="E621">
        <f t="shared" si="48"/>
        <v>-4.4072387847964009E-2</v>
      </c>
      <c r="F621">
        <f t="shared" si="49"/>
        <v>4.6673990919511913E-4</v>
      </c>
      <c r="G621">
        <f t="shared" si="46"/>
        <v>1.7540793053962833</v>
      </c>
      <c r="H621">
        <f t="shared" si="47"/>
        <v>0</v>
      </c>
    </row>
    <row r="622" spans="1:8" x14ac:dyDescent="0.2">
      <c r="A622" s="1">
        <v>20001117</v>
      </c>
      <c r="B622">
        <v>1367.72</v>
      </c>
      <c r="D622">
        <f t="shared" si="45"/>
        <v>1.2730001353311593E-3</v>
      </c>
      <c r="E622">
        <f t="shared" si="48"/>
        <v>6.8556846642604699E-4</v>
      </c>
      <c r="F622">
        <f t="shared" si="49"/>
        <v>1.2941017220143435E-3</v>
      </c>
      <c r="G622">
        <f t="shared" si="46"/>
        <v>3.3247876429995751</v>
      </c>
      <c r="H622">
        <f t="shared" si="47"/>
        <v>1</v>
      </c>
    </row>
    <row r="623" spans="1:8" x14ac:dyDescent="0.2">
      <c r="A623" s="1">
        <v>20001124</v>
      </c>
      <c r="B623">
        <v>1341.77</v>
      </c>
      <c r="D623">
        <f t="shared" si="45"/>
        <v>-1.9155482018136105E-2</v>
      </c>
      <c r="E623">
        <f t="shared" si="48"/>
        <v>-1.9742913687041216E-2</v>
      </c>
      <c r="F623">
        <f t="shared" si="49"/>
        <v>1.0008640066632084E-3</v>
      </c>
      <c r="G623">
        <f t="shared" si="46"/>
        <v>3.2587227442891442</v>
      </c>
      <c r="H623">
        <f t="shared" si="47"/>
        <v>0</v>
      </c>
    </row>
    <row r="624" spans="1:8" x14ac:dyDescent="0.2">
      <c r="A624" s="1">
        <v>20001201</v>
      </c>
      <c r="B624">
        <v>1315.23</v>
      </c>
      <c r="D624">
        <f t="shared" si="45"/>
        <v>-1.9978082591567414E-2</v>
      </c>
      <c r="E624">
        <f t="shared" si="48"/>
        <v>-2.0565514260472526E-2</v>
      </c>
      <c r="F624">
        <f t="shared" si="49"/>
        <v>9.6500480300377534E-4</v>
      </c>
      <c r="G624">
        <f t="shared" si="46"/>
        <v>3.2525497388107665</v>
      </c>
      <c r="H624">
        <f t="shared" si="47"/>
        <v>1</v>
      </c>
    </row>
    <row r="625" spans="1:8" x14ac:dyDescent="0.2">
      <c r="A625" s="1">
        <v>20001208</v>
      </c>
      <c r="B625">
        <v>1369.89</v>
      </c>
      <c r="D625">
        <f t="shared" si="45"/>
        <v>4.0718889367050259E-2</v>
      </c>
      <c r="E625">
        <f t="shared" si="48"/>
        <v>4.0131457698145148E-2</v>
      </c>
      <c r="F625">
        <f t="shared" si="49"/>
        <v>9.5382889314665341E-4</v>
      </c>
      <c r="G625">
        <f t="shared" si="46"/>
        <v>2.6332663742905842</v>
      </c>
      <c r="H625">
        <f t="shared" si="47"/>
        <v>1</v>
      </c>
    </row>
    <row r="626" spans="1:8" x14ac:dyDescent="0.2">
      <c r="A626" s="1">
        <v>20001215</v>
      </c>
      <c r="B626">
        <v>1312.15</v>
      </c>
      <c r="D626">
        <f t="shared" si="45"/>
        <v>-4.306343139056068E-2</v>
      </c>
      <c r="E626">
        <f t="shared" si="48"/>
        <v>-4.3650863059465791E-2</v>
      </c>
      <c r="F626">
        <f t="shared" si="49"/>
        <v>7.4753756779404772E-4</v>
      </c>
      <c r="G626">
        <f t="shared" si="46"/>
        <v>2.3249134399488929</v>
      </c>
      <c r="H626">
        <f t="shared" si="47"/>
        <v>0</v>
      </c>
    </row>
    <row r="627" spans="1:8" x14ac:dyDescent="0.2">
      <c r="A627" s="1">
        <v>20001222</v>
      </c>
      <c r="B627">
        <v>1305.97</v>
      </c>
      <c r="D627">
        <f t="shared" si="45"/>
        <v>-4.7209535682153358E-3</v>
      </c>
      <c r="E627">
        <f t="shared" si="48"/>
        <v>-5.3083852371204479E-3</v>
      </c>
      <c r="F627">
        <f t="shared" si="49"/>
        <v>1.4858415243797886E-3</v>
      </c>
      <c r="G627">
        <f t="shared" si="46"/>
        <v>3.2464045023993569</v>
      </c>
      <c r="H627">
        <f t="shared" si="47"/>
        <v>1</v>
      </c>
    </row>
    <row r="628" spans="1:8" x14ac:dyDescent="0.2">
      <c r="A628" s="1">
        <v>20001229</v>
      </c>
      <c r="B628">
        <v>1320.28</v>
      </c>
      <c r="D628">
        <f t="shared" si="45"/>
        <v>1.0897775628995632E-2</v>
      </c>
      <c r="E628">
        <f t="shared" si="48"/>
        <v>1.0310343960090519E-2</v>
      </c>
      <c r="F628">
        <f t="shared" si="49"/>
        <v>1.1568006053869432E-3</v>
      </c>
      <c r="G628">
        <f t="shared" si="46"/>
        <v>3.3351015234343433</v>
      </c>
      <c r="H628">
        <f t="shared" si="47"/>
        <v>1</v>
      </c>
    </row>
    <row r="629" spans="1:8" x14ac:dyDescent="0.2">
      <c r="A629" s="1">
        <v>20010105</v>
      </c>
      <c r="B629">
        <v>1298.3500000000001</v>
      </c>
      <c r="D629">
        <f t="shared" si="45"/>
        <v>-1.6749607773193453E-2</v>
      </c>
      <c r="E629">
        <f t="shared" si="48"/>
        <v>-1.7337039442098565E-2</v>
      </c>
      <c r="F629">
        <f t="shared" si="49"/>
        <v>8.9864602163125323E-4</v>
      </c>
      <c r="G629">
        <f t="shared" si="46"/>
        <v>3.3400741150335764</v>
      </c>
      <c r="H629">
        <f t="shared" si="47"/>
        <v>0</v>
      </c>
    </row>
    <row r="630" spans="1:8" x14ac:dyDescent="0.2">
      <c r="A630" s="1">
        <v>20010112</v>
      </c>
      <c r="B630">
        <v>1318.32</v>
      </c>
      <c r="D630">
        <f t="shared" si="45"/>
        <v>1.5263971177653879E-2</v>
      </c>
      <c r="E630">
        <f t="shared" si="48"/>
        <v>1.4676539508748766E-2</v>
      </c>
      <c r="F630">
        <f t="shared" si="49"/>
        <v>8.471479999072253E-4</v>
      </c>
      <c r="G630">
        <f t="shared" si="46"/>
        <v>3.4096846438125055</v>
      </c>
      <c r="H630">
        <f t="shared" si="47"/>
        <v>1</v>
      </c>
    </row>
    <row r="631" spans="1:8" x14ac:dyDescent="0.2">
      <c r="A631" s="1">
        <v>20010119</v>
      </c>
      <c r="B631">
        <v>1342.54</v>
      </c>
      <c r="D631">
        <f t="shared" si="45"/>
        <v>1.8205143394964374E-2</v>
      </c>
      <c r="E631">
        <f t="shared" si="48"/>
        <v>1.7617711726059263E-2</v>
      </c>
      <c r="F631">
        <f t="shared" si="49"/>
        <v>6.6811573775943823E-4</v>
      </c>
      <c r="G631">
        <f t="shared" si="46"/>
        <v>3.423241636536956</v>
      </c>
      <c r="H631">
        <f t="shared" si="47"/>
        <v>0</v>
      </c>
    </row>
    <row r="632" spans="1:8" x14ac:dyDescent="0.2">
      <c r="A632" s="1">
        <v>20010126</v>
      </c>
      <c r="B632">
        <v>1354.95</v>
      </c>
      <c r="D632">
        <f t="shared" si="45"/>
        <v>9.2012111665233931E-3</v>
      </c>
      <c r="E632">
        <f t="shared" si="48"/>
        <v>8.6137794976182801E-3</v>
      </c>
      <c r="F632">
        <f t="shared" si="49"/>
        <v>5.3482973439704807E-4</v>
      </c>
      <c r="G632">
        <f t="shared" si="46"/>
        <v>3.6974158068766081</v>
      </c>
      <c r="H632">
        <f t="shared" si="47"/>
        <v>0</v>
      </c>
    </row>
    <row r="633" spans="1:8" x14ac:dyDescent="0.2">
      <c r="A633" s="1">
        <v>20010202</v>
      </c>
      <c r="B633">
        <v>1349.47</v>
      </c>
      <c r="D633">
        <f t="shared" si="45"/>
        <v>-4.0526305087276171E-3</v>
      </c>
      <c r="E633">
        <f t="shared" si="48"/>
        <v>-4.6400621776327292E-3</v>
      </c>
      <c r="F633">
        <f t="shared" si="49"/>
        <v>4.3560092234274723E-4</v>
      </c>
      <c r="G633">
        <f t="shared" si="46"/>
        <v>3.8446788344100291</v>
      </c>
      <c r="H633">
        <f t="shared" si="47"/>
        <v>0</v>
      </c>
    </row>
    <row r="634" spans="1:8" x14ac:dyDescent="0.2">
      <c r="A634" s="1">
        <v>20010209</v>
      </c>
      <c r="B634">
        <v>1314.76</v>
      </c>
      <c r="D634">
        <f t="shared" si="45"/>
        <v>-2.6057783305960314E-2</v>
      </c>
      <c r="E634">
        <f t="shared" si="48"/>
        <v>-2.6645214974865425E-2</v>
      </c>
      <c r="F634">
        <f t="shared" si="49"/>
        <v>3.7180492412212327E-4</v>
      </c>
      <c r="G634">
        <f t="shared" si="46"/>
        <v>2.9938125796171948</v>
      </c>
      <c r="H634">
        <f t="shared" si="47"/>
        <v>1</v>
      </c>
    </row>
    <row r="635" spans="1:8" x14ac:dyDescent="0.2">
      <c r="A635" s="1">
        <v>20010216</v>
      </c>
      <c r="B635">
        <v>1301.53</v>
      </c>
      <c r="D635">
        <f t="shared" si="45"/>
        <v>-1.0113643953762796E-2</v>
      </c>
      <c r="E635">
        <f t="shared" si="48"/>
        <v>-1.0701075622667909E-2</v>
      </c>
      <c r="F635">
        <f t="shared" si="49"/>
        <v>6.4655565877718476E-4</v>
      </c>
      <c r="G635">
        <f t="shared" si="46"/>
        <v>3.5833694393469471</v>
      </c>
      <c r="H635">
        <f t="shared" si="47"/>
        <v>1</v>
      </c>
    </row>
    <row r="636" spans="1:8" x14ac:dyDescent="0.2">
      <c r="A636" s="1">
        <v>20010223</v>
      </c>
      <c r="B636">
        <v>1245.8600000000001</v>
      </c>
      <c r="D636">
        <f t="shared" si="45"/>
        <v>-4.371444101148203E-2</v>
      </c>
      <c r="E636">
        <f t="shared" si="48"/>
        <v>-4.4301872680387142E-2</v>
      </c>
      <c r="F636">
        <f t="shared" si="49"/>
        <v>5.723802440718048E-4</v>
      </c>
      <c r="G636">
        <f t="shared" si="46"/>
        <v>2.0183849024526532</v>
      </c>
      <c r="H636">
        <f t="shared" si="47"/>
        <v>1</v>
      </c>
    </row>
    <row r="637" spans="1:8" x14ac:dyDescent="0.2">
      <c r="A637" s="1">
        <v>20010302</v>
      </c>
      <c r="B637">
        <v>1234.18</v>
      </c>
      <c r="D637">
        <f t="shared" si="45"/>
        <v>-9.4192725574018255E-3</v>
      </c>
      <c r="E637">
        <f t="shared" si="48"/>
        <v>-1.0006704226306938E-2</v>
      </c>
      <c r="F637">
        <f t="shared" si="49"/>
        <v>1.3822418528001001E-3</v>
      </c>
      <c r="G637">
        <f t="shared" si="46"/>
        <v>3.2558026449429338</v>
      </c>
      <c r="H637">
        <f t="shared" si="47"/>
        <v>1</v>
      </c>
    </row>
    <row r="638" spans="1:8" x14ac:dyDescent="0.2">
      <c r="A638" s="1">
        <v>20010309</v>
      </c>
      <c r="B638">
        <v>1233.42</v>
      </c>
      <c r="D638">
        <f t="shared" si="45"/>
        <v>-6.1598316099154005E-4</v>
      </c>
      <c r="E638">
        <f t="shared" si="48"/>
        <v>-1.2034148298966524E-3</v>
      </c>
      <c r="F638">
        <f t="shared" si="49"/>
        <v>1.1133536583583059E-3</v>
      </c>
      <c r="G638">
        <f t="shared" si="46"/>
        <v>3.3995388718034572</v>
      </c>
      <c r="H638">
        <f t="shared" si="47"/>
        <v>1</v>
      </c>
    </row>
    <row r="639" spans="1:8" x14ac:dyDescent="0.2">
      <c r="A639" s="1">
        <v>20010316</v>
      </c>
      <c r="B639">
        <v>1150.53</v>
      </c>
      <c r="D639">
        <f t="shared" si="45"/>
        <v>-6.9568093010882848E-2</v>
      </c>
      <c r="E639">
        <f t="shared" si="48"/>
        <v>-7.0155524679787959E-2</v>
      </c>
      <c r="F639">
        <f t="shared" si="49"/>
        <v>8.6697850355561335E-4</v>
      </c>
      <c r="G639">
        <f t="shared" si="46"/>
        <v>0.68677086514476571</v>
      </c>
      <c r="H639">
        <f t="shared" si="47"/>
        <v>1</v>
      </c>
    </row>
    <row r="640" spans="1:8" x14ac:dyDescent="0.2">
      <c r="A640" s="1">
        <v>20010323</v>
      </c>
      <c r="B640">
        <v>1139.83</v>
      </c>
      <c r="D640">
        <f t="shared" si="45"/>
        <v>-9.3435772931416139E-3</v>
      </c>
      <c r="E640">
        <f t="shared" si="48"/>
        <v>-9.9310089620467269E-3</v>
      </c>
      <c r="F640">
        <f t="shared" si="49"/>
        <v>2.9866875626907105E-3</v>
      </c>
      <c r="G640">
        <f t="shared" si="46"/>
        <v>2.8902844161570012</v>
      </c>
      <c r="H640">
        <f t="shared" si="47"/>
        <v>1</v>
      </c>
    </row>
    <row r="641" spans="1:8" x14ac:dyDescent="0.2">
      <c r="A641" s="1">
        <v>20010330</v>
      </c>
      <c r="B641">
        <v>1160.33</v>
      </c>
      <c r="D641">
        <f t="shared" si="45"/>
        <v>1.7825318939872048E-2</v>
      </c>
      <c r="E641">
        <f t="shared" si="48"/>
        <v>1.7237887270966937E-2</v>
      </c>
      <c r="F641">
        <f t="shared" si="49"/>
        <v>2.3071255555539984E-3</v>
      </c>
      <c r="G641">
        <f t="shared" si="46"/>
        <v>2.9714792591590311</v>
      </c>
      <c r="H641">
        <f t="shared" si="47"/>
        <v>1</v>
      </c>
    </row>
    <row r="642" spans="1:8" x14ac:dyDescent="0.2">
      <c r="A642" s="1">
        <v>20010406</v>
      </c>
      <c r="B642">
        <v>1128.43</v>
      </c>
      <c r="D642">
        <f t="shared" si="45"/>
        <v>-2.7877161310144061E-2</v>
      </c>
      <c r="E642">
        <f t="shared" si="48"/>
        <v>-2.8464592979049172E-2</v>
      </c>
      <c r="F642">
        <f t="shared" si="49"/>
        <v>1.7550403571351153E-3</v>
      </c>
      <c r="G642">
        <f t="shared" si="46"/>
        <v>2.9418013937007466</v>
      </c>
      <c r="H642">
        <f t="shared" si="47"/>
        <v>0</v>
      </c>
    </row>
    <row r="643" spans="1:8" x14ac:dyDescent="0.2">
      <c r="A643" s="1">
        <v>20010413</v>
      </c>
      <c r="B643">
        <v>1183.5</v>
      </c>
      <c r="D643">
        <f t="shared" si="45"/>
        <v>4.7648863862698398E-2</v>
      </c>
      <c r="E643">
        <f t="shared" si="48"/>
        <v>4.7061432193793287E-2</v>
      </c>
      <c r="F643">
        <f t="shared" si="49"/>
        <v>1.7232798562733026E-3</v>
      </c>
      <c r="G643">
        <f t="shared" si="46"/>
        <v>2.539157405265422</v>
      </c>
      <c r="H643">
        <f t="shared" si="47"/>
        <v>1</v>
      </c>
    </row>
    <row r="644" spans="1:8" x14ac:dyDescent="0.2">
      <c r="A644" s="1">
        <v>20010420</v>
      </c>
      <c r="B644">
        <v>1242.98</v>
      </c>
      <c r="D644">
        <f t="shared" ref="D644:D707" si="50">LN(B644)-LN(B643)</f>
        <v>4.9035572322639887E-2</v>
      </c>
      <c r="E644">
        <f t="shared" si="48"/>
        <v>4.8448140653734775E-2</v>
      </c>
      <c r="F644">
        <f t="shared" si="49"/>
        <v>1.3203786994881463E-3</v>
      </c>
      <c r="G644">
        <f t="shared" ref="G644:G707" si="51">-0.5*LN(F644)-E644^2/(2*F644)</f>
        <v>2.4260739802194209</v>
      </c>
      <c r="H644">
        <f t="shared" ref="H644:H707" si="52">IF(E643&lt;0, 1, 0)</f>
        <v>0</v>
      </c>
    </row>
    <row r="645" spans="1:8" x14ac:dyDescent="0.2">
      <c r="A645" s="1">
        <v>20010427</v>
      </c>
      <c r="B645">
        <v>1253.05</v>
      </c>
      <c r="D645">
        <f t="shared" si="50"/>
        <v>8.0688570530860204E-3</v>
      </c>
      <c r="E645">
        <f t="shared" ref="E645:E708" si="53">D645-$O$3</f>
        <v>7.4814253841809083E-3</v>
      </c>
      <c r="F645">
        <f t="shared" ref="F645:F708" si="54">$O$4+$O$5*(E644^2)+$O$7*E644^2*H645+ $O$6*(F644)</f>
        <v>1.0204267003694166E-3</v>
      </c>
      <c r="G645">
        <f t="shared" si="51"/>
        <v>3.4163415553262952</v>
      </c>
      <c r="H645">
        <f t="shared" si="52"/>
        <v>0</v>
      </c>
    </row>
    <row r="646" spans="1:8" x14ac:dyDescent="0.2">
      <c r="A646" s="1">
        <v>20010504</v>
      </c>
      <c r="B646">
        <v>1266.6100000000001</v>
      </c>
      <c r="D646">
        <f t="shared" si="50"/>
        <v>1.0763460873775443E-2</v>
      </c>
      <c r="E646">
        <f t="shared" si="53"/>
        <v>1.017602920487033E-2</v>
      </c>
      <c r="F646">
        <f t="shared" si="54"/>
        <v>7.9711832743441713E-4</v>
      </c>
      <c r="G646">
        <f t="shared" si="51"/>
        <v>3.5023000114688618</v>
      </c>
      <c r="H646">
        <f t="shared" si="52"/>
        <v>0</v>
      </c>
    </row>
    <row r="647" spans="1:8" x14ac:dyDescent="0.2">
      <c r="A647" s="1">
        <v>20010511</v>
      </c>
      <c r="B647">
        <v>1245.67</v>
      </c>
      <c r="D647">
        <f t="shared" si="50"/>
        <v>-1.6670502446475943E-2</v>
      </c>
      <c r="E647">
        <f t="shared" si="53"/>
        <v>-1.7257934115381054E-2</v>
      </c>
      <c r="F647">
        <f t="shared" si="54"/>
        <v>6.3086962907805716E-4</v>
      </c>
      <c r="G647">
        <f t="shared" si="51"/>
        <v>3.4481534933397882</v>
      </c>
      <c r="H647">
        <f t="shared" si="52"/>
        <v>0</v>
      </c>
    </row>
    <row r="648" spans="1:8" x14ac:dyDescent="0.2">
      <c r="A648" s="1">
        <v>20010518</v>
      </c>
      <c r="B648">
        <v>1291.96</v>
      </c>
      <c r="D648">
        <f t="shared" si="50"/>
        <v>3.6486907353898701E-2</v>
      </c>
      <c r="E648">
        <f t="shared" si="53"/>
        <v>3.589947568499359E-2</v>
      </c>
      <c r="F648">
        <f t="shared" si="54"/>
        <v>6.4651275718958297E-4</v>
      </c>
      <c r="G648">
        <f t="shared" si="51"/>
        <v>2.6752481222066806</v>
      </c>
      <c r="H648">
        <f t="shared" si="52"/>
        <v>1</v>
      </c>
    </row>
    <row r="649" spans="1:8" x14ac:dyDescent="0.2">
      <c r="A649" s="1">
        <v>20010525</v>
      </c>
      <c r="B649">
        <v>1277.8900000000001</v>
      </c>
      <c r="D649">
        <f t="shared" si="50"/>
        <v>-1.0950164865368706E-2</v>
      </c>
      <c r="E649">
        <f t="shared" si="53"/>
        <v>-1.1537596534273819E-2</v>
      </c>
      <c r="F649">
        <f t="shared" si="54"/>
        <v>5.1874673959863282E-4</v>
      </c>
      <c r="G649">
        <f t="shared" si="51"/>
        <v>3.653741872095448</v>
      </c>
      <c r="H649">
        <f t="shared" si="52"/>
        <v>0</v>
      </c>
    </row>
    <row r="650" spans="1:8" x14ac:dyDescent="0.2">
      <c r="A650" s="1">
        <v>20010601</v>
      </c>
      <c r="B650">
        <v>1260.67</v>
      </c>
      <c r="D650">
        <f t="shared" si="50"/>
        <v>-1.3566954595147784E-2</v>
      </c>
      <c r="E650">
        <f t="shared" si="53"/>
        <v>-1.4154386264052897E-2</v>
      </c>
      <c r="F650">
        <f t="shared" si="54"/>
        <v>4.859368098894351E-4</v>
      </c>
      <c r="G650">
        <f t="shared" si="51"/>
        <v>3.6085712253518891</v>
      </c>
      <c r="H650">
        <f t="shared" si="52"/>
        <v>1</v>
      </c>
    </row>
    <row r="651" spans="1:8" x14ac:dyDescent="0.2">
      <c r="A651" s="1">
        <v>20010608</v>
      </c>
      <c r="B651">
        <v>1264.96</v>
      </c>
      <c r="D651">
        <f t="shared" si="50"/>
        <v>3.3971754578745461E-3</v>
      </c>
      <c r="E651">
        <f t="shared" si="53"/>
        <v>2.809743788969434E-3</v>
      </c>
      <c r="F651">
        <f t="shared" si="54"/>
        <v>4.9297990434894225E-4</v>
      </c>
      <c r="G651">
        <f t="shared" si="51"/>
        <v>3.7995139922508225</v>
      </c>
      <c r="H651">
        <f t="shared" si="52"/>
        <v>1</v>
      </c>
    </row>
    <row r="652" spans="1:8" x14ac:dyDescent="0.2">
      <c r="A652" s="1">
        <v>20010615</v>
      </c>
      <c r="B652">
        <v>1214.3600000000001</v>
      </c>
      <c r="D652">
        <f t="shared" si="50"/>
        <v>-4.0823312085842112E-2</v>
      </c>
      <c r="E652">
        <f t="shared" si="53"/>
        <v>-4.1410743754747223E-2</v>
      </c>
      <c r="F652">
        <f t="shared" si="54"/>
        <v>4.0444454571213315E-4</v>
      </c>
      <c r="G652">
        <f t="shared" si="51"/>
        <v>1.7864919977860572</v>
      </c>
      <c r="H652">
        <f t="shared" si="52"/>
        <v>0</v>
      </c>
    </row>
    <row r="653" spans="1:8" x14ac:dyDescent="0.2">
      <c r="A653" s="1">
        <v>20010622</v>
      </c>
      <c r="B653">
        <v>1225.3500000000001</v>
      </c>
      <c r="D653">
        <f t="shared" si="50"/>
        <v>9.0093284335095447E-3</v>
      </c>
      <c r="E653">
        <f t="shared" si="53"/>
        <v>8.4218967646044317E-3</v>
      </c>
      <c r="F653">
        <f t="shared" si="54"/>
        <v>1.1412232127820541E-3</v>
      </c>
      <c r="G653">
        <f t="shared" si="51"/>
        <v>3.3567517196812315</v>
      </c>
      <c r="H653">
        <f t="shared" si="52"/>
        <v>1</v>
      </c>
    </row>
    <row r="654" spans="1:8" x14ac:dyDescent="0.2">
      <c r="A654" s="1">
        <v>20010629</v>
      </c>
      <c r="B654">
        <v>1224.42</v>
      </c>
      <c r="D654">
        <f t="shared" si="50"/>
        <v>-7.5925498693862892E-4</v>
      </c>
      <c r="E654">
        <f t="shared" si="53"/>
        <v>-1.3466866558437412E-3</v>
      </c>
      <c r="F654">
        <f t="shared" si="54"/>
        <v>8.8704895874323236E-4</v>
      </c>
      <c r="G654">
        <f t="shared" si="51"/>
        <v>3.5127829443970398</v>
      </c>
      <c r="H654">
        <f t="shared" si="52"/>
        <v>0</v>
      </c>
    </row>
    <row r="655" spans="1:8" x14ac:dyDescent="0.2">
      <c r="A655" s="1">
        <v>20010706</v>
      </c>
      <c r="B655">
        <v>1190.5899999999999</v>
      </c>
      <c r="D655">
        <f t="shared" si="50"/>
        <v>-2.8018279911523614E-2</v>
      </c>
      <c r="E655">
        <f t="shared" si="53"/>
        <v>-2.8605711580428725E-2</v>
      </c>
      <c r="F655">
        <f t="shared" si="54"/>
        <v>6.986701164497758E-4</v>
      </c>
      <c r="G655">
        <f t="shared" si="51"/>
        <v>3.0475628583318297</v>
      </c>
      <c r="H655">
        <f t="shared" si="52"/>
        <v>1</v>
      </c>
    </row>
    <row r="656" spans="1:8" x14ac:dyDescent="0.2">
      <c r="A656" s="1">
        <v>20010713</v>
      </c>
      <c r="B656">
        <v>1215.68</v>
      </c>
      <c r="D656">
        <f t="shared" si="50"/>
        <v>2.0854608441735145E-2</v>
      </c>
      <c r="E656">
        <f t="shared" si="53"/>
        <v>2.0267176772830034E-2</v>
      </c>
      <c r="F656">
        <f t="shared" si="54"/>
        <v>9.4060274604292656E-4</v>
      </c>
      <c r="G656">
        <f t="shared" si="51"/>
        <v>3.2661463042249701</v>
      </c>
      <c r="H656">
        <f t="shared" si="52"/>
        <v>1</v>
      </c>
    </row>
    <row r="657" spans="1:8" x14ac:dyDescent="0.2">
      <c r="A657" s="1">
        <v>20010720</v>
      </c>
      <c r="B657">
        <v>1210.8500000000001</v>
      </c>
      <c r="D657">
        <f t="shared" si="50"/>
        <v>-3.9809986927501484E-3</v>
      </c>
      <c r="E657">
        <f t="shared" si="53"/>
        <v>-4.5684303616552605E-3</v>
      </c>
      <c r="F657">
        <f t="shared" si="54"/>
        <v>7.3769096100826292E-4</v>
      </c>
      <c r="G657">
        <f t="shared" si="51"/>
        <v>3.5918469198642264</v>
      </c>
      <c r="H657">
        <f t="shared" si="52"/>
        <v>0</v>
      </c>
    </row>
    <row r="658" spans="1:8" x14ac:dyDescent="0.2">
      <c r="A658" s="1">
        <v>20010727</v>
      </c>
      <c r="B658">
        <v>1205.82</v>
      </c>
      <c r="D658">
        <f t="shared" si="50"/>
        <v>-4.1627588901702595E-3</v>
      </c>
      <c r="E658">
        <f t="shared" si="53"/>
        <v>-4.7501905590753716E-3</v>
      </c>
      <c r="F658">
        <f t="shared" si="54"/>
        <v>5.9639626830442437E-4</v>
      </c>
      <c r="G658">
        <f t="shared" si="51"/>
        <v>3.6933854031749762</v>
      </c>
      <c r="H658">
        <f t="shared" si="52"/>
        <v>1</v>
      </c>
    </row>
    <row r="659" spans="1:8" x14ac:dyDescent="0.2">
      <c r="A659" s="1">
        <v>20010803</v>
      </c>
      <c r="B659">
        <v>1214.3500000000001</v>
      </c>
      <c r="D659">
        <f t="shared" si="50"/>
        <v>7.0491207818896839E-3</v>
      </c>
      <c r="E659">
        <f t="shared" si="53"/>
        <v>6.4616891129845718E-3</v>
      </c>
      <c r="F659">
        <f t="shared" si="54"/>
        <v>4.9199796145699083E-4</v>
      </c>
      <c r="G659">
        <f t="shared" si="51"/>
        <v>3.7660854729243334</v>
      </c>
      <c r="H659">
        <f t="shared" si="52"/>
        <v>1</v>
      </c>
    </row>
    <row r="660" spans="1:8" x14ac:dyDescent="0.2">
      <c r="A660" s="1">
        <v>20010810</v>
      </c>
      <c r="B660">
        <v>1190.1600000000001</v>
      </c>
      <c r="D660">
        <f t="shared" si="50"/>
        <v>-2.0121202349241862E-2</v>
      </c>
      <c r="E660">
        <f t="shared" si="53"/>
        <v>-2.0708634018146974E-2</v>
      </c>
      <c r="F660">
        <f t="shared" si="54"/>
        <v>4.0371350851231119E-4</v>
      </c>
      <c r="G660">
        <f t="shared" si="51"/>
        <v>3.376274006604155</v>
      </c>
      <c r="H660">
        <f t="shared" si="52"/>
        <v>0</v>
      </c>
    </row>
    <row r="661" spans="1:8" x14ac:dyDescent="0.2">
      <c r="A661" s="1">
        <v>20010817</v>
      </c>
      <c r="B661">
        <v>1161.97</v>
      </c>
      <c r="D661">
        <f t="shared" si="50"/>
        <v>-2.3970911326348876E-2</v>
      </c>
      <c r="E661">
        <f t="shared" si="53"/>
        <v>-2.4558342995253987E-2</v>
      </c>
      <c r="F661">
        <f t="shared" si="54"/>
        <v>5.3872357993095098E-4</v>
      </c>
      <c r="G661">
        <f t="shared" si="51"/>
        <v>3.2033936181150064</v>
      </c>
      <c r="H661">
        <f t="shared" si="52"/>
        <v>1</v>
      </c>
    </row>
    <row r="662" spans="1:8" x14ac:dyDescent="0.2">
      <c r="A662" s="1">
        <v>20010824</v>
      </c>
      <c r="B662">
        <v>1184.93</v>
      </c>
      <c r="D662">
        <f t="shared" si="50"/>
        <v>1.956686057183088E-2</v>
      </c>
      <c r="E662">
        <f t="shared" si="53"/>
        <v>1.8979428902925768E-2</v>
      </c>
      <c r="F662">
        <f t="shared" si="54"/>
        <v>7.208062150115067E-4</v>
      </c>
      <c r="G662">
        <f t="shared" si="51"/>
        <v>3.3676980172959454</v>
      </c>
      <c r="H662">
        <f t="shared" si="52"/>
        <v>1</v>
      </c>
    </row>
    <row r="663" spans="1:8" x14ac:dyDescent="0.2">
      <c r="A663" s="1">
        <v>20010831</v>
      </c>
      <c r="B663">
        <v>1133.58</v>
      </c>
      <c r="D663">
        <f t="shared" si="50"/>
        <v>-4.4302934781188519E-2</v>
      </c>
      <c r="E663">
        <f t="shared" si="53"/>
        <v>-4.489036645009363E-2</v>
      </c>
      <c r="F663">
        <f t="shared" si="54"/>
        <v>5.7405675998413409E-4</v>
      </c>
      <c r="G663">
        <f t="shared" si="51"/>
        <v>1.9762119141746644</v>
      </c>
      <c r="H663">
        <f t="shared" si="52"/>
        <v>0</v>
      </c>
    </row>
    <row r="664" spans="1:8" x14ac:dyDescent="0.2">
      <c r="A664" s="1">
        <v>20010907</v>
      </c>
      <c r="B664">
        <v>1085.78</v>
      </c>
      <c r="D664">
        <f t="shared" si="50"/>
        <v>-4.3082143610027046E-2</v>
      </c>
      <c r="E664">
        <f t="shared" si="53"/>
        <v>-4.3669575278932157E-2</v>
      </c>
      <c r="F664">
        <f t="shared" si="54"/>
        <v>1.4080592156697552E-3</v>
      </c>
      <c r="G664">
        <f t="shared" si="51"/>
        <v>2.6055869638911684</v>
      </c>
      <c r="H664">
        <f t="shared" si="52"/>
        <v>1</v>
      </c>
    </row>
    <row r="665" spans="1:8" x14ac:dyDescent="0.2">
      <c r="A665" s="1">
        <v>20010914</v>
      </c>
      <c r="B665">
        <v>1092.54</v>
      </c>
      <c r="D665">
        <f t="shared" si="50"/>
        <v>6.206637868552356E-3</v>
      </c>
      <c r="E665">
        <f t="shared" si="53"/>
        <v>5.6192061996472439E-3</v>
      </c>
      <c r="F665">
        <f t="shared" si="54"/>
        <v>1.9783517480675482E-3</v>
      </c>
      <c r="G665">
        <f t="shared" si="51"/>
        <v>3.104765366916209</v>
      </c>
      <c r="H665">
        <f t="shared" si="52"/>
        <v>1</v>
      </c>
    </row>
    <row r="666" spans="1:8" x14ac:dyDescent="0.2">
      <c r="A666" s="1">
        <v>20010921</v>
      </c>
      <c r="B666">
        <v>965.80000000000007</v>
      </c>
      <c r="D666">
        <f t="shared" si="50"/>
        <v>-0.12330376613236549</v>
      </c>
      <c r="E666">
        <f t="shared" si="53"/>
        <v>-0.1238911978012706</v>
      </c>
      <c r="F666">
        <f t="shared" si="54"/>
        <v>1.5102747138683638E-3</v>
      </c>
      <c r="G666">
        <f t="shared" si="51"/>
        <v>-1.8338035584431971</v>
      </c>
      <c r="H666">
        <f t="shared" si="52"/>
        <v>0</v>
      </c>
    </row>
    <row r="667" spans="1:8" x14ac:dyDescent="0.2">
      <c r="A667" s="1">
        <v>20010928</v>
      </c>
      <c r="B667">
        <v>1040.94</v>
      </c>
      <c r="D667">
        <f t="shared" si="50"/>
        <v>7.4922656626849715E-2</v>
      </c>
      <c r="E667">
        <f t="shared" si="53"/>
        <v>7.4335224957944604E-2</v>
      </c>
      <c r="F667">
        <f t="shared" si="54"/>
        <v>8.3464156735125507E-3</v>
      </c>
      <c r="G667">
        <f t="shared" si="51"/>
        <v>2.0619376743230879</v>
      </c>
      <c r="H667">
        <f t="shared" si="52"/>
        <v>1</v>
      </c>
    </row>
    <row r="668" spans="1:8" x14ac:dyDescent="0.2">
      <c r="A668" s="1">
        <v>20011005</v>
      </c>
      <c r="B668">
        <v>1071.3800000000001</v>
      </c>
      <c r="D668">
        <f t="shared" si="50"/>
        <v>2.8823386041877619E-2</v>
      </c>
      <c r="E668">
        <f t="shared" si="53"/>
        <v>2.8235954372972508E-2</v>
      </c>
      <c r="F668">
        <f t="shared" si="54"/>
        <v>6.2511732513517047E-3</v>
      </c>
      <c r="G668">
        <f t="shared" si="51"/>
        <v>2.4737234976045412</v>
      </c>
      <c r="H668">
        <f t="shared" si="52"/>
        <v>0</v>
      </c>
    </row>
    <row r="669" spans="1:8" x14ac:dyDescent="0.2">
      <c r="A669" s="1">
        <v>20011012</v>
      </c>
      <c r="B669">
        <v>1091.6500000000001</v>
      </c>
      <c r="D669">
        <f t="shared" si="50"/>
        <v>1.8742776000956418E-2</v>
      </c>
      <c r="E669">
        <f t="shared" si="53"/>
        <v>1.8155344332051307E-2</v>
      </c>
      <c r="F669">
        <f t="shared" si="54"/>
        <v>4.6913064140851075E-3</v>
      </c>
      <c r="G669">
        <f t="shared" si="51"/>
        <v>2.6458915220529193</v>
      </c>
      <c r="H669">
        <f t="shared" si="52"/>
        <v>0</v>
      </c>
    </row>
    <row r="670" spans="1:8" x14ac:dyDescent="0.2">
      <c r="A670" s="1">
        <v>20011019</v>
      </c>
      <c r="B670">
        <v>1073.48</v>
      </c>
      <c r="D670">
        <f t="shared" si="50"/>
        <v>-1.6784605611257497E-2</v>
      </c>
      <c r="E670">
        <f t="shared" si="53"/>
        <v>-1.7372037280162608E-2</v>
      </c>
      <c r="F670">
        <f t="shared" si="54"/>
        <v>3.5300161861530448E-3</v>
      </c>
      <c r="G670">
        <f t="shared" si="51"/>
        <v>2.7804804771636742</v>
      </c>
      <c r="H670">
        <f t="shared" si="52"/>
        <v>0</v>
      </c>
    </row>
    <row r="671" spans="1:8" x14ac:dyDescent="0.2">
      <c r="A671" s="1">
        <v>20011026</v>
      </c>
      <c r="B671">
        <v>1104.6100000000001</v>
      </c>
      <c r="D671">
        <f t="shared" si="50"/>
        <v>2.8586623979118819E-2</v>
      </c>
      <c r="E671">
        <f t="shared" si="53"/>
        <v>2.7999192310213708E-2</v>
      </c>
      <c r="F671">
        <f t="shared" si="54"/>
        <v>2.8067200130077853E-3</v>
      </c>
      <c r="G671">
        <f t="shared" si="51"/>
        <v>2.7982126199048438</v>
      </c>
      <c r="H671">
        <f t="shared" si="52"/>
        <v>1</v>
      </c>
    </row>
    <row r="672" spans="1:8" x14ac:dyDescent="0.2">
      <c r="A672" s="1">
        <v>20011102</v>
      </c>
      <c r="B672">
        <v>1087.2</v>
      </c>
      <c r="D672">
        <f t="shared" si="50"/>
        <v>-1.5886747640053045E-2</v>
      </c>
      <c r="E672">
        <f t="shared" si="53"/>
        <v>-1.6474179308958156E-2</v>
      </c>
      <c r="F672">
        <f t="shared" si="54"/>
        <v>2.1269786197542252E-3</v>
      </c>
      <c r="G672">
        <f t="shared" si="51"/>
        <v>3.0127273112901629</v>
      </c>
      <c r="H672">
        <f t="shared" si="52"/>
        <v>0</v>
      </c>
    </row>
    <row r="673" spans="1:8" x14ac:dyDescent="0.2">
      <c r="A673" s="1">
        <v>20011109</v>
      </c>
      <c r="B673">
        <v>1120.31</v>
      </c>
      <c r="D673">
        <f t="shared" si="50"/>
        <v>2.9999848868393464E-2</v>
      </c>
      <c r="E673">
        <f t="shared" si="53"/>
        <v>2.9412417199488353E-2</v>
      </c>
      <c r="F673">
        <f t="shared" si="54"/>
        <v>1.7479614871808045E-3</v>
      </c>
      <c r="G673">
        <f t="shared" si="51"/>
        <v>2.9271956104855215</v>
      </c>
      <c r="H673">
        <f t="shared" si="52"/>
        <v>1</v>
      </c>
    </row>
    <row r="674" spans="1:8" x14ac:dyDescent="0.2">
      <c r="A674" s="1">
        <v>20011116</v>
      </c>
      <c r="B674">
        <v>1138.6500000000001</v>
      </c>
      <c r="D674">
        <f t="shared" si="50"/>
        <v>1.62379174255598E-2</v>
      </c>
      <c r="E674">
        <f t="shared" si="53"/>
        <v>1.5650485756654689E-2</v>
      </c>
      <c r="F674">
        <f t="shared" si="54"/>
        <v>1.3387536890049016E-3</v>
      </c>
      <c r="G674">
        <f t="shared" si="51"/>
        <v>3.2165283407508003</v>
      </c>
      <c r="H674">
        <f t="shared" si="52"/>
        <v>0</v>
      </c>
    </row>
    <row r="675" spans="1:8" x14ac:dyDescent="0.2">
      <c r="A675" s="1">
        <v>20011123</v>
      </c>
      <c r="B675">
        <v>1150.3399999999999</v>
      </c>
      <c r="D675">
        <f t="shared" si="50"/>
        <v>1.0214200703829945E-2</v>
      </c>
      <c r="E675">
        <f t="shared" si="53"/>
        <v>9.6267690349248324E-3</v>
      </c>
      <c r="F675">
        <f t="shared" si="54"/>
        <v>1.0341065192195657E-3</v>
      </c>
      <c r="G675">
        <f t="shared" si="51"/>
        <v>3.3922996858130805</v>
      </c>
      <c r="H675">
        <f t="shared" si="52"/>
        <v>0</v>
      </c>
    </row>
    <row r="676" spans="1:8" x14ac:dyDescent="0.2">
      <c r="A676" s="1">
        <v>20011130</v>
      </c>
      <c r="B676">
        <v>1139.45</v>
      </c>
      <c r="D676">
        <f t="shared" si="50"/>
        <v>-9.5118610059365949E-3</v>
      </c>
      <c r="E676">
        <f t="shared" si="53"/>
        <v>-1.0099292674841708E-2</v>
      </c>
      <c r="F676">
        <f t="shared" si="54"/>
        <v>8.0730268392628082E-4</v>
      </c>
      <c r="G676">
        <f t="shared" si="51"/>
        <v>3.4977352675164126</v>
      </c>
      <c r="H676">
        <f t="shared" si="52"/>
        <v>0</v>
      </c>
    </row>
    <row r="677" spans="1:8" x14ac:dyDescent="0.2">
      <c r="A677" s="1">
        <v>20011207</v>
      </c>
      <c r="B677">
        <v>1158.31</v>
      </c>
      <c r="D677">
        <f t="shared" si="50"/>
        <v>1.6416356414219457E-2</v>
      </c>
      <c r="E677">
        <f t="shared" si="53"/>
        <v>1.5828924745314346E-2</v>
      </c>
      <c r="F677">
        <f t="shared" si="54"/>
        <v>6.861941125472095E-4</v>
      </c>
      <c r="G677">
        <f t="shared" si="51"/>
        <v>3.4596065044712025</v>
      </c>
      <c r="H677">
        <f t="shared" si="52"/>
        <v>1</v>
      </c>
    </row>
    <row r="678" spans="1:8" x14ac:dyDescent="0.2">
      <c r="A678" s="1">
        <v>20011214</v>
      </c>
      <c r="B678">
        <v>1123.0899999999999</v>
      </c>
      <c r="D678">
        <f t="shared" si="50"/>
        <v>-3.0878231240281551E-2</v>
      </c>
      <c r="E678">
        <f t="shared" si="53"/>
        <v>-3.1465662909186662E-2</v>
      </c>
      <c r="F678">
        <f t="shared" si="54"/>
        <v>5.4828872940634074E-4</v>
      </c>
      <c r="G678">
        <f t="shared" si="51"/>
        <v>2.8514650676607691</v>
      </c>
      <c r="H678">
        <f t="shared" si="52"/>
        <v>0</v>
      </c>
    </row>
    <row r="679" spans="1:8" x14ac:dyDescent="0.2">
      <c r="A679" s="1">
        <v>20011221</v>
      </c>
      <c r="B679">
        <v>1144.8900000000001</v>
      </c>
      <c r="D679">
        <f t="shared" si="50"/>
        <v>1.9224747501620953E-2</v>
      </c>
      <c r="E679">
        <f t="shared" si="53"/>
        <v>1.8637315832715842E-2</v>
      </c>
      <c r="F679">
        <f t="shared" si="54"/>
        <v>9.0906393213647412E-4</v>
      </c>
      <c r="G679">
        <f t="shared" si="51"/>
        <v>3.3104996498616512</v>
      </c>
      <c r="H679">
        <f t="shared" si="52"/>
        <v>1</v>
      </c>
    </row>
    <row r="680" spans="1:8" x14ac:dyDescent="0.2">
      <c r="A680" s="1">
        <v>20011228</v>
      </c>
      <c r="B680">
        <v>1161.02</v>
      </c>
      <c r="D680">
        <f t="shared" si="50"/>
        <v>1.3990366574032187E-2</v>
      </c>
      <c r="E680">
        <f t="shared" si="53"/>
        <v>1.3402934905127074E-2</v>
      </c>
      <c r="F680">
        <f t="shared" si="54"/>
        <v>7.1421093340904077E-4</v>
      </c>
      <c r="G680">
        <f t="shared" si="51"/>
        <v>3.4964058760614893</v>
      </c>
      <c r="H680">
        <f t="shared" si="52"/>
        <v>0</v>
      </c>
    </row>
    <row r="681" spans="1:8" x14ac:dyDescent="0.2">
      <c r="A681" s="1">
        <v>20020104</v>
      </c>
      <c r="B681">
        <v>1172.51</v>
      </c>
      <c r="D681">
        <f t="shared" si="50"/>
        <v>9.8478209903412051E-3</v>
      </c>
      <c r="E681">
        <f t="shared" si="53"/>
        <v>9.2603893214360921E-3</v>
      </c>
      <c r="F681">
        <f t="shared" si="54"/>
        <v>5.6914670234817276E-4</v>
      </c>
      <c r="G681">
        <f t="shared" si="51"/>
        <v>3.6603498687724056</v>
      </c>
      <c r="H681">
        <f t="shared" si="52"/>
        <v>0</v>
      </c>
    </row>
    <row r="682" spans="1:8" x14ac:dyDescent="0.2">
      <c r="A682" s="1">
        <v>20020111</v>
      </c>
      <c r="B682">
        <v>1145.6000000000001</v>
      </c>
      <c r="D682">
        <f t="shared" si="50"/>
        <v>-2.3218232862331156E-2</v>
      </c>
      <c r="E682">
        <f t="shared" si="53"/>
        <v>-2.3805664531236267E-2</v>
      </c>
      <c r="F682">
        <f t="shared" si="54"/>
        <v>4.6114923107128759E-4</v>
      </c>
      <c r="G682">
        <f t="shared" si="51"/>
        <v>3.2264407699121427</v>
      </c>
      <c r="H682">
        <f t="shared" si="52"/>
        <v>0</v>
      </c>
    </row>
    <row r="683" spans="1:8" x14ac:dyDescent="0.2">
      <c r="A683" s="1">
        <v>20020118</v>
      </c>
      <c r="B683">
        <v>1127.58</v>
      </c>
      <c r="D683">
        <f t="shared" si="50"/>
        <v>-1.5854773909817155E-2</v>
      </c>
      <c r="E683">
        <f t="shared" si="53"/>
        <v>-1.6442205578722266E-2</v>
      </c>
      <c r="F683">
        <f t="shared" si="54"/>
        <v>6.460142326858261E-4</v>
      </c>
      <c r="G683">
        <f t="shared" si="51"/>
        <v>3.4631028949843068</v>
      </c>
      <c r="H683">
        <f t="shared" si="52"/>
        <v>1</v>
      </c>
    </row>
    <row r="684" spans="1:8" x14ac:dyDescent="0.2">
      <c r="A684" s="1">
        <v>20020125</v>
      </c>
      <c r="B684">
        <v>1133.28</v>
      </c>
      <c r="D684">
        <f t="shared" si="50"/>
        <v>5.0423397087477895E-3</v>
      </c>
      <c r="E684">
        <f t="shared" si="53"/>
        <v>4.4549080398426774E-3</v>
      </c>
      <c r="F684">
        <f t="shared" si="54"/>
        <v>6.4491994579550906E-4</v>
      </c>
      <c r="G684">
        <f t="shared" si="51"/>
        <v>3.6578056167167561</v>
      </c>
      <c r="H684">
        <f t="shared" si="52"/>
        <v>1</v>
      </c>
    </row>
    <row r="685" spans="1:8" x14ac:dyDescent="0.2">
      <c r="A685" s="1">
        <v>20020201</v>
      </c>
      <c r="B685">
        <v>1122.2</v>
      </c>
      <c r="D685">
        <f t="shared" si="50"/>
        <v>-9.8250386884402019E-3</v>
      </c>
      <c r="E685">
        <f t="shared" si="53"/>
        <v>-1.0412470357345315E-2</v>
      </c>
      <c r="F685">
        <f t="shared" si="54"/>
        <v>5.1756092279511758E-4</v>
      </c>
      <c r="G685">
        <f t="shared" si="51"/>
        <v>3.6784508101886213</v>
      </c>
      <c r="H685">
        <f t="shared" si="52"/>
        <v>0</v>
      </c>
    </row>
    <row r="686" spans="1:8" x14ac:dyDescent="0.2">
      <c r="A686" s="1">
        <v>20020208</v>
      </c>
      <c r="B686">
        <v>1096.22</v>
      </c>
      <c r="D686">
        <f t="shared" si="50"/>
        <v>-2.3423146025459474E-2</v>
      </c>
      <c r="E686">
        <f t="shared" si="53"/>
        <v>-2.4010577694364585E-2</v>
      </c>
      <c r="F686">
        <f t="shared" si="54"/>
        <v>4.7349394339507366E-4</v>
      </c>
      <c r="G686">
        <f t="shared" si="51"/>
        <v>3.2189051316865407</v>
      </c>
      <c r="H686">
        <f t="shared" si="52"/>
        <v>1</v>
      </c>
    </row>
    <row r="687" spans="1:8" x14ac:dyDescent="0.2">
      <c r="A687" s="1">
        <v>20020215</v>
      </c>
      <c r="B687">
        <v>1104.18</v>
      </c>
      <c r="D687">
        <f t="shared" si="50"/>
        <v>7.2350797337454864E-3</v>
      </c>
      <c r="E687">
        <f t="shared" si="53"/>
        <v>6.6476480648403743E-3</v>
      </c>
      <c r="F687">
        <f t="shared" si="54"/>
        <v>6.5979098608901312E-4</v>
      </c>
      <c r="G687">
        <f t="shared" si="51"/>
        <v>3.6283049243259917</v>
      </c>
      <c r="H687">
        <f t="shared" si="52"/>
        <v>1</v>
      </c>
    </row>
    <row r="688" spans="1:8" x14ac:dyDescent="0.2">
      <c r="A688" s="1">
        <v>20020222</v>
      </c>
      <c r="B688">
        <v>1089.8399999999999</v>
      </c>
      <c r="D688">
        <f t="shared" si="50"/>
        <v>-1.3072081567352178E-2</v>
      </c>
      <c r="E688">
        <f t="shared" si="53"/>
        <v>-1.3659513236257291E-2</v>
      </c>
      <c r="F688">
        <f t="shared" si="54"/>
        <v>5.2863212025854489E-4</v>
      </c>
      <c r="G688">
        <f t="shared" si="51"/>
        <v>3.5961323878175735</v>
      </c>
      <c r="H688">
        <f t="shared" si="52"/>
        <v>0</v>
      </c>
    </row>
    <row r="689" spans="1:8" x14ac:dyDescent="0.2">
      <c r="A689" s="1">
        <v>20020301</v>
      </c>
      <c r="B689">
        <v>1131.78</v>
      </c>
      <c r="D689">
        <f t="shared" si="50"/>
        <v>3.7760718127882953E-2</v>
      </c>
      <c r="E689">
        <f t="shared" si="53"/>
        <v>3.7173286458977842E-2</v>
      </c>
      <c r="F689">
        <f t="shared" si="54"/>
        <v>5.1832287078130762E-4</v>
      </c>
      <c r="G689">
        <f t="shared" si="51"/>
        <v>2.4494518083498615</v>
      </c>
      <c r="H689">
        <f t="shared" si="52"/>
        <v>1</v>
      </c>
    </row>
    <row r="690" spans="1:8" x14ac:dyDescent="0.2">
      <c r="A690" s="1">
        <v>20020308</v>
      </c>
      <c r="B690">
        <v>1164.31</v>
      </c>
      <c r="D690">
        <f t="shared" si="50"/>
        <v>2.8337022272068246E-2</v>
      </c>
      <c r="E690">
        <f t="shared" si="53"/>
        <v>2.7749590603163135E-2</v>
      </c>
      <c r="F690">
        <f t="shared" si="54"/>
        <v>4.2331188653994909E-4</v>
      </c>
      <c r="G690">
        <f t="shared" si="51"/>
        <v>2.9741587845897999</v>
      </c>
      <c r="H690">
        <f t="shared" si="52"/>
        <v>0</v>
      </c>
    </row>
    <row r="691" spans="1:8" x14ac:dyDescent="0.2">
      <c r="A691" s="1">
        <v>20020315</v>
      </c>
      <c r="B691">
        <v>1166.1600000000001</v>
      </c>
      <c r="D691">
        <f t="shared" si="50"/>
        <v>1.5876629080002758E-3</v>
      </c>
      <c r="E691">
        <f t="shared" si="53"/>
        <v>1.0002312390951635E-3</v>
      </c>
      <c r="F691">
        <f t="shared" si="54"/>
        <v>3.5257807458261502E-4</v>
      </c>
      <c r="G691">
        <f t="shared" si="51"/>
        <v>3.9737004544833501</v>
      </c>
      <c r="H691">
        <f t="shared" si="52"/>
        <v>0</v>
      </c>
    </row>
    <row r="692" spans="1:8" x14ac:dyDescent="0.2">
      <c r="A692" s="1">
        <v>20020322</v>
      </c>
      <c r="B692">
        <v>1148.7</v>
      </c>
      <c r="D692">
        <f t="shared" si="50"/>
        <v>-1.5085431614398459E-2</v>
      </c>
      <c r="E692">
        <f t="shared" si="53"/>
        <v>-1.567286328330357E-2</v>
      </c>
      <c r="F692">
        <f t="shared" si="54"/>
        <v>2.9991814063955039E-4</v>
      </c>
      <c r="G692">
        <f t="shared" si="51"/>
        <v>3.6464910127630192</v>
      </c>
      <c r="H692">
        <f t="shared" si="52"/>
        <v>0</v>
      </c>
    </row>
    <row r="693" spans="1:8" x14ac:dyDescent="0.2">
      <c r="A693" s="1">
        <v>20020329</v>
      </c>
      <c r="B693">
        <v>1147.3900000000001</v>
      </c>
      <c r="D693">
        <f t="shared" si="50"/>
        <v>-1.1410703780247999E-3</v>
      </c>
      <c r="E693">
        <f t="shared" si="53"/>
        <v>-1.7285020469299122E-3</v>
      </c>
      <c r="F693">
        <f t="shared" si="54"/>
        <v>3.7569305714978607E-4</v>
      </c>
      <c r="G693">
        <f t="shared" si="51"/>
        <v>3.9393927656609451</v>
      </c>
      <c r="H693">
        <f t="shared" si="52"/>
        <v>1</v>
      </c>
    </row>
    <row r="694" spans="1:8" x14ac:dyDescent="0.2">
      <c r="A694" s="1">
        <v>20020405</v>
      </c>
      <c r="B694">
        <v>1122.73</v>
      </c>
      <c r="D694">
        <f t="shared" si="50"/>
        <v>-2.1726578368734373E-2</v>
      </c>
      <c r="E694">
        <f t="shared" si="53"/>
        <v>-2.2314010037639484E-2</v>
      </c>
      <c r="F694">
        <f t="shared" si="54"/>
        <v>3.1852529100696695E-4</v>
      </c>
      <c r="G694">
        <f t="shared" si="51"/>
        <v>3.2443101335423856</v>
      </c>
      <c r="H694">
        <f t="shared" si="52"/>
        <v>1</v>
      </c>
    </row>
    <row r="695" spans="1:8" x14ac:dyDescent="0.2">
      <c r="A695" s="1">
        <v>20020412</v>
      </c>
      <c r="B695">
        <v>1111.01</v>
      </c>
      <c r="D695">
        <f t="shared" si="50"/>
        <v>-1.0493707905387062E-2</v>
      </c>
      <c r="E695">
        <f t="shared" si="53"/>
        <v>-1.1081139574292175E-2</v>
      </c>
      <c r="F695">
        <f t="shared" si="54"/>
        <v>5.076319377009253E-4</v>
      </c>
      <c r="G695">
        <f t="shared" si="51"/>
        <v>3.671931396173179</v>
      </c>
      <c r="H695">
        <f t="shared" si="52"/>
        <v>1</v>
      </c>
    </row>
    <row r="696" spans="1:8" x14ac:dyDescent="0.2">
      <c r="A696" s="1">
        <v>20020419</v>
      </c>
      <c r="B696">
        <v>1125.17</v>
      </c>
      <c r="D696">
        <f t="shared" si="50"/>
        <v>1.2664623834285571E-2</v>
      </c>
      <c r="E696">
        <f t="shared" si="53"/>
        <v>1.2077192165380458E-2</v>
      </c>
      <c r="F696">
        <f t="shared" si="54"/>
        <v>4.7282934773935285E-4</v>
      </c>
      <c r="G696">
        <f t="shared" si="51"/>
        <v>3.6741478274223609</v>
      </c>
      <c r="H696">
        <f t="shared" si="52"/>
        <v>1</v>
      </c>
    </row>
    <row r="697" spans="1:8" x14ac:dyDescent="0.2">
      <c r="A697" s="1">
        <v>20020426</v>
      </c>
      <c r="B697">
        <v>1076.32</v>
      </c>
      <c r="D697">
        <f t="shared" si="50"/>
        <v>-4.4386320056202244E-2</v>
      </c>
      <c r="E697">
        <f t="shared" si="53"/>
        <v>-4.4973751725107355E-2</v>
      </c>
      <c r="F697">
        <f t="shared" si="54"/>
        <v>3.8944285202966876E-4</v>
      </c>
      <c r="G697">
        <f t="shared" si="51"/>
        <v>1.3285608304495673</v>
      </c>
      <c r="H697">
        <f t="shared" si="52"/>
        <v>0</v>
      </c>
    </row>
    <row r="698" spans="1:8" x14ac:dyDescent="0.2">
      <c r="A698" s="1">
        <v>20020503</v>
      </c>
      <c r="B698">
        <v>1073.43</v>
      </c>
      <c r="D698">
        <f t="shared" si="50"/>
        <v>-2.6886863504991254E-3</v>
      </c>
      <c r="E698">
        <f t="shared" si="53"/>
        <v>-3.2761180194042375E-3</v>
      </c>
      <c r="F698">
        <f t="shared" si="54"/>
        <v>1.2741252915184366E-3</v>
      </c>
      <c r="G698">
        <f t="shared" si="51"/>
        <v>3.3285358015726736</v>
      </c>
      <c r="H698">
        <f t="shared" si="52"/>
        <v>1</v>
      </c>
    </row>
    <row r="699" spans="1:8" x14ac:dyDescent="0.2">
      <c r="A699" s="1">
        <v>20020510</v>
      </c>
      <c r="B699">
        <v>1054.99</v>
      </c>
      <c r="D699">
        <f t="shared" si="50"/>
        <v>-1.7327840734538746E-2</v>
      </c>
      <c r="E699">
        <f t="shared" si="53"/>
        <v>-1.7915272403443858E-2</v>
      </c>
      <c r="F699">
        <f t="shared" si="54"/>
        <v>9.9101585449251888E-4</v>
      </c>
      <c r="G699">
        <f t="shared" si="51"/>
        <v>3.2964566874408026</v>
      </c>
      <c r="H699">
        <f t="shared" si="52"/>
        <v>1</v>
      </c>
    </row>
    <row r="700" spans="1:8" x14ac:dyDescent="0.2">
      <c r="A700" s="1">
        <v>20020517</v>
      </c>
      <c r="B700">
        <v>1106.5899999999999</v>
      </c>
      <c r="D700">
        <f t="shared" si="50"/>
        <v>4.775192654196303E-2</v>
      </c>
      <c r="E700">
        <f t="shared" si="53"/>
        <v>4.7164494873057919E-2</v>
      </c>
      <c r="F700">
        <f t="shared" si="54"/>
        <v>9.2545694737786177E-4</v>
      </c>
      <c r="G700">
        <f t="shared" si="51"/>
        <v>2.2907783765953038</v>
      </c>
      <c r="H700">
        <f t="shared" si="52"/>
        <v>1</v>
      </c>
    </row>
    <row r="701" spans="1:8" x14ac:dyDescent="0.2">
      <c r="A701" s="1">
        <v>20020524</v>
      </c>
      <c r="B701">
        <v>1083.82</v>
      </c>
      <c r="D701">
        <f t="shared" si="50"/>
        <v>-2.0791377183249082E-2</v>
      </c>
      <c r="E701">
        <f t="shared" si="53"/>
        <v>-2.1378808852154194E-2</v>
      </c>
      <c r="F701">
        <f t="shared" si="54"/>
        <v>7.2641521133286928E-4</v>
      </c>
      <c r="G701">
        <f t="shared" si="51"/>
        <v>3.2990992015953853</v>
      </c>
      <c r="H701">
        <f t="shared" si="52"/>
        <v>0</v>
      </c>
    </row>
    <row r="702" spans="1:8" x14ac:dyDescent="0.2">
      <c r="A702" s="1">
        <v>20020531</v>
      </c>
      <c r="B702">
        <v>1067.1400000000001</v>
      </c>
      <c r="D702">
        <f t="shared" si="50"/>
        <v>-1.5509664859177263E-2</v>
      </c>
      <c r="E702">
        <f t="shared" si="53"/>
        <v>-1.6097096528082375E-2</v>
      </c>
      <c r="F702">
        <f t="shared" si="54"/>
        <v>7.9217137585547775E-4</v>
      </c>
      <c r="G702">
        <f t="shared" si="51"/>
        <v>3.406818132631988</v>
      </c>
      <c r="H702">
        <f t="shared" si="52"/>
        <v>1</v>
      </c>
    </row>
    <row r="703" spans="1:8" x14ac:dyDescent="0.2">
      <c r="A703" s="1">
        <v>20020607</v>
      </c>
      <c r="B703">
        <v>1027.53</v>
      </c>
      <c r="D703">
        <f t="shared" si="50"/>
        <v>-3.7824308667339324E-2</v>
      </c>
      <c r="E703">
        <f t="shared" si="53"/>
        <v>-3.8411740336244435E-2</v>
      </c>
      <c r="F703">
        <f t="shared" si="54"/>
        <v>7.4847468343161995E-4</v>
      </c>
      <c r="G703">
        <f t="shared" si="51"/>
        <v>2.6130908293575228</v>
      </c>
      <c r="H703">
        <f t="shared" si="52"/>
        <v>1</v>
      </c>
    </row>
    <row r="704" spans="1:8" x14ac:dyDescent="0.2">
      <c r="A704" s="1">
        <v>20020614</v>
      </c>
      <c r="B704">
        <v>1007.27</v>
      </c>
      <c r="D704">
        <f t="shared" si="50"/>
        <v>-1.9914163106443894E-2</v>
      </c>
      <c r="E704">
        <f t="shared" si="53"/>
        <v>-2.0501594775349005E-2</v>
      </c>
      <c r="F704">
        <f t="shared" si="54"/>
        <v>1.2852935548443053E-3</v>
      </c>
      <c r="G704">
        <f t="shared" si="51"/>
        <v>3.1648745792882469</v>
      </c>
      <c r="H704">
        <f t="shared" si="52"/>
        <v>1</v>
      </c>
    </row>
    <row r="705" spans="1:8" x14ac:dyDescent="0.2">
      <c r="A705" s="1">
        <v>20020621</v>
      </c>
      <c r="B705">
        <v>989.14</v>
      </c>
      <c r="D705">
        <f t="shared" si="50"/>
        <v>-1.8163101185151298E-2</v>
      </c>
      <c r="E705">
        <f t="shared" si="53"/>
        <v>-1.8750532854056409E-2</v>
      </c>
      <c r="F705">
        <f t="shared" si="54"/>
        <v>1.1910488673850931E-3</v>
      </c>
      <c r="G705">
        <f t="shared" si="51"/>
        <v>3.2188668365954713</v>
      </c>
      <c r="H705">
        <f t="shared" si="52"/>
        <v>1</v>
      </c>
    </row>
    <row r="706" spans="1:8" x14ac:dyDescent="0.2">
      <c r="A706" s="1">
        <v>20020628</v>
      </c>
      <c r="B706">
        <v>989.81000000000006</v>
      </c>
      <c r="D706">
        <f t="shared" si="50"/>
        <v>6.771267850114171E-4</v>
      </c>
      <c r="E706">
        <f t="shared" si="53"/>
        <v>8.9695116106304788E-5</v>
      </c>
      <c r="F706">
        <f t="shared" si="54"/>
        <v>1.0887128630602215E-3</v>
      </c>
      <c r="G706">
        <f t="shared" si="51"/>
        <v>3.4113758752133045</v>
      </c>
      <c r="H706">
        <f t="shared" si="52"/>
        <v>1</v>
      </c>
    </row>
    <row r="707" spans="1:8" x14ac:dyDescent="0.2">
      <c r="A707" s="1">
        <v>20020705</v>
      </c>
      <c r="B707">
        <v>989.03</v>
      </c>
      <c r="D707">
        <f t="shared" si="50"/>
        <v>-7.8834068484212594E-4</v>
      </c>
      <c r="E707">
        <f t="shared" si="53"/>
        <v>-1.3757723537472382E-3</v>
      </c>
      <c r="F707">
        <f t="shared" si="54"/>
        <v>8.4795603456509164E-4</v>
      </c>
      <c r="G707">
        <f t="shared" si="51"/>
        <v>3.5352248189097035</v>
      </c>
      <c r="H707">
        <f t="shared" si="52"/>
        <v>0</v>
      </c>
    </row>
    <row r="708" spans="1:8" x14ac:dyDescent="0.2">
      <c r="A708" s="1">
        <v>20020712</v>
      </c>
      <c r="B708">
        <v>921.39</v>
      </c>
      <c r="D708">
        <f t="shared" ref="D708:D771" si="55">LN(B708)-LN(B707)</f>
        <v>-7.0841265439814727E-2</v>
      </c>
      <c r="E708">
        <f t="shared" si="53"/>
        <v>-7.1428697108719838E-2</v>
      </c>
      <c r="F708">
        <f t="shared" si="54"/>
        <v>6.696032670517536E-4</v>
      </c>
      <c r="G708">
        <f t="shared" ref="G708:G771" si="56">-0.5*LN(F708)-E708^2/(2*F708)</f>
        <v>-0.1553498733107066</v>
      </c>
      <c r="H708">
        <f t="shared" ref="H708:H771" si="57">IF(E707&lt;0, 1, 0)</f>
        <v>1</v>
      </c>
    </row>
    <row r="709" spans="1:8" x14ac:dyDescent="0.2">
      <c r="A709" s="1">
        <v>20020719</v>
      </c>
      <c r="B709">
        <v>847.76</v>
      </c>
      <c r="D709">
        <f t="shared" si="55"/>
        <v>-8.3285822526634412E-2</v>
      </c>
      <c r="E709">
        <f t="shared" ref="E709:E772" si="58">D709-$O$3</f>
        <v>-8.3873254195539523E-2</v>
      </c>
      <c r="F709">
        <f t="shared" ref="F709:F772" si="59">$O$4+$O$5*(E708^2)+$O$7*E708^2*H709+ $O$6*(F708)</f>
        <v>2.9241226931646554E-3</v>
      </c>
      <c r="G709">
        <f t="shared" si="56"/>
        <v>1.7145028921029304</v>
      </c>
      <c r="H709">
        <f t="shared" si="57"/>
        <v>1</v>
      </c>
    </row>
    <row r="710" spans="1:8" x14ac:dyDescent="0.2">
      <c r="A710" s="1">
        <v>20020726</v>
      </c>
      <c r="B710">
        <v>852.84</v>
      </c>
      <c r="D710">
        <f t="shared" si="55"/>
        <v>5.9743797602243021E-3</v>
      </c>
      <c r="E710">
        <f t="shared" si="58"/>
        <v>5.38694809131919E-3</v>
      </c>
      <c r="F710">
        <f t="shared" si="59"/>
        <v>5.5072147440779311E-3</v>
      </c>
      <c r="G710">
        <f t="shared" si="56"/>
        <v>2.5982134834450479</v>
      </c>
      <c r="H710">
        <f t="shared" si="57"/>
        <v>1</v>
      </c>
    </row>
    <row r="711" spans="1:8" x14ac:dyDescent="0.2">
      <c r="A711" s="1">
        <v>20020802</v>
      </c>
      <c r="B711">
        <v>864.24</v>
      </c>
      <c r="D711">
        <f t="shared" si="55"/>
        <v>1.3278551381924686E-2</v>
      </c>
      <c r="E711">
        <f t="shared" si="58"/>
        <v>1.2691119713019573E-2</v>
      </c>
      <c r="F711">
        <f t="shared" si="59"/>
        <v>4.1374439151567457E-3</v>
      </c>
      <c r="G711">
        <f t="shared" si="56"/>
        <v>2.7243742926867776</v>
      </c>
      <c r="H711">
        <f t="shared" si="57"/>
        <v>0</v>
      </c>
    </row>
    <row r="712" spans="1:8" x14ac:dyDescent="0.2">
      <c r="A712" s="1">
        <v>20020809</v>
      </c>
      <c r="B712">
        <v>908.64</v>
      </c>
      <c r="D712">
        <f t="shared" si="55"/>
        <v>5.0098468120393314E-2</v>
      </c>
      <c r="E712">
        <f t="shared" si="58"/>
        <v>4.9511036451488202E-2</v>
      </c>
      <c r="F712">
        <f t="shared" si="59"/>
        <v>3.1176764323631446E-3</v>
      </c>
      <c r="G712">
        <f t="shared" si="56"/>
        <v>2.4921974760534558</v>
      </c>
      <c r="H712">
        <f t="shared" si="57"/>
        <v>0</v>
      </c>
    </row>
    <row r="713" spans="1:8" x14ac:dyDescent="0.2">
      <c r="A713" s="1">
        <v>20020816</v>
      </c>
      <c r="B713">
        <v>928.77</v>
      </c>
      <c r="D713">
        <f t="shared" si="55"/>
        <v>2.1912153991308969E-2</v>
      </c>
      <c r="E713">
        <f t="shared" si="58"/>
        <v>2.1324722322403858E-2</v>
      </c>
      <c r="F713">
        <f t="shared" si="59"/>
        <v>2.3584795674523691E-3</v>
      </c>
      <c r="G713">
        <f t="shared" si="56"/>
        <v>2.928462927930084</v>
      </c>
      <c r="H713">
        <f t="shared" si="57"/>
        <v>0</v>
      </c>
    </row>
    <row r="714" spans="1:8" x14ac:dyDescent="0.2">
      <c r="A714" s="1">
        <v>20020823</v>
      </c>
      <c r="B714">
        <v>940.86</v>
      </c>
      <c r="D714">
        <f t="shared" si="55"/>
        <v>1.2933220500563891E-2</v>
      </c>
      <c r="E714">
        <f t="shared" si="58"/>
        <v>1.2345788831658778E-2</v>
      </c>
      <c r="F714">
        <f t="shared" si="59"/>
        <v>1.793272410511664E-3</v>
      </c>
      <c r="G714">
        <f t="shared" si="56"/>
        <v>3.1193592743968397</v>
      </c>
      <c r="H714">
        <f t="shared" si="57"/>
        <v>0</v>
      </c>
    </row>
    <row r="715" spans="1:8" x14ac:dyDescent="0.2">
      <c r="A715" s="1">
        <v>20020830</v>
      </c>
      <c r="B715">
        <v>916.07</v>
      </c>
      <c r="D715">
        <f t="shared" si="55"/>
        <v>-2.6701569652690438E-2</v>
      </c>
      <c r="E715">
        <f t="shared" si="58"/>
        <v>-2.7289001321595549E-2</v>
      </c>
      <c r="F715">
        <f t="shared" si="59"/>
        <v>1.3724867816161351E-3</v>
      </c>
      <c r="G715">
        <f t="shared" si="56"/>
        <v>3.0242734257080408</v>
      </c>
      <c r="H715">
        <f t="shared" si="57"/>
        <v>0</v>
      </c>
    </row>
    <row r="716" spans="1:8" x14ac:dyDescent="0.2">
      <c r="A716" s="1">
        <v>20020906</v>
      </c>
      <c r="B716">
        <v>893.92000000000007</v>
      </c>
      <c r="D716">
        <f t="shared" si="55"/>
        <v>-2.4476495257466091E-2</v>
      </c>
      <c r="E716">
        <f t="shared" si="58"/>
        <v>-2.5063926926371202E-2</v>
      </c>
      <c r="F716">
        <f t="shared" si="59"/>
        <v>1.4077964709491996E-3</v>
      </c>
      <c r="G716">
        <f t="shared" si="56"/>
        <v>3.0597500000082336</v>
      </c>
      <c r="H716">
        <f t="shared" si="57"/>
        <v>1</v>
      </c>
    </row>
    <row r="717" spans="1:8" x14ac:dyDescent="0.2">
      <c r="A717" s="1">
        <v>20020913</v>
      </c>
      <c r="B717">
        <v>889.81000000000006</v>
      </c>
      <c r="D717">
        <f t="shared" si="55"/>
        <v>-4.6083289214911005E-3</v>
      </c>
      <c r="E717">
        <f t="shared" si="58"/>
        <v>-5.1957605903962126E-3</v>
      </c>
      <c r="F717">
        <f t="shared" si="59"/>
        <v>1.3795572788740697E-3</v>
      </c>
      <c r="G717">
        <f t="shared" si="56"/>
        <v>3.283212049557068</v>
      </c>
      <c r="H717">
        <f t="shared" si="57"/>
        <v>1</v>
      </c>
    </row>
    <row r="718" spans="1:8" x14ac:dyDescent="0.2">
      <c r="A718" s="1">
        <v>20020920</v>
      </c>
      <c r="B718">
        <v>845.39</v>
      </c>
      <c r="D718">
        <f t="shared" si="55"/>
        <v>-5.1209897446750752E-2</v>
      </c>
      <c r="E718">
        <f t="shared" si="58"/>
        <v>-5.1797329115655863E-2</v>
      </c>
      <c r="F718">
        <f t="shared" si="59"/>
        <v>1.0771203179129132E-3</v>
      </c>
      <c r="G718">
        <f t="shared" si="56"/>
        <v>2.1712986559070035</v>
      </c>
      <c r="H718">
        <f t="shared" si="57"/>
        <v>1</v>
      </c>
    </row>
    <row r="719" spans="1:8" x14ac:dyDescent="0.2">
      <c r="A719" s="1">
        <v>20020927</v>
      </c>
      <c r="B719">
        <v>827.37</v>
      </c>
      <c r="D719">
        <f t="shared" si="55"/>
        <v>-2.1546064130713916E-2</v>
      </c>
      <c r="E719">
        <f t="shared" si="58"/>
        <v>-2.2133495799619027E-2</v>
      </c>
      <c r="F719">
        <f t="shared" si="59"/>
        <v>2.095174360218513E-3</v>
      </c>
      <c r="G719">
        <f t="shared" si="56"/>
        <v>2.9671497361840173</v>
      </c>
      <c r="H719">
        <f t="shared" si="57"/>
        <v>1</v>
      </c>
    </row>
    <row r="720" spans="1:8" x14ac:dyDescent="0.2">
      <c r="A720" s="1">
        <v>20021004</v>
      </c>
      <c r="B720">
        <v>800.58</v>
      </c>
      <c r="D720">
        <f t="shared" si="55"/>
        <v>-3.2915530229498557E-2</v>
      </c>
      <c r="E720">
        <f t="shared" si="58"/>
        <v>-3.3502961898403669E-2</v>
      </c>
      <c r="F720">
        <f t="shared" si="59"/>
        <v>1.8265566617445535E-3</v>
      </c>
      <c r="G720">
        <f t="shared" si="56"/>
        <v>2.8454033006282451</v>
      </c>
      <c r="H720">
        <f t="shared" si="57"/>
        <v>1</v>
      </c>
    </row>
    <row r="721" spans="1:8" x14ac:dyDescent="0.2">
      <c r="A721" s="1">
        <v>20021011</v>
      </c>
      <c r="B721">
        <v>835.32</v>
      </c>
      <c r="D721">
        <f t="shared" si="55"/>
        <v>4.247841998619073E-2</v>
      </c>
      <c r="E721">
        <f t="shared" si="58"/>
        <v>4.1890988317285618E-2</v>
      </c>
      <c r="F721">
        <f t="shared" si="59"/>
        <v>1.9226649739569248E-3</v>
      </c>
      <c r="G721">
        <f t="shared" si="56"/>
        <v>2.6706614909614119</v>
      </c>
      <c r="H721">
        <f t="shared" si="57"/>
        <v>1</v>
      </c>
    </row>
    <row r="722" spans="1:8" x14ac:dyDescent="0.2">
      <c r="A722" s="1">
        <v>20021018</v>
      </c>
      <c r="B722">
        <v>884.39</v>
      </c>
      <c r="D722">
        <f t="shared" si="55"/>
        <v>5.7083256849931097E-2</v>
      </c>
      <c r="E722">
        <f t="shared" si="58"/>
        <v>5.6495825181025985E-2</v>
      </c>
      <c r="F722">
        <f t="shared" si="59"/>
        <v>1.4688170041108771E-3</v>
      </c>
      <c r="G722">
        <f t="shared" si="56"/>
        <v>2.1751357342879674</v>
      </c>
      <c r="H722">
        <f t="shared" si="57"/>
        <v>0</v>
      </c>
    </row>
    <row r="723" spans="1:8" x14ac:dyDescent="0.2">
      <c r="A723" s="1">
        <v>20021025</v>
      </c>
      <c r="B723">
        <v>897.65</v>
      </c>
      <c r="D723">
        <f t="shared" si="55"/>
        <v>1.4882095498331083E-2</v>
      </c>
      <c r="E723">
        <f t="shared" si="58"/>
        <v>1.429466382942597E-2</v>
      </c>
      <c r="F723">
        <f t="shared" si="59"/>
        <v>1.1309361031535971E-3</v>
      </c>
      <c r="G723">
        <f t="shared" si="56"/>
        <v>3.3020148432139802</v>
      </c>
      <c r="H723">
        <f t="shared" si="57"/>
        <v>0</v>
      </c>
    </row>
    <row r="724" spans="1:8" x14ac:dyDescent="0.2">
      <c r="A724" s="1">
        <v>20021101</v>
      </c>
      <c r="B724">
        <v>900.96</v>
      </c>
      <c r="D724">
        <f t="shared" si="55"/>
        <v>3.6806241894709046E-3</v>
      </c>
      <c r="E724">
        <f t="shared" si="58"/>
        <v>3.0931925205657925E-3</v>
      </c>
      <c r="F724">
        <f t="shared" si="59"/>
        <v>8.7939040764144292E-4</v>
      </c>
      <c r="G724">
        <f t="shared" si="56"/>
        <v>3.5127007634334011</v>
      </c>
      <c r="H724">
        <f t="shared" si="57"/>
        <v>0</v>
      </c>
    </row>
    <row r="725" spans="1:8" x14ac:dyDescent="0.2">
      <c r="A725" s="1">
        <v>20021108</v>
      </c>
      <c r="B725">
        <v>894.74</v>
      </c>
      <c r="D725">
        <f t="shared" si="55"/>
        <v>-6.9276882288589192E-3</v>
      </c>
      <c r="E725">
        <f t="shared" si="58"/>
        <v>-7.5151198977640313E-3</v>
      </c>
      <c r="F725">
        <f t="shared" si="59"/>
        <v>6.921195771463697E-4</v>
      </c>
      <c r="G725">
        <f t="shared" si="56"/>
        <v>3.5970758586973361</v>
      </c>
      <c r="H725">
        <f t="shared" si="57"/>
        <v>0</v>
      </c>
    </row>
    <row r="726" spans="1:8" x14ac:dyDescent="0.2">
      <c r="A726" s="1">
        <v>20021115</v>
      </c>
      <c r="B726">
        <v>909.83</v>
      </c>
      <c r="D726">
        <f t="shared" si="55"/>
        <v>1.672459559487649E-2</v>
      </c>
      <c r="E726">
        <f t="shared" si="58"/>
        <v>1.6137163925971379E-2</v>
      </c>
      <c r="F726">
        <f t="shared" si="59"/>
        <v>5.7913604161748578E-4</v>
      </c>
      <c r="G726">
        <f t="shared" si="56"/>
        <v>3.5021619726596871</v>
      </c>
      <c r="H726">
        <f t="shared" si="57"/>
        <v>1</v>
      </c>
    </row>
    <row r="727" spans="1:8" x14ac:dyDescent="0.2">
      <c r="A727" s="1">
        <v>20021122</v>
      </c>
      <c r="B727">
        <v>930.55000000000007</v>
      </c>
      <c r="D727">
        <f t="shared" si="55"/>
        <v>2.2518040317646815E-2</v>
      </c>
      <c r="E727">
        <f t="shared" si="58"/>
        <v>2.1930608648741703E-2</v>
      </c>
      <c r="F727">
        <f t="shared" si="59"/>
        <v>4.6858609798826057E-4</v>
      </c>
      <c r="G727">
        <f t="shared" si="56"/>
        <v>3.3197008719444208</v>
      </c>
      <c r="H727">
        <f t="shared" si="57"/>
        <v>0</v>
      </c>
    </row>
    <row r="728" spans="1:8" x14ac:dyDescent="0.2">
      <c r="A728" s="1">
        <v>20021129</v>
      </c>
      <c r="B728">
        <v>936.31000000000006</v>
      </c>
      <c r="D728">
        <f t="shared" si="55"/>
        <v>6.1708090353347345E-3</v>
      </c>
      <c r="E728">
        <f t="shared" si="58"/>
        <v>5.5833773664296224E-3</v>
      </c>
      <c r="F728">
        <f t="shared" si="59"/>
        <v>3.8628383591823357E-4</v>
      </c>
      <c r="G728">
        <f t="shared" si="56"/>
        <v>3.8891177754181756</v>
      </c>
      <c r="H728">
        <f t="shared" si="57"/>
        <v>0</v>
      </c>
    </row>
    <row r="729" spans="1:8" x14ac:dyDescent="0.2">
      <c r="A729" s="1">
        <v>20021206</v>
      </c>
      <c r="B729">
        <v>912.23</v>
      </c>
      <c r="D729">
        <f t="shared" si="55"/>
        <v>-2.6054466963824296E-2</v>
      </c>
      <c r="E729">
        <f t="shared" si="58"/>
        <v>-2.6641898632729408E-2</v>
      </c>
      <c r="F729">
        <f t="shared" si="59"/>
        <v>3.2501141804562318E-4</v>
      </c>
      <c r="G729">
        <f t="shared" si="56"/>
        <v>2.9238776958316883</v>
      </c>
      <c r="H729">
        <f t="shared" si="57"/>
        <v>0</v>
      </c>
    </row>
    <row r="730" spans="1:8" x14ac:dyDescent="0.2">
      <c r="A730" s="1">
        <v>20021213</v>
      </c>
      <c r="B730">
        <v>889.48</v>
      </c>
      <c r="D730">
        <f t="shared" si="55"/>
        <v>-2.5255128950251837E-2</v>
      </c>
      <c r="E730">
        <f t="shared" si="58"/>
        <v>-2.5842560619156948E-2</v>
      </c>
      <c r="F730">
        <f t="shared" si="59"/>
        <v>6.1163609364477806E-4</v>
      </c>
      <c r="G730">
        <f t="shared" si="56"/>
        <v>3.1537426755983176</v>
      </c>
      <c r="H730">
        <f t="shared" si="57"/>
        <v>1</v>
      </c>
    </row>
    <row r="731" spans="1:8" x14ac:dyDescent="0.2">
      <c r="A731" s="1">
        <v>20021220</v>
      </c>
      <c r="B731">
        <v>895.75</v>
      </c>
      <c r="D731">
        <f t="shared" si="55"/>
        <v>7.024333873832056E-3</v>
      </c>
      <c r="E731">
        <f t="shared" si="58"/>
        <v>6.4369022049269439E-3</v>
      </c>
      <c r="F731">
        <f t="shared" si="59"/>
        <v>8.0538514445149172E-4</v>
      </c>
      <c r="G731">
        <f t="shared" si="56"/>
        <v>3.5363720606051259</v>
      </c>
      <c r="H731">
        <f t="shared" si="57"/>
        <v>1</v>
      </c>
    </row>
    <row r="732" spans="1:8" x14ac:dyDescent="0.2">
      <c r="A732" s="1">
        <v>20021227</v>
      </c>
      <c r="B732">
        <v>875.4</v>
      </c>
      <c r="D732">
        <f t="shared" si="55"/>
        <v>-2.2980431428268666E-2</v>
      </c>
      <c r="E732">
        <f t="shared" si="58"/>
        <v>-2.3567863097173777E-2</v>
      </c>
      <c r="F732">
        <f t="shared" si="59"/>
        <v>6.3702411200485226E-4</v>
      </c>
      <c r="G732">
        <f t="shared" si="56"/>
        <v>3.2433835921742338</v>
      </c>
      <c r="H732">
        <f t="shared" si="57"/>
        <v>0</v>
      </c>
    </row>
    <row r="733" spans="1:8" x14ac:dyDescent="0.2">
      <c r="A733" s="1">
        <v>20030103</v>
      </c>
      <c r="B733">
        <v>908.59</v>
      </c>
      <c r="D733">
        <f t="shared" si="55"/>
        <v>3.721302256473269E-2</v>
      </c>
      <c r="E733">
        <f t="shared" si="58"/>
        <v>3.6625590895827578E-2</v>
      </c>
      <c r="F733">
        <f t="shared" si="59"/>
        <v>7.716764452774937E-4</v>
      </c>
      <c r="G733">
        <f t="shared" si="56"/>
        <v>2.7143039799087498</v>
      </c>
      <c r="H733">
        <f t="shared" si="57"/>
        <v>1</v>
      </c>
    </row>
    <row r="734" spans="1:8" x14ac:dyDescent="0.2">
      <c r="A734" s="1">
        <v>20030110</v>
      </c>
      <c r="B734">
        <v>927.57</v>
      </c>
      <c r="D734">
        <f t="shared" si="55"/>
        <v>2.0674316010330429E-2</v>
      </c>
      <c r="E734">
        <f t="shared" si="58"/>
        <v>2.0086884341425318E-2</v>
      </c>
      <c r="F734">
        <f t="shared" si="59"/>
        <v>6.1192864743579874E-4</v>
      </c>
      <c r="G734">
        <f t="shared" si="56"/>
        <v>3.3697660878559725</v>
      </c>
      <c r="H734">
        <f t="shared" si="57"/>
        <v>0</v>
      </c>
    </row>
    <row r="735" spans="1:8" x14ac:dyDescent="0.2">
      <c r="A735" s="1">
        <v>20030117</v>
      </c>
      <c r="B735">
        <v>901.78</v>
      </c>
      <c r="D735">
        <f t="shared" si="55"/>
        <v>-2.8197675457295901E-2</v>
      </c>
      <c r="E735">
        <f t="shared" si="58"/>
        <v>-2.8785107126201012E-2</v>
      </c>
      <c r="F735">
        <f t="shared" si="59"/>
        <v>4.9299954904409994E-4</v>
      </c>
      <c r="G735">
        <f t="shared" si="56"/>
        <v>2.9671531268182365</v>
      </c>
      <c r="H735">
        <f t="shared" si="57"/>
        <v>0</v>
      </c>
    </row>
    <row r="736" spans="1:8" x14ac:dyDescent="0.2">
      <c r="A736" s="1">
        <v>20030124</v>
      </c>
      <c r="B736">
        <v>861.4</v>
      </c>
      <c r="D736">
        <f t="shared" si="55"/>
        <v>-4.5811615254551796E-2</v>
      </c>
      <c r="E736">
        <f t="shared" si="58"/>
        <v>-4.6399046923456908E-2</v>
      </c>
      <c r="F736">
        <f t="shared" si="59"/>
        <v>7.9230426673229464E-4</v>
      </c>
      <c r="G736">
        <f t="shared" si="56"/>
        <v>2.2116683952348755</v>
      </c>
      <c r="H736">
        <f t="shared" si="57"/>
        <v>1</v>
      </c>
    </row>
    <row r="737" spans="1:8" x14ac:dyDescent="0.2">
      <c r="A737" s="1">
        <v>20030131</v>
      </c>
      <c r="B737">
        <v>855.7</v>
      </c>
      <c r="D737">
        <f t="shared" si="55"/>
        <v>-6.6391251960009612E-3</v>
      </c>
      <c r="E737">
        <f t="shared" si="58"/>
        <v>-7.2265568649060733E-3</v>
      </c>
      <c r="F737">
        <f t="shared" si="59"/>
        <v>1.6350076185311238E-3</v>
      </c>
      <c r="G737">
        <f t="shared" si="56"/>
        <v>3.192083607562747</v>
      </c>
      <c r="H737">
        <f t="shared" si="57"/>
        <v>1</v>
      </c>
    </row>
    <row r="738" spans="1:8" x14ac:dyDescent="0.2">
      <c r="A738" s="1">
        <v>20030207</v>
      </c>
      <c r="B738">
        <v>829.69</v>
      </c>
      <c r="D738">
        <f t="shared" si="55"/>
        <v>-3.0867710375516388E-2</v>
      </c>
      <c r="E738">
        <f t="shared" si="58"/>
        <v>-3.14551420444215E-2</v>
      </c>
      <c r="F738">
        <f t="shared" si="59"/>
        <v>1.2791064936996045E-3</v>
      </c>
      <c r="G738">
        <f t="shared" si="56"/>
        <v>2.9440322506178096</v>
      </c>
      <c r="H738">
        <f t="shared" si="57"/>
        <v>1</v>
      </c>
    </row>
    <row r="739" spans="1:8" x14ac:dyDescent="0.2">
      <c r="A739" s="1">
        <v>20030214</v>
      </c>
      <c r="B739">
        <v>834.89</v>
      </c>
      <c r="D739">
        <f t="shared" si="55"/>
        <v>6.2478425973981899E-3</v>
      </c>
      <c r="E739">
        <f t="shared" si="58"/>
        <v>5.6604109284930778E-3</v>
      </c>
      <c r="F739">
        <f t="shared" si="59"/>
        <v>1.4528335439767655E-3</v>
      </c>
      <c r="G739">
        <f t="shared" si="56"/>
        <v>3.2560929161301719</v>
      </c>
      <c r="H739">
        <f t="shared" si="57"/>
        <v>1</v>
      </c>
    </row>
    <row r="740" spans="1:8" x14ac:dyDescent="0.2">
      <c r="A740" s="1">
        <v>20030221</v>
      </c>
      <c r="B740">
        <v>848.17000000000007</v>
      </c>
      <c r="D740">
        <f t="shared" si="55"/>
        <v>1.5781107752359524E-2</v>
      </c>
      <c r="E740">
        <f t="shared" si="58"/>
        <v>1.5193676083454411E-2</v>
      </c>
      <c r="F740">
        <f t="shared" si="59"/>
        <v>1.1190367309643586E-3</v>
      </c>
      <c r="G740">
        <f t="shared" si="56"/>
        <v>3.294497750561725</v>
      </c>
      <c r="H740">
        <f t="shared" si="57"/>
        <v>0</v>
      </c>
    </row>
    <row r="741" spans="1:8" x14ac:dyDescent="0.2">
      <c r="A741" s="1">
        <v>20030228</v>
      </c>
      <c r="B741">
        <v>841.15</v>
      </c>
      <c r="D741">
        <f t="shared" si="55"/>
        <v>-8.311084233080912E-3</v>
      </c>
      <c r="E741">
        <f t="shared" si="58"/>
        <v>-8.898515901986025E-3</v>
      </c>
      <c r="F741">
        <f t="shared" si="59"/>
        <v>8.705315587245032E-4</v>
      </c>
      <c r="G741">
        <f t="shared" si="56"/>
        <v>3.4777232530095379</v>
      </c>
      <c r="H741">
        <f t="shared" si="57"/>
        <v>0</v>
      </c>
    </row>
    <row r="742" spans="1:8" x14ac:dyDescent="0.2">
      <c r="A742" s="1">
        <v>20030307</v>
      </c>
      <c r="B742">
        <v>828.89</v>
      </c>
      <c r="D742">
        <f t="shared" si="55"/>
        <v>-1.4682546821907394E-2</v>
      </c>
      <c r="E742">
        <f t="shared" si="58"/>
        <v>-1.5269978490812507E-2</v>
      </c>
      <c r="F742">
        <f t="shared" si="59"/>
        <v>7.2258880568229922E-4</v>
      </c>
      <c r="G742">
        <f t="shared" si="56"/>
        <v>3.4549900730568677</v>
      </c>
      <c r="H742">
        <f t="shared" si="57"/>
        <v>1</v>
      </c>
    </row>
    <row r="743" spans="1:8" x14ac:dyDescent="0.2">
      <c r="A743" s="1">
        <v>20030314</v>
      </c>
      <c r="B743">
        <v>833.27</v>
      </c>
      <c r="D743">
        <f t="shared" si="55"/>
        <v>5.2702629567740189E-3</v>
      </c>
      <c r="E743">
        <f t="shared" si="58"/>
        <v>4.6828312878689068E-3</v>
      </c>
      <c r="F743">
        <f t="shared" si="59"/>
        <v>6.8452776039398312E-4</v>
      </c>
      <c r="G743">
        <f t="shared" si="56"/>
        <v>3.6273731338311923</v>
      </c>
      <c r="H743">
        <f t="shared" si="57"/>
        <v>1</v>
      </c>
    </row>
    <row r="744" spans="1:8" x14ac:dyDescent="0.2">
      <c r="A744" s="1">
        <v>20030321</v>
      </c>
      <c r="B744">
        <v>895.79</v>
      </c>
      <c r="D744">
        <f t="shared" si="55"/>
        <v>7.2348291204781923E-2</v>
      </c>
      <c r="E744">
        <f t="shared" si="58"/>
        <v>7.1760859535876811E-2</v>
      </c>
      <c r="F744">
        <f t="shared" si="59"/>
        <v>5.4704816295181801E-4</v>
      </c>
      <c r="G744">
        <f t="shared" si="56"/>
        <v>-0.95124767954348366</v>
      </c>
      <c r="H744">
        <f t="shared" si="57"/>
        <v>0</v>
      </c>
    </row>
    <row r="745" spans="1:8" x14ac:dyDescent="0.2">
      <c r="A745" s="1">
        <v>20030328</v>
      </c>
      <c r="B745">
        <v>863.5</v>
      </c>
      <c r="D745">
        <f t="shared" si="55"/>
        <v>-3.6712112918085182E-2</v>
      </c>
      <c r="E745">
        <f t="shared" si="58"/>
        <v>-3.7299544586990294E-2</v>
      </c>
      <c r="F745">
        <f t="shared" si="59"/>
        <v>4.4469730245824766E-4</v>
      </c>
      <c r="G745">
        <f t="shared" si="56"/>
        <v>2.2947852962337469</v>
      </c>
      <c r="H745">
        <f t="shared" si="57"/>
        <v>0</v>
      </c>
    </row>
    <row r="746" spans="1:8" x14ac:dyDescent="0.2">
      <c r="A746" s="1">
        <v>20030404</v>
      </c>
      <c r="B746">
        <v>878.85</v>
      </c>
      <c r="D746">
        <f t="shared" si="55"/>
        <v>1.7620337072174586E-2</v>
      </c>
      <c r="E746">
        <f t="shared" si="58"/>
        <v>1.7032905403269474E-2</v>
      </c>
      <c r="F746">
        <f t="shared" si="59"/>
        <v>1.0197219951298974E-3</v>
      </c>
      <c r="G746">
        <f t="shared" si="56"/>
        <v>3.3018582285184301</v>
      </c>
      <c r="H746">
        <f t="shared" si="57"/>
        <v>1</v>
      </c>
    </row>
    <row r="747" spans="1:8" x14ac:dyDescent="0.2">
      <c r="A747" s="1">
        <v>20030411</v>
      </c>
      <c r="B747">
        <v>868.30000000000007</v>
      </c>
      <c r="D747">
        <f t="shared" si="55"/>
        <v>-1.2076957592308091E-2</v>
      </c>
      <c r="E747">
        <f t="shared" si="58"/>
        <v>-1.2664389261213204E-2</v>
      </c>
      <c r="F747">
        <f t="shared" si="59"/>
        <v>7.9659368822248265E-4</v>
      </c>
      <c r="G747">
        <f t="shared" si="56"/>
        <v>3.4669125399083227</v>
      </c>
      <c r="H747">
        <f t="shared" si="57"/>
        <v>0</v>
      </c>
    </row>
    <row r="748" spans="1:8" x14ac:dyDescent="0.2">
      <c r="A748" s="1">
        <v>20030418</v>
      </c>
      <c r="B748">
        <v>893.58</v>
      </c>
      <c r="D748">
        <f t="shared" si="55"/>
        <v>2.8698589059231949E-2</v>
      </c>
      <c r="E748">
        <f t="shared" si="58"/>
        <v>2.8111157390326838E-2</v>
      </c>
      <c r="F748">
        <f t="shared" si="59"/>
        <v>7.0555331341665823E-4</v>
      </c>
      <c r="G748">
        <f t="shared" si="56"/>
        <v>3.0682517382115377</v>
      </c>
      <c r="H748">
        <f t="shared" si="57"/>
        <v>1</v>
      </c>
    </row>
    <row r="749" spans="1:8" x14ac:dyDescent="0.2">
      <c r="A749" s="1">
        <v>20030425</v>
      </c>
      <c r="B749">
        <v>898.81000000000006</v>
      </c>
      <c r="D749">
        <f t="shared" si="55"/>
        <v>5.8358000691551837E-3</v>
      </c>
      <c r="E749">
        <f t="shared" si="58"/>
        <v>5.2483684002500716E-3</v>
      </c>
      <c r="F749">
        <f t="shared" si="59"/>
        <v>5.6270127428078654E-4</v>
      </c>
      <c r="G749">
        <f t="shared" si="56"/>
        <v>3.7169048174015349</v>
      </c>
      <c r="H749">
        <f t="shared" si="57"/>
        <v>0</v>
      </c>
    </row>
    <row r="750" spans="1:8" x14ac:dyDescent="0.2">
      <c r="A750" s="1">
        <v>20030502</v>
      </c>
      <c r="B750">
        <v>930.08</v>
      </c>
      <c r="D750">
        <f t="shared" si="55"/>
        <v>3.4198937758054271E-2</v>
      </c>
      <c r="E750">
        <f t="shared" si="58"/>
        <v>3.361150608914916E-2</v>
      </c>
      <c r="F750">
        <f t="shared" si="59"/>
        <v>4.5635073644939355E-4</v>
      </c>
      <c r="G750">
        <f t="shared" si="56"/>
        <v>2.6083338011722441</v>
      </c>
      <c r="H750">
        <f t="shared" si="57"/>
        <v>0</v>
      </c>
    </row>
    <row r="751" spans="1:8" x14ac:dyDescent="0.2">
      <c r="A751" s="1">
        <v>20030509</v>
      </c>
      <c r="B751">
        <v>933.41</v>
      </c>
      <c r="D751">
        <f t="shared" si="55"/>
        <v>3.5739430257475391E-3</v>
      </c>
      <c r="E751">
        <f t="shared" si="58"/>
        <v>2.986511356842427E-3</v>
      </c>
      <c r="F751">
        <f t="shared" si="59"/>
        <v>3.7717484952860006E-4</v>
      </c>
      <c r="G751">
        <f t="shared" si="56"/>
        <v>3.9295770827104786</v>
      </c>
      <c r="H751">
        <f t="shared" si="57"/>
        <v>0</v>
      </c>
    </row>
    <row r="752" spans="1:8" x14ac:dyDescent="0.2">
      <c r="A752" s="1">
        <v>20030516</v>
      </c>
      <c r="B752">
        <v>944.30000000000007</v>
      </c>
      <c r="D752">
        <f t="shared" si="55"/>
        <v>1.1599365290234864E-2</v>
      </c>
      <c r="E752">
        <f t="shared" si="58"/>
        <v>1.1011933621329751E-2</v>
      </c>
      <c r="F752">
        <f t="shared" si="59"/>
        <v>3.18229956559344E-4</v>
      </c>
      <c r="G752">
        <f t="shared" si="56"/>
        <v>3.835841333264693</v>
      </c>
      <c r="H752">
        <f t="shared" si="57"/>
        <v>0</v>
      </c>
    </row>
    <row r="753" spans="1:8" x14ac:dyDescent="0.2">
      <c r="A753" s="1">
        <v>20030523</v>
      </c>
      <c r="B753">
        <v>933.22</v>
      </c>
      <c r="D753">
        <f t="shared" si="55"/>
        <v>-1.1802940718312449E-2</v>
      </c>
      <c r="E753">
        <f t="shared" si="58"/>
        <v>-1.2390372387217562E-2</v>
      </c>
      <c r="F753">
        <f t="shared" si="59"/>
        <v>2.7434664129401715E-4</v>
      </c>
      <c r="G753">
        <f t="shared" si="56"/>
        <v>3.8207646318261865</v>
      </c>
      <c r="H753">
        <f t="shared" si="57"/>
        <v>0</v>
      </c>
    </row>
    <row r="754" spans="1:8" x14ac:dyDescent="0.2">
      <c r="A754" s="1">
        <v>20030530</v>
      </c>
      <c r="B754">
        <v>963.59</v>
      </c>
      <c r="D754">
        <f t="shared" si="55"/>
        <v>3.2024921386052618E-2</v>
      </c>
      <c r="E754">
        <f t="shared" si="58"/>
        <v>3.1437489717147507E-2</v>
      </c>
      <c r="F754">
        <f t="shared" si="59"/>
        <v>3.1353705485250445E-4</v>
      </c>
      <c r="G754">
        <f t="shared" si="56"/>
        <v>2.457721611811321</v>
      </c>
      <c r="H754">
        <f t="shared" si="57"/>
        <v>1</v>
      </c>
    </row>
    <row r="755" spans="1:8" x14ac:dyDescent="0.2">
      <c r="A755" s="1">
        <v>20030606</v>
      </c>
      <c r="B755">
        <v>987.76</v>
      </c>
      <c r="D755">
        <f t="shared" si="55"/>
        <v>2.4773860322724772E-2</v>
      </c>
      <c r="E755">
        <f t="shared" si="58"/>
        <v>2.4186428653819661E-2</v>
      </c>
      <c r="F755">
        <f t="shared" si="59"/>
        <v>2.7085286813172056E-4</v>
      </c>
      <c r="G755">
        <f t="shared" si="56"/>
        <v>3.0270760676889892</v>
      </c>
      <c r="H755">
        <f t="shared" si="57"/>
        <v>0</v>
      </c>
    </row>
    <row r="756" spans="1:8" x14ac:dyDescent="0.2">
      <c r="A756" s="1">
        <v>20030613</v>
      </c>
      <c r="B756">
        <v>988.61</v>
      </c>
      <c r="D756">
        <f t="shared" si="55"/>
        <v>8.6016287679768766E-4</v>
      </c>
      <c r="E756">
        <f t="shared" si="58"/>
        <v>2.7273120789257535E-4</v>
      </c>
      <c r="F756">
        <f t="shared" si="59"/>
        <v>2.390753293432592E-4</v>
      </c>
      <c r="G756">
        <f t="shared" si="56"/>
        <v>4.1692103725784948</v>
      </c>
      <c r="H756">
        <f t="shared" si="57"/>
        <v>0</v>
      </c>
    </row>
    <row r="757" spans="1:8" x14ac:dyDescent="0.2">
      <c r="A757" s="1">
        <v>20030620</v>
      </c>
      <c r="B757">
        <v>995.69</v>
      </c>
      <c r="D757">
        <f t="shared" si="55"/>
        <v>7.1360480216213773E-3</v>
      </c>
      <c r="E757">
        <f t="shared" si="58"/>
        <v>6.5486163527162652E-3</v>
      </c>
      <c r="F757">
        <f t="shared" si="59"/>
        <v>2.1541757575742207E-4</v>
      </c>
      <c r="G757">
        <f t="shared" si="56"/>
        <v>4.1219283166033822</v>
      </c>
      <c r="H757">
        <f t="shared" si="57"/>
        <v>0</v>
      </c>
    </row>
    <row r="758" spans="1:8" x14ac:dyDescent="0.2">
      <c r="A758" s="1">
        <v>20030627</v>
      </c>
      <c r="B758">
        <v>976.22</v>
      </c>
      <c r="D758">
        <f t="shared" si="55"/>
        <v>-1.9747993309729317E-2</v>
      </c>
      <c r="E758">
        <f t="shared" si="58"/>
        <v>-2.0335424978634428E-2</v>
      </c>
      <c r="F758">
        <f t="shared" si="59"/>
        <v>1.9780484279990879E-4</v>
      </c>
      <c r="G758">
        <f t="shared" si="56"/>
        <v>3.2188181020558853</v>
      </c>
      <c r="H758">
        <f t="shared" si="57"/>
        <v>0</v>
      </c>
    </row>
    <row r="759" spans="1:8" x14ac:dyDescent="0.2">
      <c r="A759" s="1">
        <v>20030704</v>
      </c>
      <c r="B759">
        <v>985.7</v>
      </c>
      <c r="D759">
        <f t="shared" si="55"/>
        <v>9.6640778232153224E-3</v>
      </c>
      <c r="E759">
        <f t="shared" si="58"/>
        <v>9.0766461543102094E-3</v>
      </c>
      <c r="F759">
        <f t="shared" si="59"/>
        <v>3.7825852440156571E-4</v>
      </c>
      <c r="G759">
        <f t="shared" si="56"/>
        <v>3.831065278677773</v>
      </c>
      <c r="H759">
        <f t="shared" si="57"/>
        <v>1</v>
      </c>
    </row>
    <row r="760" spans="1:8" x14ac:dyDescent="0.2">
      <c r="A760" s="1">
        <v>20030711</v>
      </c>
      <c r="B760">
        <v>998.14</v>
      </c>
      <c r="D760">
        <f t="shared" si="55"/>
        <v>1.2541498362795167E-2</v>
      </c>
      <c r="E760">
        <f t="shared" si="58"/>
        <v>1.1954066693890054E-2</v>
      </c>
      <c r="F760">
        <f t="shared" si="59"/>
        <v>3.1903673122123485E-4</v>
      </c>
      <c r="G760">
        <f t="shared" si="56"/>
        <v>3.8011472082307565</v>
      </c>
      <c r="H760">
        <f t="shared" si="57"/>
        <v>0</v>
      </c>
    </row>
    <row r="761" spans="1:8" x14ac:dyDescent="0.2">
      <c r="A761" s="1">
        <v>20030718</v>
      </c>
      <c r="B761">
        <v>993.32</v>
      </c>
      <c r="D761">
        <f t="shared" si="55"/>
        <v>-4.8406791117265868E-3</v>
      </c>
      <c r="E761">
        <f t="shared" si="58"/>
        <v>-5.4281107806316989E-3</v>
      </c>
      <c r="F761">
        <f t="shared" si="59"/>
        <v>2.749472691864844E-4</v>
      </c>
      <c r="G761">
        <f t="shared" si="56"/>
        <v>4.0458837272215158</v>
      </c>
      <c r="H761">
        <f t="shared" si="57"/>
        <v>0</v>
      </c>
    </row>
    <row r="762" spans="1:8" x14ac:dyDescent="0.2">
      <c r="A762" s="1">
        <v>20030725</v>
      </c>
      <c r="B762">
        <v>998.68000000000006</v>
      </c>
      <c r="D762">
        <f t="shared" si="55"/>
        <v>5.3815390922595796E-3</v>
      </c>
      <c r="E762">
        <f t="shared" si="58"/>
        <v>4.7941074233544675E-3</v>
      </c>
      <c r="F762">
        <f t="shared" si="59"/>
        <v>2.5591530062637336E-4</v>
      </c>
      <c r="G762">
        <f t="shared" si="56"/>
        <v>4.0904275736291495</v>
      </c>
      <c r="H762">
        <f t="shared" si="57"/>
        <v>1</v>
      </c>
    </row>
    <row r="763" spans="1:8" x14ac:dyDescent="0.2">
      <c r="A763" s="1">
        <v>20030801</v>
      </c>
      <c r="B763">
        <v>980.15</v>
      </c>
      <c r="D763">
        <f t="shared" si="55"/>
        <v>-1.8728785838288076E-2</v>
      </c>
      <c r="E763">
        <f t="shared" si="58"/>
        <v>-1.9316217507193187E-2</v>
      </c>
      <c r="F763">
        <f t="shared" si="59"/>
        <v>2.2795460367706536E-4</v>
      </c>
      <c r="G763">
        <f t="shared" si="56"/>
        <v>3.3747816691622776</v>
      </c>
      <c r="H763">
        <f t="shared" si="57"/>
        <v>0</v>
      </c>
    </row>
    <row r="764" spans="1:8" x14ac:dyDescent="0.2">
      <c r="A764" s="1">
        <v>20030808</v>
      </c>
      <c r="B764">
        <v>977.59</v>
      </c>
      <c r="D764">
        <f t="shared" si="55"/>
        <v>-2.6152619439896441E-3</v>
      </c>
      <c r="E764">
        <f t="shared" si="58"/>
        <v>-3.2026936128947562E-3</v>
      </c>
      <c r="F764">
        <f t="shared" si="59"/>
        <v>3.8178768537943644E-4</v>
      </c>
      <c r="G764">
        <f t="shared" si="56"/>
        <v>3.921889769370924</v>
      </c>
      <c r="H764">
        <f t="shared" si="57"/>
        <v>1</v>
      </c>
    </row>
    <row r="765" spans="1:8" x14ac:dyDescent="0.2">
      <c r="A765" s="1">
        <v>20030815</v>
      </c>
      <c r="B765">
        <v>990.67000000000007</v>
      </c>
      <c r="D765">
        <f t="shared" si="55"/>
        <v>1.32911226689858E-2</v>
      </c>
      <c r="E765">
        <f t="shared" si="58"/>
        <v>1.2703691000080687E-2</v>
      </c>
      <c r="F765">
        <f t="shared" si="59"/>
        <v>3.264653619991833E-4</v>
      </c>
      <c r="G765">
        <f t="shared" si="56"/>
        <v>3.7664250702938658</v>
      </c>
      <c r="H765">
        <f t="shared" si="57"/>
        <v>1</v>
      </c>
    </row>
    <row r="766" spans="1:8" x14ac:dyDescent="0.2">
      <c r="A766" s="1">
        <v>20030822</v>
      </c>
      <c r="B766">
        <v>993.06000000000006</v>
      </c>
      <c r="D766">
        <f t="shared" si="55"/>
        <v>2.4096032790748012E-3</v>
      </c>
      <c r="E766">
        <f t="shared" si="58"/>
        <v>1.8221716101696889E-3</v>
      </c>
      <c r="F766">
        <f t="shared" si="59"/>
        <v>2.804777389184161E-4</v>
      </c>
      <c r="G766">
        <f t="shared" si="56"/>
        <v>4.0835890743622212</v>
      </c>
      <c r="H766">
        <f t="shared" si="57"/>
        <v>0</v>
      </c>
    </row>
    <row r="767" spans="1:8" x14ac:dyDescent="0.2">
      <c r="A767" s="1">
        <v>20030829</v>
      </c>
      <c r="B767">
        <v>1008.01</v>
      </c>
      <c r="D767">
        <f t="shared" si="55"/>
        <v>1.4942284036520981E-2</v>
      </c>
      <c r="E767">
        <f t="shared" si="58"/>
        <v>1.4354852367615868E-2</v>
      </c>
      <c r="F767">
        <f t="shared" si="59"/>
        <v>2.4624085663229662E-4</v>
      </c>
      <c r="G767">
        <f t="shared" si="56"/>
        <v>3.7361851020933807</v>
      </c>
      <c r="H767">
        <f t="shared" si="57"/>
        <v>0</v>
      </c>
    </row>
    <row r="768" spans="1:8" x14ac:dyDescent="0.2">
      <c r="A768" s="1">
        <v>20030905</v>
      </c>
      <c r="B768">
        <v>1021.39</v>
      </c>
      <c r="D768">
        <f t="shared" si="55"/>
        <v>1.3186354464941097E-2</v>
      </c>
      <c r="E768">
        <f t="shared" si="58"/>
        <v>1.2598922796035984E-2</v>
      </c>
      <c r="F768">
        <f t="shared" si="59"/>
        <v>2.2075217010864327E-4</v>
      </c>
      <c r="G768">
        <f t="shared" si="56"/>
        <v>3.8497076615233965</v>
      </c>
      <c r="H768">
        <f t="shared" si="57"/>
        <v>0</v>
      </c>
    </row>
    <row r="769" spans="1:8" x14ac:dyDescent="0.2">
      <c r="A769" s="1">
        <v>20030912</v>
      </c>
      <c r="B769">
        <v>1018.63</v>
      </c>
      <c r="D769">
        <f t="shared" si="55"/>
        <v>-2.7058574758900278E-3</v>
      </c>
      <c r="E769">
        <f t="shared" si="58"/>
        <v>-3.2932891447951399E-3</v>
      </c>
      <c r="F769">
        <f t="shared" si="59"/>
        <v>2.0177634353449103E-4</v>
      </c>
      <c r="G769">
        <f t="shared" si="56"/>
        <v>4.2272996608343991</v>
      </c>
      <c r="H769">
        <f t="shared" si="57"/>
        <v>0</v>
      </c>
    </row>
    <row r="770" spans="1:8" x14ac:dyDescent="0.2">
      <c r="A770" s="1">
        <v>20030919</v>
      </c>
      <c r="B770">
        <v>1036.3</v>
      </c>
      <c r="D770">
        <f t="shared" si="55"/>
        <v>1.7198089984095333E-2</v>
      </c>
      <c r="E770">
        <f t="shared" si="58"/>
        <v>1.6610658315190222E-2</v>
      </c>
      <c r="F770">
        <f t="shared" si="59"/>
        <v>1.9272592298989034E-4</v>
      </c>
      <c r="G770">
        <f t="shared" si="56"/>
        <v>3.5613011761601054</v>
      </c>
      <c r="H770">
        <f t="shared" si="57"/>
        <v>1</v>
      </c>
    </row>
    <row r="771" spans="1:8" x14ac:dyDescent="0.2">
      <c r="A771" s="1">
        <v>20030926</v>
      </c>
      <c r="B771">
        <v>996.85</v>
      </c>
      <c r="D771">
        <f t="shared" si="55"/>
        <v>-3.8811648901336149E-2</v>
      </c>
      <c r="E771">
        <f t="shared" si="58"/>
        <v>-3.939908057024126E-2</v>
      </c>
      <c r="F771">
        <f t="shared" si="59"/>
        <v>1.8091135292949213E-4</v>
      </c>
      <c r="G771">
        <f t="shared" si="56"/>
        <v>1.8563375920219727E-2</v>
      </c>
      <c r="H771">
        <f t="shared" si="57"/>
        <v>0</v>
      </c>
    </row>
    <row r="772" spans="1:8" x14ac:dyDescent="0.2">
      <c r="A772" s="1">
        <v>20031003</v>
      </c>
      <c r="B772">
        <v>1029.8499999999999</v>
      </c>
      <c r="D772">
        <f t="shared" ref="D772:D835" si="60">LN(B772)-LN(B771)</f>
        <v>3.2568132261650895E-2</v>
      </c>
      <c r="E772">
        <f t="shared" si="58"/>
        <v>3.1980700592745784E-2</v>
      </c>
      <c r="F772">
        <f t="shared" si="59"/>
        <v>8.9871460858802091E-4</v>
      </c>
      <c r="G772">
        <f t="shared" ref="G772:G835" si="61">-0.5*LN(F772)-E772^2/(2*F772)</f>
        <v>2.9382569441735833</v>
      </c>
      <c r="H772">
        <f t="shared" ref="H772:H835" si="62">IF(E771&lt;0, 1, 0)</f>
        <v>1</v>
      </c>
    </row>
    <row r="773" spans="1:8" x14ac:dyDescent="0.2">
      <c r="A773" s="1">
        <v>20031010</v>
      </c>
      <c r="B773">
        <v>1038.06</v>
      </c>
      <c r="D773">
        <f t="shared" si="60"/>
        <v>7.9404259729995985E-3</v>
      </c>
      <c r="E773">
        <f t="shared" ref="E773:E836" si="63">D773-$O$3</f>
        <v>7.3529943040944864E-3</v>
      </c>
      <c r="F773">
        <f t="shared" ref="F773:F836" si="64">$O$4+$O$5*(E772^2)+$O$7*E772^2*H773+ $O$6*(F772)</f>
        <v>7.0650606526556105E-4</v>
      </c>
      <c r="G773">
        <f t="shared" si="61"/>
        <v>3.5893260725969407</v>
      </c>
      <c r="H773">
        <f t="shared" si="62"/>
        <v>0</v>
      </c>
    </row>
    <row r="774" spans="1:8" x14ac:dyDescent="0.2">
      <c r="A774" s="1">
        <v>20031017</v>
      </c>
      <c r="B774">
        <v>1039.32</v>
      </c>
      <c r="D774">
        <f t="shared" si="60"/>
        <v>1.2130666074678942E-3</v>
      </c>
      <c r="E774">
        <f t="shared" si="63"/>
        <v>6.2563493856278188E-4</v>
      </c>
      <c r="F774">
        <f t="shared" si="64"/>
        <v>5.6341057932230776E-4</v>
      </c>
      <c r="G774">
        <f t="shared" si="61"/>
        <v>3.7404035967796876</v>
      </c>
      <c r="H774">
        <f t="shared" si="62"/>
        <v>0</v>
      </c>
    </row>
    <row r="775" spans="1:8" x14ac:dyDescent="0.2">
      <c r="A775" s="1">
        <v>20031024</v>
      </c>
      <c r="B775">
        <v>1028.9100000000001</v>
      </c>
      <c r="D775">
        <f t="shared" si="60"/>
        <v>-1.0066663678915511E-2</v>
      </c>
      <c r="E775">
        <f t="shared" si="63"/>
        <v>-1.0654095347820624E-2</v>
      </c>
      <c r="F775">
        <f t="shared" si="64"/>
        <v>4.5687880012358829E-4</v>
      </c>
      <c r="G775">
        <f t="shared" si="61"/>
        <v>3.7213231640995579</v>
      </c>
      <c r="H775">
        <f t="shared" si="62"/>
        <v>0</v>
      </c>
    </row>
    <row r="776" spans="1:8" x14ac:dyDescent="0.2">
      <c r="A776" s="1">
        <v>20031031</v>
      </c>
      <c r="B776">
        <v>1050.71</v>
      </c>
      <c r="D776">
        <f t="shared" si="60"/>
        <v>2.0966136661948021E-2</v>
      </c>
      <c r="E776">
        <f t="shared" si="63"/>
        <v>2.0378704993042909E-2</v>
      </c>
      <c r="F776">
        <f t="shared" si="64"/>
        <v>4.3069993345873798E-4</v>
      </c>
      <c r="G776">
        <f t="shared" si="61"/>
        <v>3.3929369905525815</v>
      </c>
      <c r="H776">
        <f t="shared" si="62"/>
        <v>1</v>
      </c>
    </row>
    <row r="777" spans="1:8" x14ac:dyDescent="0.2">
      <c r="A777" s="1">
        <v>20031107</v>
      </c>
      <c r="B777">
        <v>1053.21</v>
      </c>
      <c r="D777">
        <f t="shared" si="60"/>
        <v>2.3765173358603064E-3</v>
      </c>
      <c r="E777">
        <f t="shared" si="63"/>
        <v>1.7890856669551941E-3</v>
      </c>
      <c r="F777">
        <f t="shared" si="64"/>
        <v>3.5807833042838166E-4</v>
      </c>
      <c r="G777">
        <f t="shared" si="61"/>
        <v>3.9629099461227519</v>
      </c>
      <c r="H777">
        <f t="shared" si="62"/>
        <v>0</v>
      </c>
    </row>
    <row r="778" spans="1:8" x14ac:dyDescent="0.2">
      <c r="A778" s="1">
        <v>20031114</v>
      </c>
      <c r="B778">
        <v>1050.3499999999999</v>
      </c>
      <c r="D778">
        <f t="shared" si="60"/>
        <v>-2.7192015081576315E-3</v>
      </c>
      <c r="E778">
        <f t="shared" si="63"/>
        <v>-3.3066331770627436E-3</v>
      </c>
      <c r="F778">
        <f t="shared" si="64"/>
        <v>3.0401297310358804E-4</v>
      </c>
      <c r="G778">
        <f t="shared" si="61"/>
        <v>4.0312375973301444</v>
      </c>
      <c r="H778">
        <f t="shared" si="62"/>
        <v>0</v>
      </c>
    </row>
    <row r="779" spans="1:8" x14ac:dyDescent="0.2">
      <c r="A779" s="1">
        <v>20031121</v>
      </c>
      <c r="B779">
        <v>1035.28</v>
      </c>
      <c r="D779">
        <f t="shared" si="60"/>
        <v>-1.4451520428274911E-2</v>
      </c>
      <c r="E779">
        <f t="shared" si="63"/>
        <v>-1.5038952097180024E-2</v>
      </c>
      <c r="F779">
        <f t="shared" si="64"/>
        <v>2.6888030984412956E-4</v>
      </c>
      <c r="G779">
        <f t="shared" si="61"/>
        <v>3.6900444936590602</v>
      </c>
      <c r="H779">
        <f t="shared" si="62"/>
        <v>1</v>
      </c>
    </row>
    <row r="780" spans="1:8" x14ac:dyDescent="0.2">
      <c r="A780" s="1">
        <v>20031128</v>
      </c>
      <c r="B780">
        <v>1058.2</v>
      </c>
      <c r="D780">
        <f t="shared" si="60"/>
        <v>2.1897429956617032E-2</v>
      </c>
      <c r="E780">
        <f t="shared" si="63"/>
        <v>2.130999828771192E-2</v>
      </c>
      <c r="F780">
        <f t="shared" si="64"/>
        <v>3.4347310366078206E-4</v>
      </c>
      <c r="G780">
        <f t="shared" si="61"/>
        <v>3.3271359733959249</v>
      </c>
      <c r="H780">
        <f t="shared" si="62"/>
        <v>1</v>
      </c>
    </row>
    <row r="781" spans="1:8" x14ac:dyDescent="0.2">
      <c r="A781" s="1">
        <v>20031205</v>
      </c>
      <c r="B781">
        <v>1061.5</v>
      </c>
      <c r="D781">
        <f t="shared" si="60"/>
        <v>3.1136506732796221E-3</v>
      </c>
      <c r="E781">
        <f t="shared" si="63"/>
        <v>2.52621900437451E-3</v>
      </c>
      <c r="F781">
        <f t="shared" si="64"/>
        <v>2.9313966859019356E-4</v>
      </c>
      <c r="G781">
        <f t="shared" si="61"/>
        <v>4.0565454640267475</v>
      </c>
      <c r="H781">
        <f t="shared" si="62"/>
        <v>0</v>
      </c>
    </row>
    <row r="782" spans="1:8" x14ac:dyDescent="0.2">
      <c r="A782" s="1">
        <v>20031212</v>
      </c>
      <c r="B782">
        <v>1074.1400000000001</v>
      </c>
      <c r="D782">
        <f t="shared" si="60"/>
        <v>1.1837339247683154E-2</v>
      </c>
      <c r="E782">
        <f t="shared" si="63"/>
        <v>1.1249907578778041E-2</v>
      </c>
      <c r="F782">
        <f t="shared" si="64"/>
        <v>2.5566741462000587E-4</v>
      </c>
      <c r="G782">
        <f t="shared" si="61"/>
        <v>3.8883066831965492</v>
      </c>
      <c r="H782">
        <f t="shared" si="62"/>
        <v>0</v>
      </c>
    </row>
    <row r="783" spans="1:8" x14ac:dyDescent="0.2">
      <c r="A783" s="1">
        <v>20031219</v>
      </c>
      <c r="B783">
        <v>1088.67</v>
      </c>
      <c r="D783">
        <f t="shared" si="60"/>
        <v>1.3436426315976746E-2</v>
      </c>
      <c r="E783">
        <f t="shared" si="63"/>
        <v>1.2848994647071633E-2</v>
      </c>
      <c r="F783">
        <f t="shared" si="64"/>
        <v>2.2777005741327012E-4</v>
      </c>
      <c r="G783">
        <f t="shared" si="61"/>
        <v>3.8311673850691905</v>
      </c>
      <c r="H783">
        <f t="shared" si="62"/>
        <v>0</v>
      </c>
    </row>
    <row r="784" spans="1:8" x14ac:dyDescent="0.2">
      <c r="A784" s="1">
        <v>20031226</v>
      </c>
      <c r="B784">
        <v>1095.8900000000001</v>
      </c>
      <c r="D784">
        <f t="shared" si="60"/>
        <v>6.6100508005861869E-3</v>
      </c>
      <c r="E784">
        <f t="shared" si="63"/>
        <v>6.0226191316810748E-3</v>
      </c>
      <c r="F784">
        <f t="shared" si="64"/>
        <v>2.0700102281664872E-4</v>
      </c>
      <c r="G784">
        <f t="shared" si="61"/>
        <v>4.1537804601382406</v>
      </c>
      <c r="H784">
        <f t="shared" si="62"/>
        <v>0</v>
      </c>
    </row>
    <row r="785" spans="1:8" x14ac:dyDescent="0.2">
      <c r="A785" s="1">
        <v>20040102</v>
      </c>
      <c r="B785">
        <v>1108.48</v>
      </c>
      <c r="D785">
        <f t="shared" si="60"/>
        <v>1.1422888986404089E-2</v>
      </c>
      <c r="E785">
        <f t="shared" si="63"/>
        <v>1.0835457317498976E-2</v>
      </c>
      <c r="F785">
        <f t="shared" si="64"/>
        <v>1.9153888441840981E-4</v>
      </c>
      <c r="G785">
        <f t="shared" si="61"/>
        <v>3.9737260460533332</v>
      </c>
      <c r="H785">
        <f t="shared" si="62"/>
        <v>0</v>
      </c>
    </row>
    <row r="786" spans="1:8" x14ac:dyDescent="0.2">
      <c r="A786" s="1">
        <v>20040109</v>
      </c>
      <c r="B786">
        <v>1121.8600000000001</v>
      </c>
      <c r="D786">
        <f t="shared" si="60"/>
        <v>1.1998314619759753E-2</v>
      </c>
      <c r="E786">
        <f t="shared" si="63"/>
        <v>1.141088295085464E-2</v>
      </c>
      <c r="F786">
        <f t="shared" si="64"/>
        <v>1.8002762602389654E-4</v>
      </c>
      <c r="G786">
        <f t="shared" si="61"/>
        <v>3.9495660407626683</v>
      </c>
      <c r="H786">
        <f t="shared" si="62"/>
        <v>0</v>
      </c>
    </row>
    <row r="787" spans="1:8" x14ac:dyDescent="0.2">
      <c r="A787" s="1">
        <v>20040116</v>
      </c>
      <c r="B787">
        <v>1139.83</v>
      </c>
      <c r="D787">
        <f t="shared" si="60"/>
        <v>1.589110634789126E-2</v>
      </c>
      <c r="E787">
        <f t="shared" si="63"/>
        <v>1.5303674678986147E-2</v>
      </c>
      <c r="F787">
        <f t="shared" si="64"/>
        <v>1.7145772020541386E-4</v>
      </c>
      <c r="G787">
        <f t="shared" si="61"/>
        <v>3.6526125503270133</v>
      </c>
      <c r="H787">
        <f t="shared" si="62"/>
        <v>0</v>
      </c>
    </row>
    <row r="788" spans="1:8" x14ac:dyDescent="0.2">
      <c r="A788" s="1">
        <v>20040123</v>
      </c>
      <c r="B788">
        <v>1141.55</v>
      </c>
      <c r="D788">
        <f t="shared" si="60"/>
        <v>1.5078595638504666E-3</v>
      </c>
      <c r="E788">
        <f t="shared" si="63"/>
        <v>9.2042789494535429E-4</v>
      </c>
      <c r="F788">
        <f t="shared" si="64"/>
        <v>1.6507759361797931E-4</v>
      </c>
      <c r="G788">
        <f t="shared" si="61"/>
        <v>4.3519814369593739</v>
      </c>
      <c r="H788">
        <f t="shared" si="62"/>
        <v>0</v>
      </c>
    </row>
    <row r="789" spans="1:8" x14ac:dyDescent="0.2">
      <c r="A789" s="1">
        <v>20040130</v>
      </c>
      <c r="B789">
        <v>1131.1300000000001</v>
      </c>
      <c r="D789">
        <f t="shared" si="60"/>
        <v>-9.1698549859922096E-3</v>
      </c>
      <c r="E789">
        <f t="shared" si="63"/>
        <v>-9.7572866548973226E-3</v>
      </c>
      <c r="F789">
        <f t="shared" si="64"/>
        <v>1.6032771466552935E-4</v>
      </c>
      <c r="G789">
        <f t="shared" si="61"/>
        <v>4.0722389300422446</v>
      </c>
      <c r="H789">
        <f t="shared" si="62"/>
        <v>0</v>
      </c>
    </row>
    <row r="790" spans="1:8" x14ac:dyDescent="0.2">
      <c r="A790" s="1">
        <v>20040206</v>
      </c>
      <c r="B790">
        <v>1142.76</v>
      </c>
      <c r="D790">
        <f t="shared" si="60"/>
        <v>1.0229255954484984E-2</v>
      </c>
      <c r="E790">
        <f t="shared" si="63"/>
        <v>9.6418242855798707E-3</v>
      </c>
      <c r="F790">
        <f t="shared" si="64"/>
        <v>2.013551707940631E-4</v>
      </c>
      <c r="G790">
        <f t="shared" si="61"/>
        <v>4.0243723469317789</v>
      </c>
      <c r="H790">
        <f t="shared" si="62"/>
        <v>1</v>
      </c>
    </row>
    <row r="791" spans="1:8" x14ac:dyDescent="0.2">
      <c r="A791" s="1">
        <v>20040213</v>
      </c>
      <c r="B791">
        <v>1145.81</v>
      </c>
      <c r="D791">
        <f t="shared" si="60"/>
        <v>2.6654214690564615E-3</v>
      </c>
      <c r="E791">
        <f t="shared" si="63"/>
        <v>2.0779898001513494E-3</v>
      </c>
      <c r="F791">
        <f t="shared" si="64"/>
        <v>1.8733565845992461E-4</v>
      </c>
      <c r="G791">
        <f t="shared" si="61"/>
        <v>4.2797794135078968</v>
      </c>
      <c r="H791">
        <f t="shared" si="62"/>
        <v>0</v>
      </c>
    </row>
    <row r="792" spans="1:8" x14ac:dyDescent="0.2">
      <c r="A792" s="1">
        <v>20040220</v>
      </c>
      <c r="B792">
        <v>1144.1100000000001</v>
      </c>
      <c r="D792">
        <f t="shared" si="60"/>
        <v>-1.484768299599537E-3</v>
      </c>
      <c r="E792">
        <f t="shared" si="63"/>
        <v>-2.0721999685046491E-3</v>
      </c>
      <c r="F792">
        <f t="shared" si="64"/>
        <v>1.7689840684007656E-4</v>
      </c>
      <c r="G792">
        <f t="shared" si="61"/>
        <v>4.3078305357351514</v>
      </c>
      <c r="H792">
        <f t="shared" si="62"/>
        <v>0</v>
      </c>
    </row>
    <row r="793" spans="1:8" x14ac:dyDescent="0.2">
      <c r="A793" s="1">
        <v>20040227</v>
      </c>
      <c r="B793">
        <v>1144.94</v>
      </c>
      <c r="D793">
        <f t="shared" si="60"/>
        <v>7.2519170518337006E-4</v>
      </c>
      <c r="E793">
        <f t="shared" si="63"/>
        <v>1.3776003627825775E-4</v>
      </c>
      <c r="F793">
        <f t="shared" si="64"/>
        <v>1.7113803110226737E-4</v>
      </c>
      <c r="G793">
        <f t="shared" si="61"/>
        <v>4.3364646178536894</v>
      </c>
      <c r="H793">
        <f t="shared" si="62"/>
        <v>1</v>
      </c>
    </row>
    <row r="794" spans="1:8" x14ac:dyDescent="0.2">
      <c r="A794" s="1">
        <v>20040305</v>
      </c>
      <c r="B794">
        <v>1156.8700000000001</v>
      </c>
      <c r="D794">
        <f t="shared" si="60"/>
        <v>1.0365848461711735E-2</v>
      </c>
      <c r="E794">
        <f t="shared" si="63"/>
        <v>9.7784167928066223E-3</v>
      </c>
      <c r="F794">
        <f t="shared" si="64"/>
        <v>1.648395913586897E-4</v>
      </c>
      <c r="G794">
        <f t="shared" si="61"/>
        <v>4.0652371010867165</v>
      </c>
      <c r="H794">
        <f t="shared" si="62"/>
        <v>0</v>
      </c>
    </row>
    <row r="795" spans="1:8" x14ac:dyDescent="0.2">
      <c r="A795" s="1">
        <v>20040312</v>
      </c>
      <c r="B795">
        <v>1120.57</v>
      </c>
      <c r="D795">
        <f t="shared" si="60"/>
        <v>-3.1880597929961674E-2</v>
      </c>
      <c r="E795">
        <f t="shared" si="63"/>
        <v>-3.2468029598866785E-2</v>
      </c>
      <c r="F795">
        <f t="shared" si="64"/>
        <v>1.6015052665733815E-4</v>
      </c>
      <c r="G795">
        <f t="shared" si="61"/>
        <v>1.0785040681594125</v>
      </c>
      <c r="H795">
        <f t="shared" si="62"/>
        <v>0</v>
      </c>
    </row>
    <row r="796" spans="1:8" x14ac:dyDescent="0.2">
      <c r="A796" s="1">
        <v>20040319</v>
      </c>
      <c r="B796">
        <v>1109.78</v>
      </c>
      <c r="D796">
        <f t="shared" si="60"/>
        <v>-9.6756869360223874E-3</v>
      </c>
      <c r="E796">
        <f t="shared" si="63"/>
        <v>-1.02631186049275E-2</v>
      </c>
      <c r="F796">
        <f t="shared" si="64"/>
        <v>6.5009974492855006E-4</v>
      </c>
      <c r="G796">
        <f t="shared" si="61"/>
        <v>3.5881804977473735</v>
      </c>
      <c r="H796">
        <f t="shared" si="62"/>
        <v>1</v>
      </c>
    </row>
    <row r="797" spans="1:8" x14ac:dyDescent="0.2">
      <c r="A797" s="1">
        <v>20040326</v>
      </c>
      <c r="B797">
        <v>1108.06</v>
      </c>
      <c r="D797">
        <f t="shared" si="60"/>
        <v>-1.5510589986913459E-3</v>
      </c>
      <c r="E797">
        <f t="shared" si="63"/>
        <v>-2.138490667596458E-3</v>
      </c>
      <c r="F797">
        <f t="shared" si="64"/>
        <v>5.7072108449058288E-4</v>
      </c>
      <c r="G797">
        <f t="shared" si="61"/>
        <v>3.7302985081202391</v>
      </c>
      <c r="H797">
        <f t="shared" si="62"/>
        <v>1</v>
      </c>
    </row>
    <row r="798" spans="1:8" x14ac:dyDescent="0.2">
      <c r="A798" s="1">
        <v>20040402</v>
      </c>
      <c r="B798">
        <v>1141.81</v>
      </c>
      <c r="D798">
        <f t="shared" si="60"/>
        <v>3.0003984127418448E-2</v>
      </c>
      <c r="E798">
        <f t="shared" si="63"/>
        <v>2.9416552458513337E-2</v>
      </c>
      <c r="F798">
        <f t="shared" si="64"/>
        <v>4.6446193654015012E-4</v>
      </c>
      <c r="G798">
        <f t="shared" si="61"/>
        <v>2.9057713684146065</v>
      </c>
      <c r="H798">
        <f t="shared" si="62"/>
        <v>1</v>
      </c>
    </row>
    <row r="799" spans="1:8" x14ac:dyDescent="0.2">
      <c r="A799" s="1">
        <v>20040409</v>
      </c>
      <c r="B799">
        <v>1139.32</v>
      </c>
      <c r="D799">
        <f t="shared" si="60"/>
        <v>-2.1831294042478078E-3</v>
      </c>
      <c r="E799">
        <f t="shared" si="63"/>
        <v>-2.7705610731529199E-3</v>
      </c>
      <c r="F799">
        <f t="shared" si="64"/>
        <v>3.832134787097315E-4</v>
      </c>
      <c r="G799">
        <f t="shared" si="61"/>
        <v>3.9234438525600046</v>
      </c>
      <c r="H799">
        <f t="shared" si="62"/>
        <v>0</v>
      </c>
    </row>
    <row r="800" spans="1:8" x14ac:dyDescent="0.2">
      <c r="A800" s="1">
        <v>20040416</v>
      </c>
      <c r="B800">
        <v>1134.6100000000001</v>
      </c>
      <c r="D800">
        <f t="shared" si="60"/>
        <v>-4.1426136563460503E-3</v>
      </c>
      <c r="E800">
        <f t="shared" si="63"/>
        <v>-4.7300453252511624E-3</v>
      </c>
      <c r="F800">
        <f t="shared" si="64"/>
        <v>3.2631860437449519E-4</v>
      </c>
      <c r="G800">
        <f t="shared" si="61"/>
        <v>3.9795367521834137</v>
      </c>
      <c r="H800">
        <f t="shared" si="62"/>
        <v>1</v>
      </c>
    </row>
    <row r="801" spans="1:8" x14ac:dyDescent="0.2">
      <c r="A801" s="1">
        <v>20040423</v>
      </c>
      <c r="B801">
        <v>1140.6000000000001</v>
      </c>
      <c r="D801">
        <f t="shared" si="60"/>
        <v>5.2654601899817521E-3</v>
      </c>
      <c r="E801">
        <f t="shared" si="63"/>
        <v>4.67802852107664E-3</v>
      </c>
      <c r="F801">
        <f t="shared" si="64"/>
        <v>2.9084104923150496E-4</v>
      </c>
      <c r="G801">
        <f t="shared" si="61"/>
        <v>4.0337449912912167</v>
      </c>
      <c r="H801">
        <f t="shared" si="62"/>
        <v>1</v>
      </c>
    </row>
    <row r="802" spans="1:8" x14ac:dyDescent="0.2">
      <c r="A802" s="1">
        <v>20040430</v>
      </c>
      <c r="B802">
        <v>1107.3</v>
      </c>
      <c r="D802">
        <f t="shared" si="60"/>
        <v>-2.9629820018375774E-2</v>
      </c>
      <c r="E802">
        <f t="shared" si="63"/>
        <v>-3.0217251687280886E-2</v>
      </c>
      <c r="F802">
        <f t="shared" si="64"/>
        <v>2.5395613764737777E-4</v>
      </c>
      <c r="G802">
        <f t="shared" si="61"/>
        <v>2.3414579534531339</v>
      </c>
      <c r="H802">
        <f t="shared" si="62"/>
        <v>0</v>
      </c>
    </row>
    <row r="803" spans="1:8" x14ac:dyDescent="0.2">
      <c r="A803" s="1">
        <v>20040507</v>
      </c>
      <c r="B803">
        <v>1098.7</v>
      </c>
      <c r="D803">
        <f t="shared" si="60"/>
        <v>-7.7969569972271557E-3</v>
      </c>
      <c r="E803">
        <f t="shared" si="63"/>
        <v>-8.3843886661322687E-3</v>
      </c>
      <c r="F803">
        <f t="shared" si="64"/>
        <v>6.5389408726946392E-4</v>
      </c>
      <c r="G803">
        <f t="shared" si="61"/>
        <v>3.612529249796514</v>
      </c>
      <c r="H803">
        <f t="shared" si="62"/>
        <v>1</v>
      </c>
    </row>
    <row r="804" spans="1:8" x14ac:dyDescent="0.2">
      <c r="A804" s="1">
        <v>20040514</v>
      </c>
      <c r="B804">
        <v>1095.7</v>
      </c>
      <c r="D804">
        <f t="shared" si="60"/>
        <v>-2.7342342954872478E-3</v>
      </c>
      <c r="E804">
        <f t="shared" si="63"/>
        <v>-3.3216659643923599E-3</v>
      </c>
      <c r="F804">
        <f t="shared" si="64"/>
        <v>5.5714726110654342E-4</v>
      </c>
      <c r="G804">
        <f t="shared" si="61"/>
        <v>3.7364387360945432</v>
      </c>
      <c r="H804">
        <f t="shared" si="62"/>
        <v>1</v>
      </c>
    </row>
    <row r="805" spans="1:8" x14ac:dyDescent="0.2">
      <c r="A805" s="1">
        <v>20040521</v>
      </c>
      <c r="B805">
        <v>1093.56</v>
      </c>
      <c r="D805">
        <f t="shared" si="60"/>
        <v>-1.9549991153127166E-3</v>
      </c>
      <c r="E805">
        <f t="shared" si="63"/>
        <v>-2.5424307842178287E-3</v>
      </c>
      <c r="F805">
        <f t="shared" si="64"/>
        <v>4.57380456861685E-4</v>
      </c>
      <c r="G805">
        <f t="shared" si="61"/>
        <v>3.8379312246207049</v>
      </c>
      <c r="H805">
        <f t="shared" si="62"/>
        <v>1</v>
      </c>
    </row>
    <row r="806" spans="1:8" x14ac:dyDescent="0.2">
      <c r="A806" s="1">
        <v>20040528</v>
      </c>
      <c r="B806">
        <v>1120.68</v>
      </c>
      <c r="D806">
        <f t="shared" si="60"/>
        <v>2.4497214613591112E-2</v>
      </c>
      <c r="E806">
        <f t="shared" si="63"/>
        <v>2.3909782944686001E-2</v>
      </c>
      <c r="F806">
        <f t="shared" si="64"/>
        <v>3.8096712143017951E-4</v>
      </c>
      <c r="G806">
        <f t="shared" si="61"/>
        <v>3.1861007647491579</v>
      </c>
      <c r="H806">
        <f t="shared" si="62"/>
        <v>1</v>
      </c>
    </row>
    <row r="807" spans="1:8" x14ac:dyDescent="0.2">
      <c r="A807" s="1">
        <v>20040604</v>
      </c>
      <c r="B807">
        <v>1122.5</v>
      </c>
      <c r="D807">
        <f t="shared" si="60"/>
        <v>1.6226967067831666E-3</v>
      </c>
      <c r="E807">
        <f t="shared" si="63"/>
        <v>1.0352650378780543E-3</v>
      </c>
      <c r="F807">
        <f t="shared" si="64"/>
        <v>3.2105322851804706E-4</v>
      </c>
      <c r="G807">
        <f t="shared" si="61"/>
        <v>4.0202826611695563</v>
      </c>
      <c r="H807">
        <f t="shared" si="62"/>
        <v>0</v>
      </c>
    </row>
    <row r="808" spans="1:8" x14ac:dyDescent="0.2">
      <c r="A808" s="1">
        <v>20040611</v>
      </c>
      <c r="B808">
        <v>1136.47</v>
      </c>
      <c r="D808">
        <f t="shared" si="60"/>
        <v>1.2368626495405266E-2</v>
      </c>
      <c r="E808">
        <f t="shared" si="63"/>
        <v>1.1781194826500153E-2</v>
      </c>
      <c r="F808">
        <f t="shared" si="64"/>
        <v>2.7644851182431301E-4</v>
      </c>
      <c r="G808">
        <f t="shared" si="61"/>
        <v>3.84570789879584</v>
      </c>
      <c r="H808">
        <f t="shared" si="62"/>
        <v>0</v>
      </c>
    </row>
    <row r="809" spans="1:8" x14ac:dyDescent="0.2">
      <c r="A809" s="1">
        <v>20040618</v>
      </c>
      <c r="B809">
        <v>1135.02</v>
      </c>
      <c r="D809">
        <f t="shared" si="60"/>
        <v>-1.2766952061875614E-3</v>
      </c>
      <c r="E809">
        <f t="shared" si="63"/>
        <v>-1.8641268750926737E-3</v>
      </c>
      <c r="F809">
        <f t="shared" si="64"/>
        <v>2.4324117618604755E-4</v>
      </c>
      <c r="G809">
        <f t="shared" si="61"/>
        <v>4.1535855035664904</v>
      </c>
      <c r="H809">
        <f t="shared" si="62"/>
        <v>0</v>
      </c>
    </row>
    <row r="810" spans="1:8" x14ac:dyDescent="0.2">
      <c r="A810" s="1">
        <v>20040625</v>
      </c>
      <c r="B810">
        <v>1134.43</v>
      </c>
      <c r="D810">
        <f t="shared" si="60"/>
        <v>-5.1994977927893871E-4</v>
      </c>
      <c r="E810">
        <f t="shared" si="63"/>
        <v>-1.107381448184051E-3</v>
      </c>
      <c r="F810">
        <f t="shared" si="64"/>
        <v>2.2014553985138548E-4</v>
      </c>
      <c r="G810">
        <f t="shared" si="61"/>
        <v>4.2078256542332966</v>
      </c>
      <c r="H810">
        <f t="shared" si="62"/>
        <v>1</v>
      </c>
    </row>
    <row r="811" spans="1:8" x14ac:dyDescent="0.2">
      <c r="A811" s="1">
        <v>20040702</v>
      </c>
      <c r="B811">
        <v>1125.3800000000001</v>
      </c>
      <c r="D811">
        <f t="shared" si="60"/>
        <v>-8.0095657441203727E-3</v>
      </c>
      <c r="E811">
        <f t="shared" si="63"/>
        <v>-8.5969974130254857E-3</v>
      </c>
      <c r="F811">
        <f t="shared" si="64"/>
        <v>2.0189872609237698E-4</v>
      </c>
      <c r="G811">
        <f t="shared" si="61"/>
        <v>4.0708389099758913</v>
      </c>
      <c r="H811">
        <f t="shared" si="62"/>
        <v>1</v>
      </c>
    </row>
    <row r="812" spans="1:8" x14ac:dyDescent="0.2">
      <c r="A812" s="1">
        <v>20040709</v>
      </c>
      <c r="B812">
        <v>1112.81</v>
      </c>
      <c r="D812">
        <f t="shared" si="60"/>
        <v>-1.1232408472610089E-2</v>
      </c>
      <c r="E812">
        <f t="shared" si="63"/>
        <v>-1.1819840141515202E-2</v>
      </c>
      <c r="F812">
        <f t="shared" si="64"/>
        <v>2.223355526447942E-4</v>
      </c>
      <c r="G812">
        <f t="shared" si="61"/>
        <v>3.8914772420533317</v>
      </c>
      <c r="H812">
        <f t="shared" si="62"/>
        <v>1</v>
      </c>
    </row>
    <row r="813" spans="1:8" x14ac:dyDescent="0.2">
      <c r="A813" s="1">
        <v>20040716</v>
      </c>
      <c r="B813">
        <v>1101.3900000000001</v>
      </c>
      <c r="D813">
        <f t="shared" si="60"/>
        <v>-1.0315329476004109E-2</v>
      </c>
      <c r="E813">
        <f t="shared" si="63"/>
        <v>-1.0902761144909222E-2</v>
      </c>
      <c r="F813">
        <f t="shared" si="64"/>
        <v>2.6835033137790384E-4</v>
      </c>
      <c r="G813">
        <f t="shared" si="61"/>
        <v>3.8901253743114124</v>
      </c>
      <c r="H813">
        <f t="shared" si="62"/>
        <v>1</v>
      </c>
    </row>
    <row r="814" spans="1:8" x14ac:dyDescent="0.2">
      <c r="A814" s="1">
        <v>20040723</v>
      </c>
      <c r="B814">
        <v>1086.2</v>
      </c>
      <c r="D814">
        <f t="shared" si="60"/>
        <v>-1.3887651832868997E-2</v>
      </c>
      <c r="E814">
        <f t="shared" si="63"/>
        <v>-1.447508350177411E-2</v>
      </c>
      <c r="F814">
        <f t="shared" si="64"/>
        <v>2.9285332611842608E-4</v>
      </c>
      <c r="G814">
        <f t="shared" si="61"/>
        <v>3.710183867517352</v>
      </c>
      <c r="H814">
        <f t="shared" si="62"/>
        <v>1</v>
      </c>
    </row>
    <row r="815" spans="1:8" x14ac:dyDescent="0.2">
      <c r="A815" s="1">
        <v>20040730</v>
      </c>
      <c r="B815">
        <v>1101.72</v>
      </c>
      <c r="D815">
        <f t="shared" si="60"/>
        <v>1.4187228342864344E-2</v>
      </c>
      <c r="E815">
        <f t="shared" si="63"/>
        <v>1.3599796673959231E-2</v>
      </c>
      <c r="F815">
        <f t="shared" si="64"/>
        <v>3.5353069326003023E-4</v>
      </c>
      <c r="G815">
        <f t="shared" si="61"/>
        <v>3.7121882125552133</v>
      </c>
      <c r="H815">
        <f t="shared" si="62"/>
        <v>1</v>
      </c>
    </row>
    <row r="816" spans="1:8" x14ac:dyDescent="0.2">
      <c r="A816" s="1">
        <v>20040806</v>
      </c>
      <c r="B816">
        <v>1063.97</v>
      </c>
      <c r="D816">
        <f t="shared" si="60"/>
        <v>-3.4865399928241558E-2</v>
      </c>
      <c r="E816">
        <f t="shared" si="63"/>
        <v>-3.545283159714667E-2</v>
      </c>
      <c r="F816">
        <f t="shared" si="64"/>
        <v>3.0062734653751432E-4</v>
      </c>
      <c r="G816">
        <f t="shared" si="61"/>
        <v>1.9643522667614133</v>
      </c>
      <c r="H816">
        <f t="shared" si="62"/>
        <v>0</v>
      </c>
    </row>
    <row r="817" spans="1:8" x14ac:dyDescent="0.2">
      <c r="A817" s="1">
        <v>20040813</v>
      </c>
      <c r="B817">
        <v>1064.8</v>
      </c>
      <c r="D817">
        <f t="shared" si="60"/>
        <v>7.797930655337737E-4</v>
      </c>
      <c r="E817">
        <f t="shared" si="63"/>
        <v>1.9236139662866139E-4</v>
      </c>
      <c r="F817">
        <f t="shared" si="64"/>
        <v>8.4957653834549513E-4</v>
      </c>
      <c r="G817">
        <f t="shared" si="61"/>
        <v>3.5353644841347704</v>
      </c>
      <c r="H817">
        <f t="shared" si="62"/>
        <v>1</v>
      </c>
    </row>
    <row r="818" spans="1:8" x14ac:dyDescent="0.2">
      <c r="A818" s="1">
        <v>20040820</v>
      </c>
      <c r="B818">
        <v>1098.3500000000001</v>
      </c>
      <c r="D818">
        <f t="shared" si="60"/>
        <v>3.1022065579293212E-2</v>
      </c>
      <c r="E818">
        <f t="shared" si="63"/>
        <v>3.0434633910388101E-2</v>
      </c>
      <c r="F818">
        <f t="shared" si="64"/>
        <v>6.6992373693548464E-4</v>
      </c>
      <c r="G818">
        <f t="shared" si="61"/>
        <v>2.9628506626210758</v>
      </c>
      <c r="H818">
        <f t="shared" si="62"/>
        <v>0</v>
      </c>
    </row>
    <row r="819" spans="1:8" x14ac:dyDescent="0.2">
      <c r="A819" s="1">
        <v>20040827</v>
      </c>
      <c r="B819">
        <v>1107.77</v>
      </c>
      <c r="D819">
        <f t="shared" si="60"/>
        <v>8.5399318716330441E-3</v>
      </c>
      <c r="E819">
        <f t="shared" si="63"/>
        <v>7.9525002027279312E-3</v>
      </c>
      <c r="F819">
        <f t="shared" si="64"/>
        <v>5.3617575427841898E-4</v>
      </c>
      <c r="G819">
        <f t="shared" si="61"/>
        <v>3.7065489683915658</v>
      </c>
      <c r="H819">
        <f t="shared" si="62"/>
        <v>0</v>
      </c>
    </row>
    <row r="820" spans="1:8" x14ac:dyDescent="0.2">
      <c r="A820" s="1">
        <v>20040903</v>
      </c>
      <c r="B820">
        <v>1113.6300000000001</v>
      </c>
      <c r="D820">
        <f t="shared" si="60"/>
        <v>5.2759643406341539E-3</v>
      </c>
      <c r="E820">
        <f t="shared" si="63"/>
        <v>4.6885326717290418E-3</v>
      </c>
      <c r="F820">
        <f t="shared" si="64"/>
        <v>4.3660300771150692E-4</v>
      </c>
      <c r="G820">
        <f t="shared" si="61"/>
        <v>3.8430688257274292</v>
      </c>
      <c r="H820">
        <f t="shared" si="62"/>
        <v>0</v>
      </c>
    </row>
    <row r="821" spans="1:8" x14ac:dyDescent="0.2">
      <c r="A821" s="1">
        <v>20040910</v>
      </c>
      <c r="B821">
        <v>1123.92</v>
      </c>
      <c r="D821">
        <f t="shared" si="60"/>
        <v>9.1976246709339904E-3</v>
      </c>
      <c r="E821">
        <f t="shared" si="63"/>
        <v>8.6101930020288774E-3</v>
      </c>
      <c r="F821">
        <f t="shared" si="64"/>
        <v>3.6247305328594975E-4</v>
      </c>
      <c r="G821">
        <f t="shared" si="61"/>
        <v>3.8590168526768562</v>
      </c>
      <c r="H821">
        <f t="shared" si="62"/>
        <v>0</v>
      </c>
    </row>
    <row r="822" spans="1:8" x14ac:dyDescent="0.2">
      <c r="A822" s="1">
        <v>20040917</v>
      </c>
      <c r="B822">
        <v>1128.55</v>
      </c>
      <c r="D822">
        <f t="shared" si="60"/>
        <v>4.1110483343693716E-3</v>
      </c>
      <c r="E822">
        <f t="shared" si="63"/>
        <v>3.5236166654642595E-3</v>
      </c>
      <c r="F822">
        <f t="shared" si="64"/>
        <v>3.0728475796819006E-4</v>
      </c>
      <c r="G822">
        <f t="shared" si="61"/>
        <v>4.0236652900187275</v>
      </c>
      <c r="H822">
        <f t="shared" si="62"/>
        <v>0</v>
      </c>
    </row>
    <row r="823" spans="1:8" x14ac:dyDescent="0.2">
      <c r="A823" s="1">
        <v>20040924</v>
      </c>
      <c r="B823">
        <v>1110.1100000000001</v>
      </c>
      <c r="D823">
        <f t="shared" si="60"/>
        <v>-1.6474513382277678E-2</v>
      </c>
      <c r="E823">
        <f t="shared" si="63"/>
        <v>-1.7061945051182789E-2</v>
      </c>
      <c r="F823">
        <f t="shared" si="64"/>
        <v>2.6619815588294451E-4</v>
      </c>
      <c r="G823">
        <f t="shared" si="61"/>
        <v>3.5688429309931364</v>
      </c>
      <c r="H823">
        <f t="shared" si="62"/>
        <v>0</v>
      </c>
    </row>
    <row r="824" spans="1:8" x14ac:dyDescent="0.2">
      <c r="A824" s="1">
        <v>20041001</v>
      </c>
      <c r="B824">
        <v>1131.5</v>
      </c>
      <c r="D824">
        <f t="shared" si="60"/>
        <v>1.9085076578104321E-2</v>
      </c>
      <c r="E824">
        <f t="shared" si="63"/>
        <v>1.849764490919921E-2</v>
      </c>
      <c r="F824">
        <f t="shared" si="64"/>
        <v>3.7187353215778967E-4</v>
      </c>
      <c r="G824">
        <f t="shared" si="61"/>
        <v>3.4884256346488653</v>
      </c>
      <c r="H824">
        <f t="shared" si="62"/>
        <v>1</v>
      </c>
    </row>
    <row r="825" spans="1:8" x14ac:dyDescent="0.2">
      <c r="A825" s="1">
        <v>20041008</v>
      </c>
      <c r="B825">
        <v>1122.1400000000001</v>
      </c>
      <c r="D825">
        <f t="shared" si="60"/>
        <v>-8.3066095913748583E-3</v>
      </c>
      <c r="E825">
        <f t="shared" si="63"/>
        <v>-8.8940412602799713E-3</v>
      </c>
      <c r="F825">
        <f t="shared" si="64"/>
        <v>3.1428322988318963E-4</v>
      </c>
      <c r="G825">
        <f t="shared" si="61"/>
        <v>3.9067597665871774</v>
      </c>
      <c r="H825">
        <f t="shared" si="62"/>
        <v>0</v>
      </c>
    </row>
    <row r="826" spans="1:8" x14ac:dyDescent="0.2">
      <c r="A826" s="1">
        <v>20041015</v>
      </c>
      <c r="B826">
        <v>1108.2</v>
      </c>
      <c r="D826">
        <f t="shared" si="60"/>
        <v>-1.2500499048967662E-2</v>
      </c>
      <c r="E826">
        <f t="shared" si="63"/>
        <v>-1.3087930717872774E-2</v>
      </c>
      <c r="F826">
        <f t="shared" si="64"/>
        <v>3.0843558182037131E-4</v>
      </c>
      <c r="G826">
        <f t="shared" si="61"/>
        <v>3.7643169163220627</v>
      </c>
      <c r="H826">
        <f t="shared" si="62"/>
        <v>1</v>
      </c>
    </row>
    <row r="827" spans="1:8" x14ac:dyDescent="0.2">
      <c r="A827" s="1">
        <v>20041022</v>
      </c>
      <c r="B827">
        <v>1095.74</v>
      </c>
      <c r="D827">
        <f t="shared" si="60"/>
        <v>-1.1307143345264947E-2</v>
      </c>
      <c r="E827">
        <f t="shared" si="63"/>
        <v>-1.189457501417006E-2</v>
      </c>
      <c r="F827">
        <f t="shared" si="64"/>
        <v>3.4723464971379332E-4</v>
      </c>
      <c r="G827">
        <f t="shared" si="61"/>
        <v>3.7790296655972155</v>
      </c>
      <c r="H827">
        <f t="shared" si="62"/>
        <v>1</v>
      </c>
    </row>
    <row r="828" spans="1:8" x14ac:dyDescent="0.2">
      <c r="A828" s="1">
        <v>20041029</v>
      </c>
      <c r="B828">
        <v>1130.2</v>
      </c>
      <c r="D828">
        <f t="shared" si="60"/>
        <v>3.0964674107758938E-2</v>
      </c>
      <c r="E828">
        <f t="shared" si="63"/>
        <v>3.0377242438853827E-2</v>
      </c>
      <c r="F828">
        <f t="shared" si="64"/>
        <v>3.6216483648997928E-4</v>
      </c>
      <c r="G828">
        <f t="shared" si="61"/>
        <v>2.6877319817730019</v>
      </c>
      <c r="H828">
        <f t="shared" si="62"/>
        <v>1</v>
      </c>
    </row>
    <row r="829" spans="1:8" x14ac:dyDescent="0.2">
      <c r="A829" s="1">
        <v>20041105</v>
      </c>
      <c r="B829">
        <v>1166.17</v>
      </c>
      <c r="D829">
        <f t="shared" si="60"/>
        <v>3.1330266685885455E-2</v>
      </c>
      <c r="E829">
        <f t="shared" si="63"/>
        <v>3.0742835016980344E-2</v>
      </c>
      <c r="F829">
        <f t="shared" si="64"/>
        <v>3.070552966163017E-4</v>
      </c>
      <c r="G829">
        <f t="shared" si="61"/>
        <v>2.5052320688589518</v>
      </c>
      <c r="H829">
        <f t="shared" si="62"/>
        <v>0</v>
      </c>
    </row>
    <row r="830" spans="1:8" x14ac:dyDescent="0.2">
      <c r="A830" s="1">
        <v>20041112</v>
      </c>
      <c r="B830">
        <v>1184.17</v>
      </c>
      <c r="D830">
        <f t="shared" si="60"/>
        <v>1.5317232336626851E-2</v>
      </c>
      <c r="E830">
        <f t="shared" si="63"/>
        <v>1.4729800667721739E-2</v>
      </c>
      <c r="F830">
        <f t="shared" si="64"/>
        <v>2.6602732641258859E-4</v>
      </c>
      <c r="G830">
        <f t="shared" si="61"/>
        <v>3.70816489564965</v>
      </c>
      <c r="H830">
        <f t="shared" si="62"/>
        <v>0</v>
      </c>
    </row>
    <row r="831" spans="1:8" x14ac:dyDescent="0.2">
      <c r="A831" s="1">
        <v>20041119</v>
      </c>
      <c r="B831">
        <v>1170.3399999999999</v>
      </c>
      <c r="D831">
        <f t="shared" si="60"/>
        <v>-1.1747802351360193E-2</v>
      </c>
      <c r="E831">
        <f t="shared" si="63"/>
        <v>-1.2335234020265306E-2</v>
      </c>
      <c r="F831">
        <f t="shared" si="64"/>
        <v>2.3548280829657406E-4</v>
      </c>
      <c r="G831">
        <f t="shared" si="61"/>
        <v>3.8538596641222851</v>
      </c>
      <c r="H831">
        <f t="shared" si="62"/>
        <v>0</v>
      </c>
    </row>
    <row r="832" spans="1:8" x14ac:dyDescent="0.2">
      <c r="A832" s="1">
        <v>20041126</v>
      </c>
      <c r="B832">
        <v>1182.6500000000001</v>
      </c>
      <c r="D832">
        <f t="shared" si="60"/>
        <v>1.0463378348717356E-2</v>
      </c>
      <c r="E832">
        <f t="shared" si="63"/>
        <v>9.875946679812243E-3</v>
      </c>
      <c r="F832">
        <f t="shared" si="64"/>
        <v>2.8396554338580685E-4</v>
      </c>
      <c r="G832">
        <f t="shared" si="61"/>
        <v>3.9115926334695086</v>
      </c>
      <c r="H832">
        <f t="shared" si="62"/>
        <v>1</v>
      </c>
    </row>
    <row r="833" spans="1:8" x14ac:dyDescent="0.2">
      <c r="A833" s="1">
        <v>20041203</v>
      </c>
      <c r="B833">
        <v>1191.17</v>
      </c>
      <c r="D833">
        <f t="shared" si="60"/>
        <v>7.1783341493372177E-3</v>
      </c>
      <c r="E833">
        <f t="shared" si="63"/>
        <v>6.5909024804321056E-3</v>
      </c>
      <c r="F833">
        <f t="shared" si="64"/>
        <v>2.4883745856532841E-4</v>
      </c>
      <c r="G833">
        <f t="shared" si="61"/>
        <v>4.0620694409042981</v>
      </c>
      <c r="H833">
        <f t="shared" si="62"/>
        <v>0</v>
      </c>
    </row>
    <row r="834" spans="1:8" x14ac:dyDescent="0.2">
      <c r="A834" s="1">
        <v>20041210</v>
      </c>
      <c r="B834">
        <v>1188</v>
      </c>
      <c r="D834">
        <f t="shared" si="60"/>
        <v>-2.6647964423593962E-3</v>
      </c>
      <c r="E834">
        <f t="shared" si="63"/>
        <v>-3.2522281112645083E-3</v>
      </c>
      <c r="F834">
        <f t="shared" si="64"/>
        <v>2.2268528925613621E-4</v>
      </c>
      <c r="G834">
        <f t="shared" si="61"/>
        <v>4.1811267864597035</v>
      </c>
      <c r="H834">
        <f t="shared" si="62"/>
        <v>0</v>
      </c>
    </row>
    <row r="835" spans="1:8" x14ac:dyDescent="0.2">
      <c r="A835" s="1">
        <v>20041217</v>
      </c>
      <c r="B835">
        <v>1194.22</v>
      </c>
      <c r="D835">
        <f t="shared" si="60"/>
        <v>5.2220316635267494E-3</v>
      </c>
      <c r="E835">
        <f t="shared" si="63"/>
        <v>4.6345999946216373E-3</v>
      </c>
      <c r="F835">
        <f t="shared" si="64"/>
        <v>2.0816641789290097E-4</v>
      </c>
      <c r="G835">
        <f t="shared" si="61"/>
        <v>4.1869941796563719</v>
      </c>
      <c r="H835">
        <f t="shared" si="62"/>
        <v>1</v>
      </c>
    </row>
    <row r="836" spans="1:8" x14ac:dyDescent="0.2">
      <c r="A836" s="1">
        <v>20041224</v>
      </c>
      <c r="B836">
        <v>1210.1300000000001</v>
      </c>
      <c r="D836">
        <f t="shared" ref="D836:D899" si="65">LN(B836)-LN(B835)</f>
        <v>1.3234539250148281E-2</v>
      </c>
      <c r="E836">
        <f t="shared" si="63"/>
        <v>1.2647107581243168E-2</v>
      </c>
      <c r="F836">
        <f t="shared" si="64"/>
        <v>1.9240649816683938E-4</v>
      </c>
      <c r="G836">
        <f t="shared" ref="G836:G899" si="66">-0.5*LN(F836)-E836^2/(2*F836)</f>
        <v>3.8622954239996985</v>
      </c>
      <c r="H836">
        <f t="shared" ref="H836:H899" si="67">IF(E835&lt;0, 1, 0)</f>
        <v>0</v>
      </c>
    </row>
    <row r="837" spans="1:8" x14ac:dyDescent="0.2">
      <c r="A837" s="1">
        <v>20041231</v>
      </c>
      <c r="B837">
        <v>1211.92</v>
      </c>
      <c r="D837">
        <f t="shared" si="65"/>
        <v>1.4780870138029201E-3</v>
      </c>
      <c r="E837">
        <f t="shared" ref="E837:E900" si="68">D837-$O$3</f>
        <v>8.9065534489780776E-4</v>
      </c>
      <c r="F837">
        <f t="shared" ref="F837:F900" si="69">$O$4+$O$5*(E836^2)+$O$7*E836^2*H837+ $O$6*(F836)</f>
        <v>1.8067354742154373E-4</v>
      </c>
      <c r="G837">
        <f t="shared" si="66"/>
        <v>4.3072140756686705</v>
      </c>
      <c r="H837">
        <f t="shared" si="67"/>
        <v>0</v>
      </c>
    </row>
    <row r="838" spans="1:8" x14ac:dyDescent="0.2">
      <c r="A838" s="1">
        <v>20050107</v>
      </c>
      <c r="B838">
        <v>1186.19</v>
      </c>
      <c r="D838">
        <f t="shared" si="65"/>
        <v>-2.1459388762548492E-2</v>
      </c>
      <c r="E838">
        <f t="shared" si="68"/>
        <v>-2.2046820431453604E-2</v>
      </c>
      <c r="F838">
        <f t="shared" si="69"/>
        <v>1.7193859600146214E-4</v>
      </c>
      <c r="G838">
        <f t="shared" si="66"/>
        <v>2.9207101848222807</v>
      </c>
      <c r="H838">
        <f t="shared" si="67"/>
        <v>0</v>
      </c>
    </row>
    <row r="839" spans="1:8" x14ac:dyDescent="0.2">
      <c r="A839" s="1">
        <v>20050114</v>
      </c>
      <c r="B839">
        <v>1184.52</v>
      </c>
      <c r="D839">
        <f t="shared" si="65"/>
        <v>-1.4088608697235827E-3</v>
      </c>
      <c r="E839">
        <f t="shared" si="68"/>
        <v>-1.9962925386286948E-3</v>
      </c>
      <c r="F839">
        <f t="shared" si="69"/>
        <v>3.9295295319124643E-4</v>
      </c>
      <c r="G839">
        <f t="shared" si="66"/>
        <v>3.9158395170600349</v>
      </c>
      <c r="H839">
        <f t="shared" si="67"/>
        <v>1</v>
      </c>
    </row>
    <row r="840" spans="1:8" x14ac:dyDescent="0.2">
      <c r="A840" s="1">
        <v>20050121</v>
      </c>
      <c r="B840">
        <v>1167.8700000000001</v>
      </c>
      <c r="D840">
        <f t="shared" si="65"/>
        <v>-1.415605239394413E-2</v>
      </c>
      <c r="E840">
        <f t="shared" si="68"/>
        <v>-1.4743484062849243E-2</v>
      </c>
      <c r="F840">
        <f t="shared" si="69"/>
        <v>3.3184184058867401E-4</v>
      </c>
      <c r="G840">
        <f t="shared" si="66"/>
        <v>3.6779050742480082</v>
      </c>
      <c r="H840">
        <f t="shared" si="67"/>
        <v>1</v>
      </c>
    </row>
    <row r="841" spans="1:8" x14ac:dyDescent="0.2">
      <c r="A841" s="1">
        <v>20050128</v>
      </c>
      <c r="B841">
        <v>1171.3600000000001</v>
      </c>
      <c r="D841">
        <f t="shared" si="65"/>
        <v>2.9838900744802999E-3</v>
      </c>
      <c r="E841">
        <f t="shared" si="68"/>
        <v>2.3964584055751878E-3</v>
      </c>
      <c r="F841">
        <f t="shared" si="69"/>
        <v>3.8622771231502896E-4</v>
      </c>
      <c r="G841">
        <f t="shared" si="66"/>
        <v>3.9221069671824988</v>
      </c>
      <c r="H841">
        <f t="shared" si="67"/>
        <v>1</v>
      </c>
    </row>
    <row r="842" spans="1:8" x14ac:dyDescent="0.2">
      <c r="A842" s="1">
        <v>20050204</v>
      </c>
      <c r="B842">
        <v>1203.03</v>
      </c>
      <c r="D842">
        <f t="shared" si="65"/>
        <v>2.6677907421268188E-2</v>
      </c>
      <c r="E842">
        <f t="shared" si="68"/>
        <v>2.6090475752363076E-2</v>
      </c>
      <c r="F842">
        <f t="shared" si="69"/>
        <v>3.249696351251836E-4</v>
      </c>
      <c r="G842">
        <f t="shared" si="66"/>
        <v>2.96854089719587</v>
      </c>
      <c r="H842">
        <f t="shared" si="67"/>
        <v>0</v>
      </c>
    </row>
    <row r="843" spans="1:8" x14ac:dyDescent="0.2">
      <c r="A843" s="1">
        <v>20050211</v>
      </c>
      <c r="B843">
        <v>1205.3</v>
      </c>
      <c r="D843">
        <f t="shared" si="65"/>
        <v>1.8851242746968921E-3</v>
      </c>
      <c r="E843">
        <f t="shared" si="68"/>
        <v>1.2976926057917798E-3</v>
      </c>
      <c r="F843">
        <f t="shared" si="69"/>
        <v>2.7936419963356602E-4</v>
      </c>
      <c r="G843">
        <f t="shared" si="66"/>
        <v>4.0884831285067573</v>
      </c>
      <c r="H843">
        <f t="shared" si="67"/>
        <v>0</v>
      </c>
    </row>
    <row r="844" spans="1:8" x14ac:dyDescent="0.2">
      <c r="A844" s="1">
        <v>20050218</v>
      </c>
      <c r="B844">
        <v>1201.5899999999999</v>
      </c>
      <c r="D844">
        <f t="shared" si="65"/>
        <v>-3.0828188560745318E-3</v>
      </c>
      <c r="E844">
        <f t="shared" si="68"/>
        <v>-3.6702505249796439E-3</v>
      </c>
      <c r="F844">
        <f t="shared" si="69"/>
        <v>2.454118485022303E-4</v>
      </c>
      <c r="G844">
        <f t="shared" si="66"/>
        <v>4.1288412040335389</v>
      </c>
      <c r="H844">
        <f t="shared" si="67"/>
        <v>0</v>
      </c>
    </row>
    <row r="845" spans="1:8" x14ac:dyDescent="0.2">
      <c r="A845" s="1">
        <v>20050225</v>
      </c>
      <c r="B845">
        <v>1211.3700000000001</v>
      </c>
      <c r="D845">
        <f t="shared" si="65"/>
        <v>8.1062707669552481E-3</v>
      </c>
      <c r="E845">
        <f t="shared" si="68"/>
        <v>7.518839098050136E-3</v>
      </c>
      <c r="F845">
        <f t="shared" si="69"/>
        <v>2.264404098831983E-4</v>
      </c>
      <c r="G845">
        <f t="shared" si="66"/>
        <v>4.0716847476931166</v>
      </c>
      <c r="H845">
        <f t="shared" si="67"/>
        <v>1</v>
      </c>
    </row>
    <row r="846" spans="1:8" x14ac:dyDescent="0.2">
      <c r="A846" s="1">
        <v>20050304</v>
      </c>
      <c r="B846">
        <v>1222.1200000000001</v>
      </c>
      <c r="D846">
        <f t="shared" si="65"/>
        <v>8.8351050777575324E-3</v>
      </c>
      <c r="E846">
        <f t="shared" si="68"/>
        <v>8.2476734088524194E-3</v>
      </c>
      <c r="F846">
        <f t="shared" si="69"/>
        <v>2.0601112634191363E-4</v>
      </c>
      <c r="G846">
        <f t="shared" si="66"/>
        <v>4.0786920275404057</v>
      </c>
      <c r="H846">
        <f t="shared" si="67"/>
        <v>0</v>
      </c>
    </row>
    <row r="847" spans="1:8" x14ac:dyDescent="0.2">
      <c r="A847" s="1">
        <v>20050311</v>
      </c>
      <c r="B847">
        <v>1200.08</v>
      </c>
      <c r="D847">
        <f t="shared" si="65"/>
        <v>-1.8198834362300964E-2</v>
      </c>
      <c r="E847">
        <f t="shared" si="68"/>
        <v>-1.8786266031206075E-2</v>
      </c>
      <c r="F847">
        <f t="shared" si="69"/>
        <v>1.9080192593239656E-4</v>
      </c>
      <c r="G847">
        <f t="shared" si="66"/>
        <v>3.3572939850454908</v>
      </c>
      <c r="H847">
        <f t="shared" si="67"/>
        <v>0</v>
      </c>
    </row>
    <row r="848" spans="1:8" x14ac:dyDescent="0.2">
      <c r="A848" s="1">
        <v>20050318</v>
      </c>
      <c r="B848">
        <v>1189.6500000000001</v>
      </c>
      <c r="D848">
        <f t="shared" si="65"/>
        <v>-8.7290750231963088E-3</v>
      </c>
      <c r="E848">
        <f t="shared" si="68"/>
        <v>-9.3165066921014218E-3</v>
      </c>
      <c r="F848">
        <f t="shared" si="69"/>
        <v>3.4467650143455255E-4</v>
      </c>
      <c r="G848">
        <f t="shared" si="66"/>
        <v>3.8605408808558712</v>
      </c>
      <c r="H848">
        <f t="shared" si="67"/>
        <v>1</v>
      </c>
    </row>
    <row r="849" spans="1:8" x14ac:dyDescent="0.2">
      <c r="A849" s="1">
        <v>20050325</v>
      </c>
      <c r="B849">
        <v>1171.42</v>
      </c>
      <c r="D849">
        <f t="shared" si="65"/>
        <v>-1.5442458100348055E-2</v>
      </c>
      <c r="E849">
        <f t="shared" si="68"/>
        <v>-1.6029889769253167E-2</v>
      </c>
      <c r="F849">
        <f t="shared" si="69"/>
        <v>3.3466388902526813E-4</v>
      </c>
      <c r="G849">
        <f t="shared" si="66"/>
        <v>3.6172882895428451</v>
      </c>
      <c r="H849">
        <f t="shared" si="67"/>
        <v>1</v>
      </c>
    </row>
    <row r="850" spans="1:8" x14ac:dyDescent="0.2">
      <c r="A850" s="1">
        <v>20050401</v>
      </c>
      <c r="B850">
        <v>1172.92</v>
      </c>
      <c r="D850">
        <f t="shared" si="65"/>
        <v>1.2796780370569749E-3</v>
      </c>
      <c r="E850">
        <f t="shared" si="68"/>
        <v>6.922463681518626E-4</v>
      </c>
      <c r="F850">
        <f t="shared" si="69"/>
        <v>4.0685868285992481E-4</v>
      </c>
      <c r="G850">
        <f t="shared" si="66"/>
        <v>3.9029334162358342</v>
      </c>
      <c r="H850">
        <f t="shared" si="67"/>
        <v>1</v>
      </c>
    </row>
    <row r="851" spans="1:8" x14ac:dyDescent="0.2">
      <c r="A851" s="1">
        <v>20050408</v>
      </c>
      <c r="B851">
        <v>1181.2</v>
      </c>
      <c r="D851">
        <f t="shared" si="65"/>
        <v>7.0345047356203949E-3</v>
      </c>
      <c r="E851">
        <f t="shared" si="68"/>
        <v>6.4470730667152828E-3</v>
      </c>
      <c r="F851">
        <f t="shared" si="69"/>
        <v>3.403289875481924E-4</v>
      </c>
      <c r="G851">
        <f t="shared" si="66"/>
        <v>3.9317333525245064</v>
      </c>
      <c r="H851">
        <f t="shared" si="67"/>
        <v>0</v>
      </c>
    </row>
    <row r="852" spans="1:8" x14ac:dyDescent="0.2">
      <c r="A852" s="1">
        <v>20050415</v>
      </c>
      <c r="B852">
        <v>1142.6200000000001</v>
      </c>
      <c r="D852">
        <f t="shared" si="65"/>
        <v>-3.3206999794211711E-2</v>
      </c>
      <c r="E852">
        <f t="shared" si="68"/>
        <v>-3.3794431463116822E-2</v>
      </c>
      <c r="F852">
        <f t="shared" si="69"/>
        <v>2.9079893588801481E-4</v>
      </c>
      <c r="G852">
        <f t="shared" si="66"/>
        <v>2.1077738694931174</v>
      </c>
      <c r="H852">
        <f t="shared" si="67"/>
        <v>0</v>
      </c>
    </row>
    <row r="853" spans="1:8" x14ac:dyDescent="0.2">
      <c r="A853" s="1">
        <v>20050422</v>
      </c>
      <c r="B853">
        <v>1152.1200000000001</v>
      </c>
      <c r="D853">
        <f t="shared" si="65"/>
        <v>8.2798524219764857E-3</v>
      </c>
      <c r="E853">
        <f t="shared" si="68"/>
        <v>7.6924207530713736E-3</v>
      </c>
      <c r="F853">
        <f t="shared" si="69"/>
        <v>7.8850501492132177E-4</v>
      </c>
      <c r="G853">
        <f t="shared" si="66"/>
        <v>3.5351634095770232</v>
      </c>
      <c r="H853">
        <f t="shared" si="67"/>
        <v>1</v>
      </c>
    </row>
    <row r="854" spans="1:8" x14ac:dyDescent="0.2">
      <c r="A854" s="1">
        <v>20050429</v>
      </c>
      <c r="B854">
        <v>1156.8500000000001</v>
      </c>
      <c r="D854">
        <f t="shared" si="65"/>
        <v>4.0970706561589409E-3</v>
      </c>
      <c r="E854">
        <f t="shared" si="68"/>
        <v>3.5096389872538289E-3</v>
      </c>
      <c r="F854">
        <f t="shared" si="69"/>
        <v>6.2445718705889715E-4</v>
      </c>
      <c r="G854">
        <f t="shared" si="66"/>
        <v>3.6794512748017656</v>
      </c>
      <c r="H854">
        <f t="shared" si="67"/>
        <v>0</v>
      </c>
    </row>
    <row r="855" spans="1:8" x14ac:dyDescent="0.2">
      <c r="A855" s="1">
        <v>20050506</v>
      </c>
      <c r="B855">
        <v>1171.3500000000001</v>
      </c>
      <c r="D855">
        <f t="shared" si="65"/>
        <v>1.2456135623102327E-2</v>
      </c>
      <c r="E855">
        <f t="shared" si="68"/>
        <v>1.1868703954197214E-2</v>
      </c>
      <c r="F855">
        <f t="shared" si="69"/>
        <v>5.0232680076005992E-4</v>
      </c>
      <c r="G855">
        <f t="shared" si="66"/>
        <v>3.6579161911081357</v>
      </c>
      <c r="H855">
        <f t="shared" si="67"/>
        <v>0</v>
      </c>
    </row>
    <row r="856" spans="1:8" x14ac:dyDescent="0.2">
      <c r="A856" s="1">
        <v>20050513</v>
      </c>
      <c r="B856">
        <v>1154.05</v>
      </c>
      <c r="D856">
        <f t="shared" si="65"/>
        <v>-1.4879435091034843E-2</v>
      </c>
      <c r="E856">
        <f t="shared" si="68"/>
        <v>-1.5466866759939956E-2</v>
      </c>
      <c r="F856">
        <f t="shared" si="69"/>
        <v>4.1140312653736871E-4</v>
      </c>
      <c r="G856">
        <f t="shared" si="66"/>
        <v>3.6072269380798465</v>
      </c>
      <c r="H856">
        <f t="shared" si="67"/>
        <v>0</v>
      </c>
    </row>
    <row r="857" spans="1:8" x14ac:dyDescent="0.2">
      <c r="A857" s="1">
        <v>20050520</v>
      </c>
      <c r="B857">
        <v>1189.28</v>
      </c>
      <c r="D857">
        <f t="shared" si="65"/>
        <v>3.0070587291223916E-2</v>
      </c>
      <c r="E857">
        <f t="shared" si="68"/>
        <v>2.9483155622318805E-2</v>
      </c>
      <c r="F857">
        <f t="shared" si="69"/>
        <v>4.5568884080780261E-4</v>
      </c>
      <c r="G857">
        <f t="shared" si="66"/>
        <v>2.893067255044881</v>
      </c>
      <c r="H857">
        <f t="shared" si="67"/>
        <v>1</v>
      </c>
    </row>
    <row r="858" spans="1:8" x14ac:dyDescent="0.2">
      <c r="A858" s="1">
        <v>20050527</v>
      </c>
      <c r="B858">
        <v>1198.78</v>
      </c>
      <c r="D858">
        <f t="shared" si="65"/>
        <v>7.9562909763399858E-3</v>
      </c>
      <c r="E858">
        <f t="shared" si="68"/>
        <v>7.3688593074348737E-3</v>
      </c>
      <c r="F858">
        <f t="shared" si="69"/>
        <v>3.766820812216353E-4</v>
      </c>
      <c r="G858">
        <f t="shared" si="66"/>
        <v>3.8699776935669452</v>
      </c>
      <c r="H858">
        <f t="shared" si="67"/>
        <v>0</v>
      </c>
    </row>
    <row r="859" spans="1:8" x14ac:dyDescent="0.2">
      <c r="A859" s="1">
        <v>20050603</v>
      </c>
      <c r="B859">
        <v>1196.02</v>
      </c>
      <c r="D859">
        <f t="shared" si="65"/>
        <v>-2.3049951745370834E-3</v>
      </c>
      <c r="E859">
        <f t="shared" si="68"/>
        <v>-2.8924268434421955E-3</v>
      </c>
      <c r="F859">
        <f t="shared" si="69"/>
        <v>3.1786310023171316E-4</v>
      </c>
      <c r="G859">
        <f t="shared" si="66"/>
        <v>4.0137849225106823</v>
      </c>
      <c r="H859">
        <f t="shared" si="67"/>
        <v>0</v>
      </c>
    </row>
    <row r="860" spans="1:8" x14ac:dyDescent="0.2">
      <c r="A860" s="1">
        <v>20050610</v>
      </c>
      <c r="B860">
        <v>1198.1100000000001</v>
      </c>
      <c r="D860">
        <f t="shared" si="65"/>
        <v>1.7459373809369794E-3</v>
      </c>
      <c r="E860">
        <f t="shared" si="68"/>
        <v>1.1585057120318671E-3</v>
      </c>
      <c r="F860">
        <f t="shared" si="69"/>
        <v>2.7798956623354375E-4</v>
      </c>
      <c r="G860">
        <f t="shared" si="66"/>
        <v>4.0915494849122753</v>
      </c>
      <c r="H860">
        <f t="shared" si="67"/>
        <v>1</v>
      </c>
    </row>
    <row r="861" spans="1:8" x14ac:dyDescent="0.2">
      <c r="A861" s="1">
        <v>20050617</v>
      </c>
      <c r="B861">
        <v>1216.96</v>
      </c>
      <c r="D861">
        <f t="shared" si="65"/>
        <v>1.5610630580171758E-2</v>
      </c>
      <c r="E861">
        <f t="shared" si="68"/>
        <v>1.5023198911266645E-2</v>
      </c>
      <c r="F861">
        <f t="shared" si="69"/>
        <v>2.4438846093074231E-4</v>
      </c>
      <c r="G861">
        <f t="shared" si="66"/>
        <v>3.6966180763524537</v>
      </c>
      <c r="H861">
        <f t="shared" si="67"/>
        <v>0</v>
      </c>
    </row>
    <row r="862" spans="1:8" x14ac:dyDescent="0.2">
      <c r="A862" s="1">
        <v>20050624</v>
      </c>
      <c r="B862">
        <v>1191.57</v>
      </c>
      <c r="D862">
        <f t="shared" si="65"/>
        <v>-2.1084180451329537E-2</v>
      </c>
      <c r="E862">
        <f t="shared" si="68"/>
        <v>-2.1671612120234648E-2</v>
      </c>
      <c r="F862">
        <f t="shared" si="69"/>
        <v>2.1937309788588359E-4</v>
      </c>
      <c r="G862">
        <f t="shared" si="66"/>
        <v>3.1419116923476205</v>
      </c>
      <c r="H862">
        <f t="shared" si="67"/>
        <v>0</v>
      </c>
    </row>
    <row r="863" spans="1:8" x14ac:dyDescent="0.2">
      <c r="A863" s="1">
        <v>20050701</v>
      </c>
      <c r="B863">
        <v>1194.44</v>
      </c>
      <c r="D863">
        <f t="shared" si="65"/>
        <v>2.4056909938687809E-3</v>
      </c>
      <c r="E863">
        <f t="shared" si="68"/>
        <v>1.8182593249636686E-3</v>
      </c>
      <c r="F863">
        <f t="shared" si="69"/>
        <v>4.2058880450538327E-4</v>
      </c>
      <c r="G863">
        <f t="shared" si="66"/>
        <v>3.8829971723928369</v>
      </c>
      <c r="H863">
        <f t="shared" si="67"/>
        <v>1</v>
      </c>
    </row>
    <row r="864" spans="1:8" x14ac:dyDescent="0.2">
      <c r="A864" s="1">
        <v>20050708</v>
      </c>
      <c r="B864">
        <v>1211.8600000000001</v>
      </c>
      <c r="D864">
        <f t="shared" si="65"/>
        <v>1.4478913123697978E-2</v>
      </c>
      <c r="E864">
        <f t="shared" si="68"/>
        <v>1.3891481454792865E-2</v>
      </c>
      <c r="F864">
        <f t="shared" si="69"/>
        <v>3.5055079348332579E-4</v>
      </c>
      <c r="G864">
        <f t="shared" si="66"/>
        <v>3.7027595395572654</v>
      </c>
      <c r="H864">
        <f t="shared" si="67"/>
        <v>0</v>
      </c>
    </row>
    <row r="865" spans="1:8" x14ac:dyDescent="0.2">
      <c r="A865" s="1">
        <v>20050715</v>
      </c>
      <c r="B865">
        <v>1227.92</v>
      </c>
      <c r="D865">
        <f t="shared" si="65"/>
        <v>1.3165311599021123E-2</v>
      </c>
      <c r="E865">
        <f t="shared" si="68"/>
        <v>1.257787993011601E-2</v>
      </c>
      <c r="F865">
        <f t="shared" si="69"/>
        <v>2.9840886967254823E-4</v>
      </c>
      <c r="G865">
        <f t="shared" si="66"/>
        <v>3.7934452999569994</v>
      </c>
      <c r="H865">
        <f t="shared" si="67"/>
        <v>0</v>
      </c>
    </row>
    <row r="866" spans="1:8" x14ac:dyDescent="0.2">
      <c r="A866" s="1">
        <v>20050722</v>
      </c>
      <c r="B866">
        <v>1233.68</v>
      </c>
      <c r="D866">
        <f t="shared" si="65"/>
        <v>4.6798915442476385E-3</v>
      </c>
      <c r="E866">
        <f t="shared" si="68"/>
        <v>4.0924598753425264E-3</v>
      </c>
      <c r="F866">
        <f t="shared" si="69"/>
        <v>2.5959023135009942E-4</v>
      </c>
      <c r="G866">
        <f t="shared" si="66"/>
        <v>4.095944130074896</v>
      </c>
      <c r="H866">
        <f t="shared" si="67"/>
        <v>0</v>
      </c>
    </row>
    <row r="867" spans="1:8" x14ac:dyDescent="0.2">
      <c r="A867" s="1">
        <v>20050729</v>
      </c>
      <c r="B867">
        <v>1234.18</v>
      </c>
      <c r="D867">
        <f t="shared" si="65"/>
        <v>4.0520937722732242E-4</v>
      </c>
      <c r="E867">
        <f t="shared" si="68"/>
        <v>-1.8222229167778989E-4</v>
      </c>
      <c r="F867">
        <f t="shared" si="69"/>
        <v>2.3069051743318365E-4</v>
      </c>
      <c r="G867">
        <f t="shared" si="66"/>
        <v>4.1871447799059931</v>
      </c>
      <c r="H867">
        <f t="shared" si="67"/>
        <v>0</v>
      </c>
    </row>
    <row r="868" spans="1:8" x14ac:dyDescent="0.2">
      <c r="A868" s="1">
        <v>20050805</v>
      </c>
      <c r="B868">
        <v>1226.42</v>
      </c>
      <c r="D868">
        <f t="shared" si="65"/>
        <v>-6.3074256089752367E-3</v>
      </c>
      <c r="E868">
        <f t="shared" si="68"/>
        <v>-6.8948572778803488E-3</v>
      </c>
      <c r="F868">
        <f t="shared" si="69"/>
        <v>2.0919079061946464E-4</v>
      </c>
      <c r="G868">
        <f t="shared" si="66"/>
        <v>4.1225058494292579</v>
      </c>
      <c r="H868">
        <f t="shared" si="67"/>
        <v>1</v>
      </c>
    </row>
    <row r="869" spans="1:8" x14ac:dyDescent="0.2">
      <c r="A869" s="1">
        <v>20050812</v>
      </c>
      <c r="B869">
        <v>1230.3900000000001</v>
      </c>
      <c r="D869">
        <f t="shared" si="65"/>
        <v>3.2318359624676773E-3</v>
      </c>
      <c r="E869">
        <f t="shared" si="68"/>
        <v>2.6444042935625653E-3</v>
      </c>
      <c r="F869">
        <f t="shared" si="69"/>
        <v>2.1542133436832831E-4</v>
      </c>
      <c r="G869">
        <f t="shared" si="66"/>
        <v>4.2052266857653509</v>
      </c>
      <c r="H869">
        <f t="shared" si="67"/>
        <v>1</v>
      </c>
    </row>
    <row r="870" spans="1:8" x14ac:dyDescent="0.2">
      <c r="A870" s="1">
        <v>20050819</v>
      </c>
      <c r="B870">
        <v>1219.71</v>
      </c>
      <c r="D870">
        <f t="shared" si="65"/>
        <v>-8.7180667271429257E-3</v>
      </c>
      <c r="E870">
        <f t="shared" si="68"/>
        <v>-9.3054983960480387E-3</v>
      </c>
      <c r="F870">
        <f t="shared" si="69"/>
        <v>1.9780764101191749E-4</v>
      </c>
      <c r="G870">
        <f t="shared" si="66"/>
        <v>4.0452276853313354</v>
      </c>
      <c r="H870">
        <f t="shared" si="67"/>
        <v>0</v>
      </c>
    </row>
    <row r="871" spans="1:8" x14ac:dyDescent="0.2">
      <c r="A871" s="1">
        <v>20050826</v>
      </c>
      <c r="B871">
        <v>1205.1000000000001</v>
      </c>
      <c r="D871">
        <f t="shared" si="65"/>
        <v>-1.2050574519631319E-2</v>
      </c>
      <c r="E871">
        <f t="shared" si="68"/>
        <v>-1.2638006188536431E-2</v>
      </c>
      <c r="F871">
        <f t="shared" si="69"/>
        <v>2.2522695128812409E-4</v>
      </c>
      <c r="G871">
        <f t="shared" si="66"/>
        <v>3.8446270882873743</v>
      </c>
      <c r="H871">
        <f t="shared" si="67"/>
        <v>1</v>
      </c>
    </row>
    <row r="872" spans="1:8" x14ac:dyDescent="0.2">
      <c r="A872" s="1">
        <v>20050902</v>
      </c>
      <c r="B872">
        <v>1218.02</v>
      </c>
      <c r="D872">
        <f t="shared" si="65"/>
        <v>1.0664038462931735E-2</v>
      </c>
      <c r="E872">
        <f t="shared" si="68"/>
        <v>1.0076606794026622E-2</v>
      </c>
      <c r="F872">
        <f t="shared" si="69"/>
        <v>2.7986952724875179E-4</v>
      </c>
      <c r="G872">
        <f t="shared" si="66"/>
        <v>3.9091911247883808</v>
      </c>
      <c r="H872">
        <f t="shared" si="67"/>
        <v>1</v>
      </c>
    </row>
    <row r="873" spans="1:8" x14ac:dyDescent="0.2">
      <c r="A873" s="1">
        <v>20050909</v>
      </c>
      <c r="B873">
        <v>1241.48</v>
      </c>
      <c r="D873">
        <f t="shared" si="65"/>
        <v>1.9077626777277423E-2</v>
      </c>
      <c r="E873">
        <f t="shared" si="68"/>
        <v>1.8490195108372312E-2</v>
      </c>
      <c r="F873">
        <f t="shared" si="69"/>
        <v>2.4578805498819405E-4</v>
      </c>
      <c r="G873">
        <f t="shared" si="66"/>
        <v>3.4600283505402669</v>
      </c>
      <c r="H873">
        <f t="shared" si="67"/>
        <v>0</v>
      </c>
    </row>
    <row r="874" spans="1:8" x14ac:dyDescent="0.2">
      <c r="A874" s="1">
        <v>20050916</v>
      </c>
      <c r="B874">
        <v>1237.9100000000001</v>
      </c>
      <c r="D874">
        <f t="shared" si="65"/>
        <v>-2.879742571472832E-3</v>
      </c>
      <c r="E874">
        <f t="shared" si="68"/>
        <v>-3.4671742403779441E-3</v>
      </c>
      <c r="F874">
        <f t="shared" si="69"/>
        <v>2.2041506817665444E-4</v>
      </c>
      <c r="G874">
        <f t="shared" si="66"/>
        <v>4.1827293767629259</v>
      </c>
      <c r="H874">
        <f t="shared" si="67"/>
        <v>0</v>
      </c>
    </row>
    <row r="875" spans="1:8" x14ac:dyDescent="0.2">
      <c r="A875" s="1">
        <v>20050923</v>
      </c>
      <c r="B875">
        <v>1215.29</v>
      </c>
      <c r="D875">
        <f t="shared" si="65"/>
        <v>-1.8441742280147722E-2</v>
      </c>
      <c r="E875">
        <f t="shared" si="68"/>
        <v>-1.9029173949052833E-2</v>
      </c>
      <c r="F875">
        <f t="shared" si="69"/>
        <v>2.07152339205704E-4</v>
      </c>
      <c r="G875">
        <f t="shared" si="66"/>
        <v>3.3670107370490667</v>
      </c>
      <c r="H875">
        <f t="shared" si="67"/>
        <v>1</v>
      </c>
    </row>
    <row r="876" spans="1:8" x14ac:dyDescent="0.2">
      <c r="A876" s="1">
        <v>20050930</v>
      </c>
      <c r="B876">
        <v>1228.81</v>
      </c>
      <c r="D876">
        <f t="shared" si="65"/>
        <v>1.1063489959192374E-2</v>
      </c>
      <c r="E876">
        <f t="shared" si="68"/>
        <v>1.0476058290287261E-2</v>
      </c>
      <c r="F876">
        <f t="shared" si="69"/>
        <v>3.6114871628498585E-4</v>
      </c>
      <c r="G876">
        <f t="shared" si="66"/>
        <v>3.8111676983405713</v>
      </c>
      <c r="H876">
        <f t="shared" si="67"/>
        <v>1</v>
      </c>
    </row>
    <row r="877" spans="1:8" x14ac:dyDescent="0.2">
      <c r="A877" s="1">
        <v>20051007</v>
      </c>
      <c r="B877">
        <v>1195.9000000000001</v>
      </c>
      <c r="D877">
        <f t="shared" si="65"/>
        <v>-2.7147181406365739E-2</v>
      </c>
      <c r="E877">
        <f t="shared" si="68"/>
        <v>-2.773461307527085E-2</v>
      </c>
      <c r="F877">
        <f t="shared" si="69"/>
        <v>3.0629881507808851E-4</v>
      </c>
      <c r="G877">
        <f t="shared" si="66"/>
        <v>2.7898238115546139</v>
      </c>
      <c r="H877">
        <f t="shared" si="67"/>
        <v>0</v>
      </c>
    </row>
    <row r="878" spans="1:8" x14ac:dyDescent="0.2">
      <c r="A878" s="1">
        <v>20051014</v>
      </c>
      <c r="B878">
        <v>1186.57</v>
      </c>
      <c r="D878">
        <f t="shared" si="65"/>
        <v>-7.832247789052893E-3</v>
      </c>
      <c r="E878">
        <f t="shared" si="68"/>
        <v>-8.4196794579580059E-3</v>
      </c>
      <c r="F878">
        <f t="shared" si="69"/>
        <v>6.2551746683108911E-4</v>
      </c>
      <c r="G878">
        <f t="shared" si="66"/>
        <v>3.631799766534586</v>
      </c>
      <c r="H878">
        <f t="shared" si="67"/>
        <v>1</v>
      </c>
    </row>
    <row r="879" spans="1:8" x14ac:dyDescent="0.2">
      <c r="A879" s="1">
        <v>20051021</v>
      </c>
      <c r="B879">
        <v>1179.5899999999999</v>
      </c>
      <c r="D879">
        <f t="shared" si="65"/>
        <v>-5.8998717305041026E-3</v>
      </c>
      <c r="E879">
        <f t="shared" si="68"/>
        <v>-6.4873033994092147E-3</v>
      </c>
      <c r="F879">
        <f t="shared" si="69"/>
        <v>5.3629901100931256E-4</v>
      </c>
      <c r="G879">
        <f t="shared" si="66"/>
        <v>3.7261727425887958</v>
      </c>
      <c r="H879">
        <f t="shared" si="67"/>
        <v>1</v>
      </c>
    </row>
    <row r="880" spans="1:8" x14ac:dyDescent="0.2">
      <c r="A880" s="1">
        <v>20051028</v>
      </c>
      <c r="B880">
        <v>1198.4100000000001</v>
      </c>
      <c r="D880">
        <f t="shared" si="65"/>
        <v>1.5828757732214704E-2</v>
      </c>
      <c r="E880">
        <f t="shared" si="68"/>
        <v>1.5241326063309591E-2</v>
      </c>
      <c r="F880">
        <f t="shared" si="69"/>
        <v>4.5639408032994636E-4</v>
      </c>
      <c r="G880">
        <f t="shared" si="66"/>
        <v>3.5915841493412008</v>
      </c>
      <c r="H880">
        <f t="shared" si="67"/>
        <v>1</v>
      </c>
    </row>
    <row r="881" spans="1:8" x14ac:dyDescent="0.2">
      <c r="A881" s="1">
        <v>20051104</v>
      </c>
      <c r="B881">
        <v>1220.1400000000001</v>
      </c>
      <c r="D881">
        <f t="shared" si="65"/>
        <v>1.7969928054496265E-2</v>
      </c>
      <c r="E881">
        <f t="shared" si="68"/>
        <v>1.7382496385591154E-2</v>
      </c>
      <c r="F881">
        <f t="shared" si="69"/>
        <v>3.772071181964915E-4</v>
      </c>
      <c r="G881">
        <f t="shared" si="66"/>
        <v>3.5408470941475572</v>
      </c>
      <c r="H881">
        <f t="shared" si="67"/>
        <v>0</v>
      </c>
    </row>
    <row r="882" spans="1:8" x14ac:dyDescent="0.2">
      <c r="A882" s="1">
        <v>20051111</v>
      </c>
      <c r="B882">
        <v>1234.72</v>
      </c>
      <c r="D882">
        <f t="shared" si="65"/>
        <v>1.1878617467377062E-2</v>
      </c>
      <c r="E882">
        <f t="shared" si="68"/>
        <v>1.1291185798471949E-2</v>
      </c>
      <c r="F882">
        <f t="shared" si="69"/>
        <v>3.182539799489023E-4</v>
      </c>
      <c r="G882">
        <f t="shared" si="66"/>
        <v>3.8260330274072034</v>
      </c>
      <c r="H882">
        <f t="shared" si="67"/>
        <v>0</v>
      </c>
    </row>
    <row r="883" spans="1:8" x14ac:dyDescent="0.2">
      <c r="A883" s="1">
        <v>20051118</v>
      </c>
      <c r="B883">
        <v>1248.27</v>
      </c>
      <c r="D883">
        <f t="shared" si="65"/>
        <v>1.0914368974471955E-2</v>
      </c>
      <c r="E883">
        <f t="shared" si="68"/>
        <v>1.0326937305566842E-2</v>
      </c>
      <c r="F883">
        <f t="shared" si="69"/>
        <v>2.7436452623577585E-4</v>
      </c>
      <c r="G883">
        <f t="shared" si="66"/>
        <v>3.9061762138435934</v>
      </c>
      <c r="H883">
        <f t="shared" si="67"/>
        <v>0</v>
      </c>
    </row>
    <row r="884" spans="1:8" x14ac:dyDescent="0.2">
      <c r="A884" s="1">
        <v>20051125</v>
      </c>
      <c r="B884">
        <v>1268.25</v>
      </c>
      <c r="D884">
        <f t="shared" si="65"/>
        <v>1.5879404763034621E-2</v>
      </c>
      <c r="E884">
        <f t="shared" si="68"/>
        <v>1.5291973094129508E-2</v>
      </c>
      <c r="F884">
        <f t="shared" si="69"/>
        <v>2.416896898403539E-4</v>
      </c>
      <c r="G884">
        <f t="shared" si="66"/>
        <v>3.6801579668944164</v>
      </c>
      <c r="H884">
        <f t="shared" si="67"/>
        <v>0</v>
      </c>
    </row>
    <row r="885" spans="1:8" x14ac:dyDescent="0.2">
      <c r="A885" s="1">
        <v>20051202</v>
      </c>
      <c r="B885">
        <v>1265.08</v>
      </c>
      <c r="D885">
        <f t="shared" si="65"/>
        <v>-2.5026361780939865E-3</v>
      </c>
      <c r="E885">
        <f t="shared" si="68"/>
        <v>-3.0900678469990986E-3</v>
      </c>
      <c r="F885">
        <f t="shared" si="69"/>
        <v>2.1736391580712004E-4</v>
      </c>
      <c r="G885">
        <f t="shared" si="66"/>
        <v>4.1950044272325808</v>
      </c>
      <c r="H885">
        <f t="shared" si="67"/>
        <v>0</v>
      </c>
    </row>
    <row r="886" spans="1:8" x14ac:dyDescent="0.2">
      <c r="A886" s="1">
        <v>20051209</v>
      </c>
      <c r="B886">
        <v>1259.3700000000001</v>
      </c>
      <c r="D886">
        <f t="shared" si="65"/>
        <v>-4.5237653648637632E-3</v>
      </c>
      <c r="E886">
        <f t="shared" si="68"/>
        <v>-5.1111970337688753E-3</v>
      </c>
      <c r="F886">
        <f t="shared" si="69"/>
        <v>2.0372335158453869E-4</v>
      </c>
      <c r="G886">
        <f t="shared" si="66"/>
        <v>4.185256618375826</v>
      </c>
      <c r="H886">
        <f t="shared" si="67"/>
        <v>1</v>
      </c>
    </row>
    <row r="887" spans="1:8" x14ac:dyDescent="0.2">
      <c r="A887" s="1">
        <v>20051216</v>
      </c>
      <c r="B887">
        <v>1267.32</v>
      </c>
      <c r="D887">
        <f t="shared" si="65"/>
        <v>6.2928386425422644E-3</v>
      </c>
      <c r="E887">
        <f t="shared" si="68"/>
        <v>5.7054069736371523E-3</v>
      </c>
      <c r="F887">
        <f t="shared" si="69"/>
        <v>2.0132707226703654E-4</v>
      </c>
      <c r="G887">
        <f t="shared" si="66"/>
        <v>4.1744471226232323</v>
      </c>
      <c r="H887">
        <f t="shared" si="67"/>
        <v>1</v>
      </c>
    </row>
    <row r="888" spans="1:8" x14ac:dyDescent="0.2">
      <c r="A888" s="1">
        <v>20051223</v>
      </c>
      <c r="B888">
        <v>1268.6600000000001</v>
      </c>
      <c r="D888">
        <f t="shared" si="65"/>
        <v>1.0567907670484544E-3</v>
      </c>
      <c r="E888">
        <f t="shared" si="68"/>
        <v>4.6935909814334212E-4</v>
      </c>
      <c r="F888">
        <f t="shared" si="69"/>
        <v>1.8731473965834768E-4</v>
      </c>
      <c r="G888">
        <f t="shared" si="66"/>
        <v>4.2907720858259033</v>
      </c>
      <c r="H888">
        <f t="shared" si="67"/>
        <v>0</v>
      </c>
    </row>
    <row r="889" spans="1:8" x14ac:dyDescent="0.2">
      <c r="A889" s="1">
        <v>20051230</v>
      </c>
      <c r="B889">
        <v>1248.29</v>
      </c>
      <c r="D889">
        <f t="shared" si="65"/>
        <v>-1.6186610583330818E-2</v>
      </c>
      <c r="E889">
        <f t="shared" si="68"/>
        <v>-1.6774042252235929E-2</v>
      </c>
      <c r="F889">
        <f t="shared" si="69"/>
        <v>1.7688283320310257E-4</v>
      </c>
      <c r="G889">
        <f t="shared" si="66"/>
        <v>3.5246587580263875</v>
      </c>
      <c r="H889">
        <f t="shared" si="67"/>
        <v>0</v>
      </c>
    </row>
    <row r="890" spans="1:8" x14ac:dyDescent="0.2">
      <c r="A890" s="1">
        <v>20060106</v>
      </c>
      <c r="B890">
        <v>1285.45</v>
      </c>
      <c r="D890">
        <f t="shared" si="65"/>
        <v>2.9334236847947892E-2</v>
      </c>
      <c r="E890">
        <f t="shared" si="68"/>
        <v>2.8746805179042781E-2</v>
      </c>
      <c r="F890">
        <f t="shared" si="69"/>
        <v>3.0082021210403717E-4</v>
      </c>
      <c r="G890">
        <f t="shared" si="66"/>
        <v>2.6809561946277238</v>
      </c>
      <c r="H890">
        <f t="shared" si="67"/>
        <v>1</v>
      </c>
    </row>
    <row r="891" spans="1:8" x14ac:dyDescent="0.2">
      <c r="A891" s="1">
        <v>20060113</v>
      </c>
      <c r="B891">
        <v>1287.6100000000001</v>
      </c>
      <c r="D891">
        <f t="shared" si="65"/>
        <v>1.6789352035226912E-3</v>
      </c>
      <c r="E891">
        <f t="shared" si="68"/>
        <v>1.0915035346175789E-3</v>
      </c>
      <c r="F891">
        <f t="shared" si="69"/>
        <v>2.6138542843678989E-4</v>
      </c>
      <c r="G891">
        <f t="shared" si="66"/>
        <v>4.1224782796627535</v>
      </c>
      <c r="H891">
        <f t="shared" si="67"/>
        <v>0</v>
      </c>
    </row>
    <row r="892" spans="1:8" x14ac:dyDescent="0.2">
      <c r="A892" s="1">
        <v>20060120</v>
      </c>
      <c r="B892">
        <v>1261.49</v>
      </c>
      <c r="D892">
        <f t="shared" si="65"/>
        <v>-2.0494224802826366E-2</v>
      </c>
      <c r="E892">
        <f t="shared" si="68"/>
        <v>-2.1081656471731477E-2</v>
      </c>
      <c r="F892">
        <f t="shared" si="69"/>
        <v>2.3202700641043435E-4</v>
      </c>
      <c r="G892">
        <f t="shared" si="66"/>
        <v>3.2266031556724766</v>
      </c>
      <c r="H892">
        <f t="shared" si="67"/>
        <v>0</v>
      </c>
    </row>
    <row r="893" spans="1:8" x14ac:dyDescent="0.2">
      <c r="A893" s="1">
        <v>20060127</v>
      </c>
      <c r="B893">
        <v>1283.72</v>
      </c>
      <c r="D893">
        <f t="shared" si="65"/>
        <v>1.7468550954935047E-2</v>
      </c>
      <c r="E893">
        <f t="shared" si="68"/>
        <v>1.6881119286029936E-2</v>
      </c>
      <c r="F893">
        <f t="shared" si="69"/>
        <v>4.1820315950459217E-4</v>
      </c>
      <c r="G893">
        <f t="shared" si="66"/>
        <v>3.5490613791592325</v>
      </c>
      <c r="H893">
        <f t="shared" si="67"/>
        <v>1</v>
      </c>
    </row>
    <row r="894" spans="1:8" x14ac:dyDescent="0.2">
      <c r="A894" s="1">
        <v>20060203</v>
      </c>
      <c r="B894">
        <v>1264.03</v>
      </c>
      <c r="D894">
        <f t="shared" si="65"/>
        <v>-1.5457083331313903E-2</v>
      </c>
      <c r="E894">
        <f t="shared" si="68"/>
        <v>-1.6044515000219015E-2</v>
      </c>
      <c r="F894">
        <f t="shared" si="69"/>
        <v>3.487747276291479E-4</v>
      </c>
      <c r="G894">
        <f t="shared" si="66"/>
        <v>3.611498132590675</v>
      </c>
      <c r="H894">
        <f t="shared" si="67"/>
        <v>0</v>
      </c>
    </row>
    <row r="895" spans="1:8" x14ac:dyDescent="0.2">
      <c r="A895" s="1">
        <v>20060210</v>
      </c>
      <c r="B895">
        <v>1266.99</v>
      </c>
      <c r="D895">
        <f t="shared" si="65"/>
        <v>2.3389790277992262E-3</v>
      </c>
      <c r="E895">
        <f t="shared" si="68"/>
        <v>1.7515473588941139E-3</v>
      </c>
      <c r="F895">
        <f t="shared" si="69"/>
        <v>4.1758350062590609E-4</v>
      </c>
      <c r="G895">
        <f t="shared" si="66"/>
        <v>3.886839597301583</v>
      </c>
      <c r="H895">
        <f t="shared" si="67"/>
        <v>1</v>
      </c>
    </row>
    <row r="896" spans="1:8" x14ac:dyDescent="0.2">
      <c r="A896" s="1">
        <v>20060217</v>
      </c>
      <c r="B896">
        <v>1287.24</v>
      </c>
      <c r="D896">
        <f t="shared" si="65"/>
        <v>1.585638276717205E-2</v>
      </c>
      <c r="E896">
        <f t="shared" si="68"/>
        <v>1.5268951098266937E-2</v>
      </c>
      <c r="F896">
        <f t="shared" si="69"/>
        <v>3.4831340376272703E-4</v>
      </c>
      <c r="G896">
        <f t="shared" si="66"/>
        <v>3.6465328379536928</v>
      </c>
      <c r="H896">
        <f t="shared" si="67"/>
        <v>0</v>
      </c>
    </row>
    <row r="897" spans="1:8" x14ac:dyDescent="0.2">
      <c r="A897" s="1">
        <v>20060224</v>
      </c>
      <c r="B897">
        <v>1289.43</v>
      </c>
      <c r="D897">
        <f t="shared" si="65"/>
        <v>1.6998688441622889E-3</v>
      </c>
      <c r="E897">
        <f t="shared" si="68"/>
        <v>1.1124371752571766E-3</v>
      </c>
      <c r="F897">
        <f t="shared" si="69"/>
        <v>2.9674317696306028E-4</v>
      </c>
      <c r="G897">
        <f t="shared" si="66"/>
        <v>4.0592365944902937</v>
      </c>
      <c r="H897">
        <f t="shared" si="67"/>
        <v>0</v>
      </c>
    </row>
    <row r="898" spans="1:8" x14ac:dyDescent="0.2">
      <c r="A898" s="1">
        <v>20060303</v>
      </c>
      <c r="B898">
        <v>1287.23</v>
      </c>
      <c r="D898">
        <f t="shared" si="65"/>
        <v>-1.7076374334248356E-3</v>
      </c>
      <c r="E898">
        <f t="shared" si="68"/>
        <v>-2.2950691023299477E-3</v>
      </c>
      <c r="F898">
        <f t="shared" si="69"/>
        <v>2.5835015583848992E-4</v>
      </c>
      <c r="G898">
        <f t="shared" si="66"/>
        <v>4.1204031580107063</v>
      </c>
      <c r="H898">
        <f t="shared" si="67"/>
        <v>0</v>
      </c>
    </row>
    <row r="899" spans="1:8" x14ac:dyDescent="0.2">
      <c r="A899" s="1">
        <v>20060310</v>
      </c>
      <c r="B899">
        <v>1281.58</v>
      </c>
      <c r="D899">
        <f t="shared" si="65"/>
        <v>-4.3989311088807881E-3</v>
      </c>
      <c r="E899">
        <f t="shared" si="68"/>
        <v>-4.9863627777859002E-3</v>
      </c>
      <c r="F899">
        <f t="shared" si="69"/>
        <v>2.3223285739873103E-4</v>
      </c>
      <c r="G899">
        <f t="shared" si="66"/>
        <v>4.1303529214036532</v>
      </c>
      <c r="H899">
        <f t="shared" si="67"/>
        <v>1</v>
      </c>
    </row>
    <row r="900" spans="1:8" x14ac:dyDescent="0.2">
      <c r="A900" s="1">
        <v>20060317</v>
      </c>
      <c r="B900">
        <v>1307.25</v>
      </c>
      <c r="D900">
        <f t="shared" ref="D900:D963" si="70">LN(B900)-LN(B899)</f>
        <v>1.9832002369045476E-2</v>
      </c>
      <c r="E900">
        <f t="shared" si="68"/>
        <v>1.9244570700140365E-2</v>
      </c>
      <c r="F900">
        <f t="shared" si="69"/>
        <v>2.2196181121693308E-4</v>
      </c>
      <c r="G900">
        <f t="shared" ref="G900:G963" si="71">-0.5*LN(F900)-E900^2/(2*F900)</f>
        <v>3.3722295855518074</v>
      </c>
      <c r="H900">
        <f t="shared" ref="H900:H963" si="72">IF(E899&lt;0, 1, 0)</f>
        <v>1</v>
      </c>
    </row>
    <row r="901" spans="1:8" x14ac:dyDescent="0.2">
      <c r="A901" s="1">
        <v>20060324</v>
      </c>
      <c r="B901">
        <v>1302.95</v>
      </c>
      <c r="D901">
        <f t="shared" si="70"/>
        <v>-3.2947696650751368E-3</v>
      </c>
      <c r="E901">
        <f t="shared" ref="E901:E964" si="73">D901-$O$3</f>
        <v>-3.8822013339802489E-3</v>
      </c>
      <c r="F901">
        <f t="shared" ref="F901:F964" si="74">$O$4+$O$5*(E900^2)+$O$7*E900^2*H901+ $O$6*(F900)</f>
        <v>2.0267689758487616E-4</v>
      </c>
      <c r="G901">
        <f t="shared" si="71"/>
        <v>4.214767673785575</v>
      </c>
      <c r="H901">
        <f t="shared" si="72"/>
        <v>0</v>
      </c>
    </row>
    <row r="902" spans="1:8" x14ac:dyDescent="0.2">
      <c r="A902" s="1">
        <v>20060331</v>
      </c>
      <c r="B902">
        <v>1294.83</v>
      </c>
      <c r="D902">
        <f t="shared" si="70"/>
        <v>-6.2515120180037798E-3</v>
      </c>
      <c r="E902">
        <f t="shared" si="73"/>
        <v>-6.8389436869088919E-3</v>
      </c>
      <c r="F902">
        <f t="shared" si="74"/>
        <v>1.9537436074920287E-4</v>
      </c>
      <c r="G902">
        <f t="shared" si="71"/>
        <v>4.1506002856792756</v>
      </c>
      <c r="H902">
        <f t="shared" si="72"/>
        <v>1</v>
      </c>
    </row>
    <row r="903" spans="1:8" x14ac:dyDescent="0.2">
      <c r="A903" s="1">
        <v>20060407</v>
      </c>
      <c r="B903">
        <v>1295.5</v>
      </c>
      <c r="D903">
        <f t="shared" si="70"/>
        <v>5.1730861700338693E-4</v>
      </c>
      <c r="E903">
        <f t="shared" si="73"/>
        <v>-7.0123051901725382E-5</v>
      </c>
      <c r="F903">
        <f t="shared" si="74"/>
        <v>2.0477583006856871E-4</v>
      </c>
      <c r="G903">
        <f t="shared" si="71"/>
        <v>4.2467853381000999</v>
      </c>
      <c r="H903">
        <f t="shared" si="72"/>
        <v>1</v>
      </c>
    </row>
    <row r="904" spans="1:8" x14ac:dyDescent="0.2">
      <c r="A904" s="1">
        <v>20060414</v>
      </c>
      <c r="B904">
        <v>1289.1200000000001</v>
      </c>
      <c r="D904">
        <f t="shared" si="70"/>
        <v>-4.9369059732784493E-3</v>
      </c>
      <c r="E904">
        <f t="shared" si="73"/>
        <v>-5.5243376421835614E-3</v>
      </c>
      <c r="F904">
        <f t="shared" si="74"/>
        <v>1.8988457379161746E-4</v>
      </c>
      <c r="G904">
        <f t="shared" si="71"/>
        <v>4.2041869364901681</v>
      </c>
      <c r="H904">
        <f t="shared" si="72"/>
        <v>1</v>
      </c>
    </row>
    <row r="905" spans="1:8" x14ac:dyDescent="0.2">
      <c r="A905" s="1">
        <v>20060421</v>
      </c>
      <c r="B905">
        <v>1311.28</v>
      </c>
      <c r="D905">
        <f t="shared" si="70"/>
        <v>1.7043944352218787E-2</v>
      </c>
      <c r="E905">
        <f t="shared" si="73"/>
        <v>1.6456512683313676E-2</v>
      </c>
      <c r="F905">
        <f t="shared" si="74"/>
        <v>1.9308111596493492E-4</v>
      </c>
      <c r="G905">
        <f t="shared" si="71"/>
        <v>3.5748968818151967</v>
      </c>
      <c r="H905">
        <f t="shared" si="72"/>
        <v>1</v>
      </c>
    </row>
    <row r="906" spans="1:8" x14ac:dyDescent="0.2">
      <c r="A906" s="1">
        <v>20060428</v>
      </c>
      <c r="B906">
        <v>1310.6100000000001</v>
      </c>
      <c r="D906">
        <f t="shared" si="70"/>
        <v>-5.1108171173019912E-4</v>
      </c>
      <c r="E906">
        <f t="shared" si="73"/>
        <v>-1.0985133806353114E-3</v>
      </c>
      <c r="F906">
        <f t="shared" si="74"/>
        <v>1.8117578712419056E-4</v>
      </c>
      <c r="G906">
        <f t="shared" si="71"/>
        <v>4.304691120740074</v>
      </c>
      <c r="H906">
        <f t="shared" si="72"/>
        <v>0</v>
      </c>
    </row>
    <row r="907" spans="1:8" x14ac:dyDescent="0.2">
      <c r="A907" s="1">
        <v>20060505</v>
      </c>
      <c r="B907">
        <v>1325.76</v>
      </c>
      <c r="D907">
        <f t="shared" si="70"/>
        <v>1.1493202219662102E-2</v>
      </c>
      <c r="E907">
        <f t="shared" si="73"/>
        <v>1.0905770550756989E-2</v>
      </c>
      <c r="F907">
        <f t="shared" si="74"/>
        <v>1.7287735382321681E-4</v>
      </c>
      <c r="G907">
        <f t="shared" si="71"/>
        <v>3.9874750322639918</v>
      </c>
      <c r="H907">
        <f t="shared" si="72"/>
        <v>1</v>
      </c>
    </row>
    <row r="908" spans="1:8" x14ac:dyDescent="0.2">
      <c r="A908" s="1">
        <v>20060512</v>
      </c>
      <c r="B908">
        <v>1291.24</v>
      </c>
      <c r="D908">
        <f t="shared" si="70"/>
        <v>-2.6382882918865036E-2</v>
      </c>
      <c r="E908">
        <f t="shared" si="73"/>
        <v>-2.6970314587770147E-2</v>
      </c>
      <c r="F908">
        <f t="shared" si="74"/>
        <v>1.6613448296789798E-4</v>
      </c>
      <c r="G908">
        <f t="shared" si="71"/>
        <v>2.1621725848315969</v>
      </c>
      <c r="H908">
        <f t="shared" si="72"/>
        <v>0</v>
      </c>
    </row>
    <row r="909" spans="1:8" x14ac:dyDescent="0.2">
      <c r="A909" s="1">
        <v>20060519</v>
      </c>
      <c r="B909">
        <v>1267.03</v>
      </c>
      <c r="D909">
        <f t="shared" si="70"/>
        <v>-1.8927417949872627E-2</v>
      </c>
      <c r="E909">
        <f t="shared" si="73"/>
        <v>-1.9514849618777738E-2</v>
      </c>
      <c r="F909">
        <f t="shared" si="74"/>
        <v>5.0159691755883304E-4</v>
      </c>
      <c r="G909">
        <f t="shared" si="71"/>
        <v>3.4192399351535969</v>
      </c>
      <c r="H909">
        <f t="shared" si="72"/>
        <v>1</v>
      </c>
    </row>
    <row r="910" spans="1:8" x14ac:dyDescent="0.2">
      <c r="A910" s="1">
        <v>20060526</v>
      </c>
      <c r="B910">
        <v>1280.1600000000001</v>
      </c>
      <c r="D910">
        <f t="shared" si="70"/>
        <v>1.0309491081514466E-2</v>
      </c>
      <c r="E910">
        <f t="shared" si="73"/>
        <v>9.7220594126093528E-3</v>
      </c>
      <c r="F910">
        <f t="shared" si="74"/>
        <v>5.8911938164082347E-4</v>
      </c>
      <c r="G910">
        <f t="shared" si="71"/>
        <v>3.6382207481492128</v>
      </c>
      <c r="H910">
        <f t="shared" si="72"/>
        <v>1</v>
      </c>
    </row>
    <row r="911" spans="1:8" x14ac:dyDescent="0.2">
      <c r="A911" s="1">
        <v>20060602</v>
      </c>
      <c r="B911">
        <v>1288.22</v>
      </c>
      <c r="D911">
        <f t="shared" si="70"/>
        <v>6.276350429969213E-3</v>
      </c>
      <c r="E911">
        <f t="shared" si="73"/>
        <v>5.6889187610641009E-3</v>
      </c>
      <c r="F911">
        <f t="shared" si="74"/>
        <v>4.7601849858441717E-4</v>
      </c>
      <c r="G911">
        <f t="shared" si="71"/>
        <v>3.7910326573249864</v>
      </c>
      <c r="H911">
        <f t="shared" si="72"/>
        <v>0</v>
      </c>
    </row>
    <row r="912" spans="1:8" x14ac:dyDescent="0.2">
      <c r="A912" s="1">
        <v>20060609</v>
      </c>
      <c r="B912">
        <v>1252.3</v>
      </c>
      <c r="D912">
        <f t="shared" si="70"/>
        <v>-2.827955996179643E-2</v>
      </c>
      <c r="E912">
        <f t="shared" si="73"/>
        <v>-2.8866991630701541E-2</v>
      </c>
      <c r="F912">
        <f t="shared" si="74"/>
        <v>3.918171122057901E-4</v>
      </c>
      <c r="G912">
        <f t="shared" si="71"/>
        <v>2.8589748248661495</v>
      </c>
      <c r="H912">
        <f t="shared" si="72"/>
        <v>0</v>
      </c>
    </row>
    <row r="913" spans="1:8" x14ac:dyDescent="0.2">
      <c r="A913" s="1">
        <v>20060616</v>
      </c>
      <c r="B913">
        <v>1251.54</v>
      </c>
      <c r="D913">
        <f t="shared" si="70"/>
        <v>-6.0706756289530261E-4</v>
      </c>
      <c r="E913">
        <f t="shared" si="73"/>
        <v>-1.1944992318004149E-3</v>
      </c>
      <c r="F913">
        <f t="shared" si="74"/>
        <v>7.1918566073028354E-4</v>
      </c>
      <c r="G913">
        <f t="shared" si="71"/>
        <v>3.617703531389457</v>
      </c>
      <c r="H913">
        <f t="shared" si="72"/>
        <v>1</v>
      </c>
    </row>
    <row r="914" spans="1:8" x14ac:dyDescent="0.2">
      <c r="A914" s="1">
        <v>20060623</v>
      </c>
      <c r="B914">
        <v>1244.5</v>
      </c>
      <c r="D914">
        <f t="shared" si="70"/>
        <v>-5.6409501994441058E-3</v>
      </c>
      <c r="E914">
        <f t="shared" si="73"/>
        <v>-6.2283818683492179E-3</v>
      </c>
      <c r="F914">
        <f t="shared" si="74"/>
        <v>5.7351816286444238E-4</v>
      </c>
      <c r="G914">
        <f t="shared" si="71"/>
        <v>3.6980405001136845</v>
      </c>
      <c r="H914">
        <f t="shared" si="72"/>
        <v>1</v>
      </c>
    </row>
    <row r="915" spans="1:8" x14ac:dyDescent="0.2">
      <c r="A915" s="1">
        <v>20060630</v>
      </c>
      <c r="B915">
        <v>1270.2</v>
      </c>
      <c r="D915">
        <f t="shared" si="70"/>
        <v>2.0440525561227219E-2</v>
      </c>
      <c r="E915">
        <f t="shared" si="73"/>
        <v>1.9853093892322107E-2</v>
      </c>
      <c r="F915">
        <f t="shared" si="74"/>
        <v>4.8256190897516413E-4</v>
      </c>
      <c r="G915">
        <f t="shared" si="71"/>
        <v>3.409812304301469</v>
      </c>
      <c r="H915">
        <f t="shared" si="72"/>
        <v>1</v>
      </c>
    </row>
    <row r="916" spans="1:8" x14ac:dyDescent="0.2">
      <c r="A916" s="1">
        <v>20060707</v>
      </c>
      <c r="B916">
        <v>1265.48</v>
      </c>
      <c r="D916">
        <f t="shared" si="70"/>
        <v>-3.7228715386081745E-3</v>
      </c>
      <c r="E916">
        <f t="shared" si="73"/>
        <v>-4.3103032075132866E-3</v>
      </c>
      <c r="F916">
        <f t="shared" si="74"/>
        <v>3.9668855274326524E-4</v>
      </c>
      <c r="G916">
        <f t="shared" si="71"/>
        <v>3.892762288847591</v>
      </c>
      <c r="H916">
        <f t="shared" si="72"/>
        <v>0</v>
      </c>
    </row>
    <row r="917" spans="1:8" x14ac:dyDescent="0.2">
      <c r="A917" s="1">
        <v>20060714</v>
      </c>
      <c r="B917">
        <v>1236.2</v>
      </c>
      <c r="D917">
        <f t="shared" si="70"/>
        <v>-2.3409338605093311E-2</v>
      </c>
      <c r="E917">
        <f t="shared" si="73"/>
        <v>-2.3996770273998422E-2</v>
      </c>
      <c r="F917">
        <f t="shared" si="74"/>
        <v>3.4145390016818438E-4</v>
      </c>
      <c r="G917">
        <f t="shared" si="71"/>
        <v>3.1479238615733354</v>
      </c>
      <c r="H917">
        <f t="shared" si="72"/>
        <v>1</v>
      </c>
    </row>
    <row r="918" spans="1:8" x14ac:dyDescent="0.2">
      <c r="A918" s="1">
        <v>20060721</v>
      </c>
      <c r="B918">
        <v>1240.29</v>
      </c>
      <c r="D918">
        <f t="shared" si="70"/>
        <v>3.3030649981000693E-3</v>
      </c>
      <c r="E918">
        <f t="shared" si="73"/>
        <v>2.7156333291949572E-3</v>
      </c>
      <c r="F918">
        <f t="shared" si="74"/>
        <v>5.6117949468649227E-4</v>
      </c>
      <c r="G918">
        <f t="shared" si="71"/>
        <v>3.7361641920398436</v>
      </c>
      <c r="H918">
        <f t="shared" si="72"/>
        <v>1</v>
      </c>
    </row>
    <row r="919" spans="1:8" x14ac:dyDescent="0.2">
      <c r="A919" s="1">
        <v>20060728</v>
      </c>
      <c r="B919">
        <v>1278.55</v>
      </c>
      <c r="D919">
        <f t="shared" si="70"/>
        <v>3.038140007333201E-2</v>
      </c>
      <c r="E919">
        <f t="shared" si="73"/>
        <v>2.9793968404426899E-2</v>
      </c>
      <c r="F919">
        <f t="shared" si="74"/>
        <v>4.5521780142590329E-4</v>
      </c>
      <c r="G919">
        <f t="shared" si="71"/>
        <v>2.8723608694819243</v>
      </c>
      <c r="H919">
        <f t="shared" si="72"/>
        <v>0</v>
      </c>
    </row>
    <row r="920" spans="1:8" x14ac:dyDescent="0.2">
      <c r="A920" s="1">
        <v>20060804</v>
      </c>
      <c r="B920">
        <v>1279.3600000000001</v>
      </c>
      <c r="D920">
        <f t="shared" si="70"/>
        <v>6.333295753755408E-4</v>
      </c>
      <c r="E920">
        <f t="shared" si="73"/>
        <v>4.5897906470428488E-5</v>
      </c>
      <c r="F920">
        <f t="shared" si="74"/>
        <v>3.7633140165200651E-4</v>
      </c>
      <c r="G920">
        <f t="shared" si="71"/>
        <v>3.942517408811316</v>
      </c>
      <c r="H920">
        <f t="shared" si="72"/>
        <v>0</v>
      </c>
    </row>
    <row r="921" spans="1:8" x14ac:dyDescent="0.2">
      <c r="A921" s="1">
        <v>20060811</v>
      </c>
      <c r="B921">
        <v>1266.74</v>
      </c>
      <c r="D921">
        <f t="shared" si="70"/>
        <v>-9.9132817646063742E-3</v>
      </c>
      <c r="E921">
        <f t="shared" si="73"/>
        <v>-1.0500713433511487E-2</v>
      </c>
      <c r="F921">
        <f t="shared" si="74"/>
        <v>3.1760202617871322E-4</v>
      </c>
      <c r="G921">
        <f t="shared" si="71"/>
        <v>3.8537658643321393</v>
      </c>
      <c r="H921">
        <f t="shared" si="72"/>
        <v>0</v>
      </c>
    </row>
    <row r="922" spans="1:8" x14ac:dyDescent="0.2">
      <c r="A922" s="1">
        <v>20060818</v>
      </c>
      <c r="B922">
        <v>1302.3</v>
      </c>
      <c r="D922">
        <f t="shared" si="70"/>
        <v>2.7685260866283201E-2</v>
      </c>
      <c r="E922">
        <f t="shared" si="73"/>
        <v>2.709782919737809E-2</v>
      </c>
      <c r="F922">
        <f t="shared" si="74"/>
        <v>3.2549229190850977E-4</v>
      </c>
      <c r="G922">
        <f t="shared" si="71"/>
        <v>2.8871139436272264</v>
      </c>
      <c r="H922">
        <f t="shared" si="72"/>
        <v>1</v>
      </c>
    </row>
    <row r="923" spans="1:8" x14ac:dyDescent="0.2">
      <c r="A923" s="1">
        <v>20060825</v>
      </c>
      <c r="B923">
        <v>1295.0899999999999</v>
      </c>
      <c r="D923">
        <f t="shared" si="70"/>
        <v>-5.5517411853998055E-3</v>
      </c>
      <c r="E923">
        <f t="shared" si="73"/>
        <v>-6.1391728543049176E-3</v>
      </c>
      <c r="F923">
        <f t="shared" si="74"/>
        <v>2.7975330734490288E-4</v>
      </c>
      <c r="G923">
        <f t="shared" si="71"/>
        <v>4.0234392678845294</v>
      </c>
      <c r="H923">
        <f t="shared" si="72"/>
        <v>0</v>
      </c>
    </row>
    <row r="924" spans="1:8" x14ac:dyDescent="0.2">
      <c r="A924" s="1">
        <v>20060901</v>
      </c>
      <c r="B924">
        <v>1311.01</v>
      </c>
      <c r="D924">
        <f t="shared" si="70"/>
        <v>1.221764171141615E-2</v>
      </c>
      <c r="E924">
        <f t="shared" si="73"/>
        <v>1.1630210042511037E-2</v>
      </c>
      <c r="F924">
        <f t="shared" si="74"/>
        <v>2.6334330852232577E-4</v>
      </c>
      <c r="G924">
        <f t="shared" si="71"/>
        <v>3.8642095637860376</v>
      </c>
      <c r="H924">
        <f t="shared" si="72"/>
        <v>1</v>
      </c>
    </row>
    <row r="925" spans="1:8" x14ac:dyDescent="0.2">
      <c r="A925" s="1">
        <v>20060908</v>
      </c>
      <c r="B925">
        <v>1298.92</v>
      </c>
      <c r="D925">
        <f t="shared" si="70"/>
        <v>-9.2646825608175831E-3</v>
      </c>
      <c r="E925">
        <f t="shared" si="73"/>
        <v>-9.8521142297226961E-3</v>
      </c>
      <c r="F925">
        <f t="shared" si="74"/>
        <v>2.3348460968558306E-4</v>
      </c>
      <c r="G925">
        <f t="shared" si="71"/>
        <v>3.9733373410037851</v>
      </c>
      <c r="H925">
        <f t="shared" si="72"/>
        <v>0</v>
      </c>
    </row>
    <row r="926" spans="1:8" x14ac:dyDescent="0.2">
      <c r="A926" s="1">
        <v>20060915</v>
      </c>
      <c r="B926">
        <v>1319.8700000000001</v>
      </c>
      <c r="D926">
        <f t="shared" si="70"/>
        <v>1.6000096943124653E-2</v>
      </c>
      <c r="E926">
        <f t="shared" si="73"/>
        <v>1.541266527421954E-2</v>
      </c>
      <c r="F926">
        <f t="shared" si="74"/>
        <v>2.5668944788617449E-4</v>
      </c>
      <c r="G926">
        <f t="shared" si="71"/>
        <v>3.671102629950314</v>
      </c>
      <c r="H926">
        <f t="shared" si="72"/>
        <v>1</v>
      </c>
    </row>
    <row r="927" spans="1:8" x14ac:dyDescent="0.2">
      <c r="A927" s="1">
        <v>20060922</v>
      </c>
      <c r="B927">
        <v>1314.78</v>
      </c>
      <c r="D927">
        <f t="shared" si="70"/>
        <v>-3.8638956466137131E-3</v>
      </c>
      <c r="E927">
        <f t="shared" si="73"/>
        <v>-4.4513273155188252E-3</v>
      </c>
      <c r="F927">
        <f t="shared" si="74"/>
        <v>2.2853094110940851E-4</v>
      </c>
      <c r="G927">
        <f t="shared" si="71"/>
        <v>4.1485679808214435</v>
      </c>
      <c r="H927">
        <f t="shared" si="72"/>
        <v>0</v>
      </c>
    </row>
    <row r="928" spans="1:8" x14ac:dyDescent="0.2">
      <c r="A928" s="1">
        <v>20060929</v>
      </c>
      <c r="B928">
        <v>1335.8500000000001</v>
      </c>
      <c r="D928">
        <f t="shared" si="70"/>
        <v>1.58984421087629E-2</v>
      </c>
      <c r="E928">
        <f t="shared" si="73"/>
        <v>1.5311010439857787E-2</v>
      </c>
      <c r="F928">
        <f t="shared" si="74"/>
        <v>2.1684222409022551E-4</v>
      </c>
      <c r="G928">
        <f t="shared" si="71"/>
        <v>3.6776227816157405</v>
      </c>
      <c r="H928">
        <f t="shared" si="72"/>
        <v>1</v>
      </c>
    </row>
    <row r="929" spans="1:8" x14ac:dyDescent="0.2">
      <c r="A929" s="1">
        <v>20061006</v>
      </c>
      <c r="B929">
        <v>1349.58</v>
      </c>
      <c r="D929">
        <f t="shared" si="70"/>
        <v>1.0225639572132295E-2</v>
      </c>
      <c r="E929">
        <f t="shared" si="73"/>
        <v>9.6382079032271816E-3</v>
      </c>
      <c r="F929">
        <f t="shared" si="74"/>
        <v>1.9886546550666718E-4</v>
      </c>
      <c r="G929">
        <f t="shared" si="71"/>
        <v>4.0278784544711517</v>
      </c>
      <c r="H929">
        <f t="shared" si="72"/>
        <v>0</v>
      </c>
    </row>
    <row r="930" spans="1:8" x14ac:dyDescent="0.2">
      <c r="A930" s="1">
        <v>20061013</v>
      </c>
      <c r="B930">
        <v>1365.6200000000001</v>
      </c>
      <c r="D930">
        <f t="shared" si="70"/>
        <v>1.1815105033758933E-2</v>
      </c>
      <c r="E930">
        <f t="shared" si="73"/>
        <v>1.122767336485382E-2</v>
      </c>
      <c r="F930">
        <f t="shared" si="74"/>
        <v>1.8548212176588852E-4</v>
      </c>
      <c r="G930">
        <f t="shared" si="71"/>
        <v>3.9564571619080278</v>
      </c>
      <c r="H930">
        <f t="shared" si="72"/>
        <v>0</v>
      </c>
    </row>
    <row r="931" spans="1:8" x14ac:dyDescent="0.2">
      <c r="A931" s="1">
        <v>20061020</v>
      </c>
      <c r="B931">
        <v>1368.6000000000001</v>
      </c>
      <c r="D931">
        <f t="shared" si="70"/>
        <v>2.1797815683761712E-3</v>
      </c>
      <c r="E931">
        <f t="shared" si="73"/>
        <v>1.5923498994710589E-3</v>
      </c>
      <c r="F931">
        <f t="shared" si="74"/>
        <v>1.755184851708208E-4</v>
      </c>
      <c r="G931">
        <f t="shared" si="71"/>
        <v>4.3166599872758189</v>
      </c>
      <c r="H931">
        <f t="shared" si="72"/>
        <v>0</v>
      </c>
    </row>
    <row r="932" spans="1:8" x14ac:dyDescent="0.2">
      <c r="A932" s="1">
        <v>20061027</v>
      </c>
      <c r="B932">
        <v>1377.34</v>
      </c>
      <c r="D932">
        <f t="shared" si="70"/>
        <v>6.3657833123631491E-3</v>
      </c>
      <c r="E932">
        <f t="shared" si="73"/>
        <v>5.778351643458037E-3</v>
      </c>
      <c r="F932">
        <f t="shared" si="74"/>
        <v>1.6810075339007848E-4</v>
      </c>
      <c r="G932">
        <f t="shared" si="71"/>
        <v>4.2461600197497598</v>
      </c>
      <c r="H932">
        <f t="shared" si="72"/>
        <v>0</v>
      </c>
    </row>
    <row r="933" spans="1:8" x14ac:dyDescent="0.2">
      <c r="A933" s="1">
        <v>20061103</v>
      </c>
      <c r="B933">
        <v>1364.3</v>
      </c>
      <c r="D933">
        <f t="shared" si="70"/>
        <v>-9.5126262619320556E-3</v>
      </c>
      <c r="E933">
        <f t="shared" si="73"/>
        <v>-1.0100057930837169E-2</v>
      </c>
      <c r="F933">
        <f t="shared" si="74"/>
        <v>1.6257839774753402E-4</v>
      </c>
      <c r="G933">
        <f t="shared" si="71"/>
        <v>4.0484459466246072</v>
      </c>
      <c r="H933">
        <f t="shared" si="72"/>
        <v>0</v>
      </c>
    </row>
    <row r="934" spans="1:8" x14ac:dyDescent="0.2">
      <c r="A934" s="1">
        <v>20061110</v>
      </c>
      <c r="B934">
        <v>1380.9</v>
      </c>
      <c r="D934">
        <f t="shared" si="70"/>
        <v>1.2093983922476959E-2</v>
      </c>
      <c r="E934">
        <f t="shared" si="73"/>
        <v>1.1506552253571846E-2</v>
      </c>
      <c r="F934">
        <f t="shared" si="74"/>
        <v>2.0621677794858387E-4</v>
      </c>
      <c r="G934">
        <f t="shared" si="71"/>
        <v>3.9222680993780781</v>
      </c>
      <c r="H934">
        <f t="shared" si="72"/>
        <v>1</v>
      </c>
    </row>
    <row r="935" spans="1:8" x14ac:dyDescent="0.2">
      <c r="A935" s="1">
        <v>20061117</v>
      </c>
      <c r="B935">
        <v>1401.2</v>
      </c>
      <c r="D935">
        <f t="shared" si="70"/>
        <v>1.4593551832026819E-2</v>
      </c>
      <c r="E935">
        <f t="shared" si="73"/>
        <v>1.4006120163121706E-2</v>
      </c>
      <c r="F935">
        <f t="shared" si="74"/>
        <v>1.9095502951500953E-4</v>
      </c>
      <c r="G935">
        <f t="shared" si="71"/>
        <v>3.7680776612930478</v>
      </c>
      <c r="H935">
        <f t="shared" si="72"/>
        <v>0</v>
      </c>
    </row>
    <row r="936" spans="1:8" x14ac:dyDescent="0.2">
      <c r="A936" s="1">
        <v>20061124</v>
      </c>
      <c r="B936">
        <v>1400.95</v>
      </c>
      <c r="D936">
        <f t="shared" si="70"/>
        <v>-1.7843441690423845E-4</v>
      </c>
      <c r="E936">
        <f t="shared" si="73"/>
        <v>-7.6586608580935076E-4</v>
      </c>
      <c r="F936">
        <f t="shared" si="74"/>
        <v>1.7959295751396328E-4</v>
      </c>
      <c r="G936">
        <f t="shared" si="71"/>
        <v>4.3107758067328108</v>
      </c>
      <c r="H936">
        <f t="shared" si="72"/>
        <v>0</v>
      </c>
    </row>
    <row r="937" spans="1:8" x14ac:dyDescent="0.2">
      <c r="A937" s="1">
        <v>20061201</v>
      </c>
      <c r="B937">
        <v>1396.71</v>
      </c>
      <c r="D937">
        <f t="shared" si="70"/>
        <v>-3.0311068866746282E-3</v>
      </c>
      <c r="E937">
        <f t="shared" si="73"/>
        <v>-3.6185385555797403E-3</v>
      </c>
      <c r="F937">
        <f t="shared" si="74"/>
        <v>1.71408672355516E-4</v>
      </c>
      <c r="G937">
        <f t="shared" si="71"/>
        <v>4.2975352323252789</v>
      </c>
      <c r="H937">
        <f t="shared" si="72"/>
        <v>1</v>
      </c>
    </row>
    <row r="938" spans="1:8" x14ac:dyDescent="0.2">
      <c r="A938" s="1">
        <v>20061208</v>
      </c>
      <c r="B938">
        <v>1409.84</v>
      </c>
      <c r="D938">
        <f t="shared" si="70"/>
        <v>9.3567517363606356E-3</v>
      </c>
      <c r="E938">
        <f t="shared" si="73"/>
        <v>8.7693200674555227E-3</v>
      </c>
      <c r="F938">
        <f t="shared" si="74"/>
        <v>1.7117006987303656E-4</v>
      </c>
      <c r="G938">
        <f t="shared" si="71"/>
        <v>4.111793228481516</v>
      </c>
      <c r="H938">
        <f t="shared" si="72"/>
        <v>1</v>
      </c>
    </row>
    <row r="939" spans="1:8" x14ac:dyDescent="0.2">
      <c r="A939" s="1">
        <v>20061215</v>
      </c>
      <c r="B939">
        <v>1427.09</v>
      </c>
      <c r="D939">
        <f t="shared" si="70"/>
        <v>1.2161183108246654E-2</v>
      </c>
      <c r="E939">
        <f t="shared" si="73"/>
        <v>1.1573751439341541E-2</v>
      </c>
      <c r="F939">
        <f t="shared" si="74"/>
        <v>1.6486344359435516E-4</v>
      </c>
      <c r="G939">
        <f t="shared" si="71"/>
        <v>3.948945991550413</v>
      </c>
      <c r="H939">
        <f t="shared" si="72"/>
        <v>0</v>
      </c>
    </row>
    <row r="940" spans="1:8" x14ac:dyDescent="0.2">
      <c r="A940" s="1">
        <v>20061222</v>
      </c>
      <c r="B940">
        <v>1410.76</v>
      </c>
      <c r="D940">
        <f t="shared" si="70"/>
        <v>-1.1508839612092814E-2</v>
      </c>
      <c r="E940">
        <f t="shared" si="73"/>
        <v>-1.2096271280997927E-2</v>
      </c>
      <c r="F940">
        <f t="shared" si="74"/>
        <v>1.6016828417838474E-4</v>
      </c>
      <c r="G940">
        <f t="shared" si="71"/>
        <v>3.912873869207854</v>
      </c>
      <c r="H940">
        <f t="shared" si="72"/>
        <v>0</v>
      </c>
    </row>
    <row r="941" spans="1:8" x14ac:dyDescent="0.2">
      <c r="A941" s="1">
        <v>20061229</v>
      </c>
      <c r="B941">
        <v>1418.3</v>
      </c>
      <c r="D941">
        <f t="shared" si="70"/>
        <v>5.3304050482942955E-3</v>
      </c>
      <c r="E941">
        <f t="shared" si="73"/>
        <v>4.7429733793891834E-3</v>
      </c>
      <c r="F941">
        <f t="shared" si="74"/>
        <v>2.2516258959103601E-4</v>
      </c>
      <c r="G941">
        <f t="shared" si="71"/>
        <v>4.149389337505565</v>
      </c>
      <c r="H941">
        <f t="shared" si="72"/>
        <v>1</v>
      </c>
    </row>
    <row r="942" spans="1:8" x14ac:dyDescent="0.2">
      <c r="A942" s="1">
        <v>20070105</v>
      </c>
      <c r="B942">
        <v>1409.71</v>
      </c>
      <c r="D942">
        <f t="shared" si="70"/>
        <v>-6.074961840961457E-3</v>
      </c>
      <c r="E942">
        <f t="shared" si="73"/>
        <v>-6.6623935098665691E-3</v>
      </c>
      <c r="F942">
        <f t="shared" si="74"/>
        <v>2.0505981422802724E-4</v>
      </c>
      <c r="G942">
        <f t="shared" si="71"/>
        <v>4.1378738373981445</v>
      </c>
      <c r="H942">
        <f t="shared" si="72"/>
        <v>0</v>
      </c>
    </row>
    <row r="943" spans="1:8" x14ac:dyDescent="0.2">
      <c r="A943" s="1">
        <v>20070112</v>
      </c>
      <c r="B943">
        <v>1430.73</v>
      </c>
      <c r="D943">
        <f t="shared" si="70"/>
        <v>1.4800794049399713E-2</v>
      </c>
      <c r="E943">
        <f t="shared" si="73"/>
        <v>1.42133623804946E-2</v>
      </c>
      <c r="F943">
        <f t="shared" si="74"/>
        <v>2.1087070831192476E-4</v>
      </c>
      <c r="G943">
        <f t="shared" si="71"/>
        <v>3.7531195684725618</v>
      </c>
      <c r="H943">
        <f t="shared" si="72"/>
        <v>1</v>
      </c>
    </row>
    <row r="944" spans="1:8" x14ac:dyDescent="0.2">
      <c r="A944" s="1">
        <v>20070119</v>
      </c>
      <c r="B944">
        <v>1430.5</v>
      </c>
      <c r="D944">
        <f t="shared" si="70"/>
        <v>-1.60770018835521E-4</v>
      </c>
      <c r="E944">
        <f t="shared" si="73"/>
        <v>-7.4820168774063331E-4</v>
      </c>
      <c r="F944">
        <f t="shared" si="74"/>
        <v>1.9441978927738429E-4</v>
      </c>
      <c r="G944">
        <f t="shared" si="71"/>
        <v>4.2713057541233574</v>
      </c>
      <c r="H944">
        <f t="shared" si="72"/>
        <v>0</v>
      </c>
    </row>
    <row r="945" spans="1:8" x14ac:dyDescent="0.2">
      <c r="A945" s="1">
        <v>20070126</v>
      </c>
      <c r="B945">
        <v>1422.18</v>
      </c>
      <c r="D945">
        <f t="shared" si="70"/>
        <v>-5.8331278593577451E-3</v>
      </c>
      <c r="E945">
        <f t="shared" si="73"/>
        <v>-6.4205595282628572E-3</v>
      </c>
      <c r="F945">
        <f t="shared" si="74"/>
        <v>1.8243443851937056E-4</v>
      </c>
      <c r="G945">
        <f t="shared" si="71"/>
        <v>4.1915779296772531</v>
      </c>
      <c r="H945">
        <f t="shared" si="72"/>
        <v>1</v>
      </c>
    </row>
    <row r="946" spans="1:8" x14ac:dyDescent="0.2">
      <c r="A946" s="1">
        <v>20070202</v>
      </c>
      <c r="B946">
        <v>1448.39</v>
      </c>
      <c r="D946">
        <f t="shared" si="70"/>
        <v>1.8261689066727094E-2</v>
      </c>
      <c r="E946">
        <f t="shared" si="73"/>
        <v>1.7674257397821982E-2</v>
      </c>
      <c r="F946">
        <f t="shared" si="74"/>
        <v>1.9254559227930402E-4</v>
      </c>
      <c r="G946">
        <f t="shared" si="71"/>
        <v>3.4664059187597034</v>
      </c>
      <c r="H946">
        <f t="shared" si="72"/>
        <v>1</v>
      </c>
    </row>
    <row r="947" spans="1:8" x14ac:dyDescent="0.2">
      <c r="A947" s="1">
        <v>20070209</v>
      </c>
      <c r="B947">
        <v>1438.06</v>
      </c>
      <c r="D947">
        <f t="shared" si="70"/>
        <v>-7.1576116694656022E-3</v>
      </c>
      <c r="E947">
        <f t="shared" si="73"/>
        <v>-7.7450433383707143E-3</v>
      </c>
      <c r="F947">
        <f t="shared" si="74"/>
        <v>1.8077710025676596E-4</v>
      </c>
      <c r="G947">
        <f t="shared" si="71"/>
        <v>4.1432122271747502</v>
      </c>
      <c r="H947">
        <f t="shared" si="72"/>
        <v>0</v>
      </c>
    </row>
    <row r="948" spans="1:8" x14ac:dyDescent="0.2">
      <c r="A948" s="1">
        <v>20070216</v>
      </c>
      <c r="B948">
        <v>1455.54</v>
      </c>
      <c r="D948">
        <f t="shared" si="70"/>
        <v>1.2081982744947872E-2</v>
      </c>
      <c r="E948">
        <f t="shared" si="73"/>
        <v>1.1494551076042759E-2</v>
      </c>
      <c r="F948">
        <f t="shared" si="74"/>
        <v>2.0009395665655907E-4</v>
      </c>
      <c r="G948">
        <f t="shared" si="71"/>
        <v>3.9282051002032521</v>
      </c>
      <c r="H948">
        <f t="shared" si="72"/>
        <v>1</v>
      </c>
    </row>
    <row r="949" spans="1:8" x14ac:dyDescent="0.2">
      <c r="A949" s="1">
        <v>20070223</v>
      </c>
      <c r="B949">
        <v>1451.19</v>
      </c>
      <c r="D949">
        <f t="shared" si="70"/>
        <v>-2.9930562848390352E-3</v>
      </c>
      <c r="E949">
        <f t="shared" si="73"/>
        <v>-3.5804879537441473E-3</v>
      </c>
      <c r="F949">
        <f t="shared" si="74"/>
        <v>1.8639670930207231E-4</v>
      </c>
      <c r="G949">
        <f t="shared" si="71"/>
        <v>4.2594279201691378</v>
      </c>
      <c r="H949">
        <f t="shared" si="72"/>
        <v>0</v>
      </c>
    </row>
    <row r="950" spans="1:8" x14ac:dyDescent="0.2">
      <c r="A950" s="1">
        <v>20070302</v>
      </c>
      <c r="B950">
        <v>1387.17</v>
      </c>
      <c r="D950">
        <f t="shared" si="70"/>
        <v>-4.5118208993329745E-2</v>
      </c>
      <c r="E950">
        <f t="shared" si="73"/>
        <v>-4.5705640662234856E-2</v>
      </c>
      <c r="F950">
        <f t="shared" si="74"/>
        <v>1.8220014841681891E-4</v>
      </c>
      <c r="G950">
        <f t="shared" si="71"/>
        <v>-1.4275195929515849</v>
      </c>
      <c r="H950">
        <f t="shared" si="72"/>
        <v>1</v>
      </c>
    </row>
    <row r="951" spans="1:8" x14ac:dyDescent="0.2">
      <c r="A951" s="1">
        <v>20070309</v>
      </c>
      <c r="B951">
        <v>1402.8500000000001</v>
      </c>
      <c r="D951">
        <f t="shared" si="70"/>
        <v>1.1240181135693916E-2</v>
      </c>
      <c r="E951">
        <f t="shared" si="73"/>
        <v>1.0652749466788803E-2</v>
      </c>
      <c r="F951">
        <f t="shared" si="74"/>
        <v>1.1509025283017948E-3</v>
      </c>
      <c r="G951">
        <f t="shared" si="71"/>
        <v>3.3343035141249624</v>
      </c>
      <c r="H951">
        <f t="shared" si="72"/>
        <v>1</v>
      </c>
    </row>
    <row r="952" spans="1:8" x14ac:dyDescent="0.2">
      <c r="A952" s="1">
        <v>20070316</v>
      </c>
      <c r="B952">
        <v>1386.95</v>
      </c>
      <c r="D952">
        <f t="shared" si="70"/>
        <v>-1.139878999216748E-2</v>
      </c>
      <c r="E952">
        <f t="shared" si="73"/>
        <v>-1.1986221661072593E-2</v>
      </c>
      <c r="F952">
        <f t="shared" si="74"/>
        <v>8.9425501906684505E-4</v>
      </c>
      <c r="G952">
        <f t="shared" si="71"/>
        <v>3.4294306232330793</v>
      </c>
      <c r="H952">
        <f t="shared" si="72"/>
        <v>0</v>
      </c>
    </row>
    <row r="953" spans="1:8" x14ac:dyDescent="0.2">
      <c r="A953" s="1">
        <v>20070323</v>
      </c>
      <c r="B953">
        <v>1436.1100000000001</v>
      </c>
      <c r="D953">
        <f t="shared" si="70"/>
        <v>3.4830977707346555E-2</v>
      </c>
      <c r="E953">
        <f t="shared" si="73"/>
        <v>3.4243546038441444E-2</v>
      </c>
      <c r="F953">
        <f t="shared" si="74"/>
        <v>7.7043520263796433E-4</v>
      </c>
      <c r="G953">
        <f t="shared" si="71"/>
        <v>2.8232657771669172</v>
      </c>
      <c r="H953">
        <f t="shared" si="72"/>
        <v>1</v>
      </c>
    </row>
    <row r="954" spans="1:8" x14ac:dyDescent="0.2">
      <c r="A954" s="1">
        <v>20070330</v>
      </c>
      <c r="B954">
        <v>1420.8600000000001</v>
      </c>
      <c r="D954">
        <f t="shared" si="70"/>
        <v>-1.067574726973497E-2</v>
      </c>
      <c r="E954">
        <f t="shared" si="73"/>
        <v>-1.1263178938640083E-2</v>
      </c>
      <c r="F954">
        <f t="shared" si="74"/>
        <v>6.1100456666599154E-4</v>
      </c>
      <c r="G954">
        <f t="shared" si="71"/>
        <v>3.5963910724704937</v>
      </c>
      <c r="H954">
        <f t="shared" si="72"/>
        <v>0</v>
      </c>
    </row>
    <row r="955" spans="1:8" x14ac:dyDescent="0.2">
      <c r="A955" s="1">
        <v>20070406</v>
      </c>
      <c r="B955">
        <v>1443.76</v>
      </c>
      <c r="D955">
        <f t="shared" si="70"/>
        <v>1.5988499577057169E-2</v>
      </c>
      <c r="E955">
        <f t="shared" si="73"/>
        <v>1.5401067908152056E-2</v>
      </c>
      <c r="F955">
        <f t="shared" si="74"/>
        <v>5.5169218774885531E-4</v>
      </c>
      <c r="G955">
        <f t="shared" si="71"/>
        <v>3.5362916412727108</v>
      </c>
      <c r="H955">
        <f t="shared" si="72"/>
        <v>1</v>
      </c>
    </row>
    <row r="956" spans="1:8" x14ac:dyDescent="0.2">
      <c r="A956" s="1">
        <v>20070413</v>
      </c>
      <c r="B956">
        <v>1452.8500000000001</v>
      </c>
      <c r="D956">
        <f t="shared" si="70"/>
        <v>6.2763229013187427E-3</v>
      </c>
      <c r="E956">
        <f t="shared" si="73"/>
        <v>5.6888912324136306E-3</v>
      </c>
      <c r="F956">
        <f t="shared" si="74"/>
        <v>4.4815468772103331E-4</v>
      </c>
      <c r="G956">
        <f t="shared" si="71"/>
        <v>3.8190785581937496</v>
      </c>
      <c r="H956">
        <f t="shared" si="72"/>
        <v>0</v>
      </c>
    </row>
    <row r="957" spans="1:8" x14ac:dyDescent="0.2">
      <c r="A957" s="1">
        <v>20070420</v>
      </c>
      <c r="B957">
        <v>1484.3500000000001</v>
      </c>
      <c r="D957">
        <f t="shared" si="70"/>
        <v>2.1449821421551718E-2</v>
      </c>
      <c r="E957">
        <f t="shared" si="73"/>
        <v>2.0862389752646607E-2</v>
      </c>
      <c r="F957">
        <f t="shared" si="74"/>
        <v>3.7107305220301657E-4</v>
      </c>
      <c r="G957">
        <f t="shared" si="71"/>
        <v>3.3630953976060458</v>
      </c>
      <c r="H957">
        <f t="shared" si="72"/>
        <v>0</v>
      </c>
    </row>
    <row r="958" spans="1:8" x14ac:dyDescent="0.2">
      <c r="A958" s="1">
        <v>20070427</v>
      </c>
      <c r="B958">
        <v>1494.07</v>
      </c>
      <c r="D958">
        <f t="shared" si="70"/>
        <v>6.5269737022299879E-3</v>
      </c>
      <c r="E958">
        <f t="shared" si="73"/>
        <v>5.9395420333248758E-3</v>
      </c>
      <c r="F958">
        <f t="shared" si="74"/>
        <v>3.1368728827655708E-4</v>
      </c>
      <c r="G958">
        <f t="shared" si="71"/>
        <v>3.9773255687204494</v>
      </c>
      <c r="H958">
        <f t="shared" si="72"/>
        <v>0</v>
      </c>
    </row>
    <row r="959" spans="1:8" x14ac:dyDescent="0.2">
      <c r="A959" s="1">
        <v>20070504</v>
      </c>
      <c r="B959">
        <v>1505.6200000000001</v>
      </c>
      <c r="D959">
        <f t="shared" si="70"/>
        <v>7.7008338054458392E-3</v>
      </c>
      <c r="E959">
        <f t="shared" si="73"/>
        <v>7.1134021365407271E-3</v>
      </c>
      <c r="F959">
        <f t="shared" si="74"/>
        <v>2.7096471396566806E-4</v>
      </c>
      <c r="G959">
        <f t="shared" si="71"/>
        <v>4.0133899810724571</v>
      </c>
      <c r="H959">
        <f t="shared" si="72"/>
        <v>0</v>
      </c>
    </row>
    <row r="960" spans="1:8" x14ac:dyDescent="0.2">
      <c r="A960" s="1">
        <v>20070511</v>
      </c>
      <c r="B960">
        <v>1505.8500000000001</v>
      </c>
      <c r="D960">
        <f t="shared" si="70"/>
        <v>1.5274932205677771E-4</v>
      </c>
      <c r="E960">
        <f t="shared" si="73"/>
        <v>-4.346823468483346E-4</v>
      </c>
      <c r="F960">
        <f t="shared" si="74"/>
        <v>2.3915859637022269E-4</v>
      </c>
      <c r="G960">
        <f t="shared" si="71"/>
        <v>4.1687967933612349</v>
      </c>
      <c r="H960">
        <f t="shared" si="72"/>
        <v>0</v>
      </c>
    </row>
    <row r="961" spans="1:8" x14ac:dyDescent="0.2">
      <c r="A961" s="1">
        <v>20070518</v>
      </c>
      <c r="B961">
        <v>1522.75</v>
      </c>
      <c r="D961">
        <f t="shared" si="70"/>
        <v>1.1160387910948089E-2</v>
      </c>
      <c r="E961">
        <f t="shared" si="73"/>
        <v>1.0572956242042976E-2</v>
      </c>
      <c r="F961">
        <f t="shared" si="74"/>
        <v>2.1556801006430862E-4</v>
      </c>
      <c r="G961">
        <f t="shared" si="71"/>
        <v>3.9618313556323126</v>
      </c>
      <c r="H961">
        <f t="shared" si="72"/>
        <v>1</v>
      </c>
    </row>
    <row r="962" spans="1:8" x14ac:dyDescent="0.2">
      <c r="A962" s="1">
        <v>20070525</v>
      </c>
      <c r="B962">
        <v>1515.73</v>
      </c>
      <c r="D962">
        <f t="shared" si="70"/>
        <v>-4.620739639864091E-3</v>
      </c>
      <c r="E962">
        <f t="shared" si="73"/>
        <v>-5.2081713087692031E-3</v>
      </c>
      <c r="F962">
        <f t="shared" si="74"/>
        <v>1.9791683818718122E-4</v>
      </c>
      <c r="G962">
        <f t="shared" si="71"/>
        <v>4.1953054336975955</v>
      </c>
      <c r="H962">
        <f t="shared" si="72"/>
        <v>0</v>
      </c>
    </row>
    <row r="963" spans="1:8" x14ac:dyDescent="0.2">
      <c r="A963" s="1">
        <v>20070601</v>
      </c>
      <c r="B963">
        <v>1536.3400000000001</v>
      </c>
      <c r="D963">
        <f t="shared" si="70"/>
        <v>1.3505793302335256E-2</v>
      </c>
      <c r="E963">
        <f t="shared" si="73"/>
        <v>1.2918361633430143E-2</v>
      </c>
      <c r="F963">
        <f t="shared" si="74"/>
        <v>1.974726536515711E-4</v>
      </c>
      <c r="G963">
        <f t="shared" si="71"/>
        <v>3.8424054059525674</v>
      </c>
      <c r="H963">
        <f t="shared" si="72"/>
        <v>1</v>
      </c>
    </row>
    <row r="964" spans="1:8" x14ac:dyDescent="0.2">
      <c r="A964" s="1">
        <v>20070608</v>
      </c>
      <c r="B964">
        <v>1507.67</v>
      </c>
      <c r="D964">
        <f t="shared" ref="D964:D1027" si="75">LN(B964)-LN(B963)</f>
        <v>-1.8837551649821371E-2</v>
      </c>
      <c r="E964">
        <f t="shared" si="73"/>
        <v>-1.9424983318726483E-2</v>
      </c>
      <c r="F964">
        <f t="shared" si="74"/>
        <v>1.8444520069158365E-4</v>
      </c>
      <c r="G964">
        <f t="shared" ref="G964:G1027" si="76">-0.5*LN(F964)-E964^2/(2*F964)</f>
        <v>3.2762008032617924</v>
      </c>
      <c r="H964">
        <f t="shared" ref="H964:H1027" si="77">IF(E963&lt;0, 1, 0)</f>
        <v>0</v>
      </c>
    </row>
    <row r="965" spans="1:8" x14ac:dyDescent="0.2">
      <c r="A965" s="1">
        <v>20070615</v>
      </c>
      <c r="B965">
        <v>1532.91</v>
      </c>
      <c r="D965">
        <f t="shared" si="75"/>
        <v>1.6602477004290961E-2</v>
      </c>
      <c r="E965">
        <f t="shared" ref="E965:E1028" si="78">D965-$O$3</f>
        <v>1.601504533538585E-2</v>
      </c>
      <c r="F965">
        <f t="shared" ref="F965:F1028" si="79">$O$4+$O$5*(E964^2)+$O$7*E964^2*H965+ $O$6*(F964)</f>
        <v>3.5136815791894519E-4</v>
      </c>
      <c r="G965">
        <f t="shared" si="76"/>
        <v>3.6118623030263421</v>
      </c>
      <c r="H965">
        <f t="shared" si="77"/>
        <v>1</v>
      </c>
    </row>
    <row r="966" spans="1:8" x14ac:dyDescent="0.2">
      <c r="A966" s="1">
        <v>20070622</v>
      </c>
      <c r="B966">
        <v>1502.56</v>
      </c>
      <c r="D966">
        <f t="shared" si="75"/>
        <v>-1.9997569677230764E-2</v>
      </c>
      <c r="E966">
        <f t="shared" si="78"/>
        <v>-2.0585001346135876E-2</v>
      </c>
      <c r="F966">
        <f t="shared" si="79"/>
        <v>2.9901738144359611E-4</v>
      </c>
      <c r="G966">
        <f t="shared" si="76"/>
        <v>3.3489464858669939</v>
      </c>
      <c r="H966">
        <f t="shared" si="77"/>
        <v>0</v>
      </c>
    </row>
    <row r="967" spans="1:8" x14ac:dyDescent="0.2">
      <c r="A967" s="1">
        <v>20070629</v>
      </c>
      <c r="B967">
        <v>1503.3500000000001</v>
      </c>
      <c r="D967">
        <f t="shared" si="75"/>
        <v>5.2563118535697839E-4</v>
      </c>
      <c r="E967">
        <f t="shared" si="78"/>
        <v>-6.1800483548133918E-5</v>
      </c>
      <c r="F967">
        <f t="shared" si="79"/>
        <v>4.5838969357352085E-4</v>
      </c>
      <c r="G967">
        <f t="shared" si="76"/>
        <v>3.8438912721508767</v>
      </c>
      <c r="H967">
        <f t="shared" si="77"/>
        <v>1</v>
      </c>
    </row>
    <row r="968" spans="1:8" x14ac:dyDescent="0.2">
      <c r="A968" s="1">
        <v>20070706</v>
      </c>
      <c r="B968">
        <v>1530.44</v>
      </c>
      <c r="D968">
        <f t="shared" si="75"/>
        <v>1.7859324500475893E-2</v>
      </c>
      <c r="E968">
        <f t="shared" si="78"/>
        <v>1.7271892831570781E-2</v>
      </c>
      <c r="F968">
        <f t="shared" si="79"/>
        <v>3.7869460081500729E-4</v>
      </c>
      <c r="G968">
        <f t="shared" si="76"/>
        <v>3.5455131141784872</v>
      </c>
      <c r="H968">
        <f t="shared" si="77"/>
        <v>1</v>
      </c>
    </row>
    <row r="969" spans="1:8" x14ac:dyDescent="0.2">
      <c r="A969" s="1">
        <v>20070713</v>
      </c>
      <c r="B969">
        <v>1552.5</v>
      </c>
      <c r="D969">
        <f t="shared" si="75"/>
        <v>1.4311259065497239E-2</v>
      </c>
      <c r="E969">
        <f t="shared" si="78"/>
        <v>1.3723827396592126E-2</v>
      </c>
      <c r="F969">
        <f t="shared" si="79"/>
        <v>3.1936138154744397E-4</v>
      </c>
      <c r="G969">
        <f t="shared" si="76"/>
        <v>3.729718519789031</v>
      </c>
      <c r="H969">
        <f t="shared" si="77"/>
        <v>0</v>
      </c>
    </row>
    <row r="970" spans="1:8" x14ac:dyDescent="0.2">
      <c r="A970" s="1">
        <v>20070720</v>
      </c>
      <c r="B970">
        <v>1534.1000000000001</v>
      </c>
      <c r="D970">
        <f t="shared" si="75"/>
        <v>-1.192264495690587E-2</v>
      </c>
      <c r="E970">
        <f t="shared" si="78"/>
        <v>-1.2510076625810983E-2</v>
      </c>
      <c r="F970">
        <f t="shared" si="79"/>
        <v>2.7518896497891643E-4</v>
      </c>
      <c r="G970">
        <f t="shared" si="76"/>
        <v>3.8146725456470603</v>
      </c>
      <c r="H970">
        <f t="shared" si="77"/>
        <v>0</v>
      </c>
    </row>
    <row r="971" spans="1:8" x14ac:dyDescent="0.2">
      <c r="A971" s="1">
        <v>20070727</v>
      </c>
      <c r="B971">
        <v>1458.95</v>
      </c>
      <c r="D971">
        <f t="shared" si="75"/>
        <v>-5.0226890963151583E-2</v>
      </c>
      <c r="E971">
        <f t="shared" si="78"/>
        <v>-5.0814322632056694E-2</v>
      </c>
      <c r="F971">
        <f t="shared" si="79"/>
        <v>3.1555935743037244E-4</v>
      </c>
      <c r="G971">
        <f t="shared" si="76"/>
        <v>-6.071714981797971E-2</v>
      </c>
      <c r="H971">
        <f t="shared" si="77"/>
        <v>1</v>
      </c>
    </row>
    <row r="972" spans="1:8" x14ac:dyDescent="0.2">
      <c r="A972" s="1">
        <v>20070803</v>
      </c>
      <c r="B972">
        <v>1433.06</v>
      </c>
      <c r="D972">
        <f t="shared" si="75"/>
        <v>-1.790498073356428E-2</v>
      </c>
      <c r="E972">
        <f t="shared" si="78"/>
        <v>-1.8492412402469391E-2</v>
      </c>
      <c r="F972">
        <f t="shared" si="79"/>
        <v>1.4809926511676708E-3</v>
      </c>
      <c r="G972">
        <f t="shared" si="76"/>
        <v>3.1420686137462503</v>
      </c>
      <c r="H972">
        <f t="shared" si="77"/>
        <v>1</v>
      </c>
    </row>
    <row r="973" spans="1:8" x14ac:dyDescent="0.2">
      <c r="A973" s="1">
        <v>20070810</v>
      </c>
      <c r="B973">
        <v>1453.64</v>
      </c>
      <c r="D973">
        <f t="shared" si="75"/>
        <v>1.4258737435965507E-2</v>
      </c>
      <c r="E973">
        <f t="shared" si="78"/>
        <v>1.3671305767060394E-2</v>
      </c>
      <c r="F973">
        <f t="shared" si="79"/>
        <v>1.300070559445453E-3</v>
      </c>
      <c r="G973">
        <f t="shared" si="76"/>
        <v>3.2507858861301084</v>
      </c>
      <c r="H973">
        <f t="shared" si="77"/>
        <v>1</v>
      </c>
    </row>
    <row r="974" spans="1:8" x14ac:dyDescent="0.2">
      <c r="A974" s="1">
        <v>20070817</v>
      </c>
      <c r="B974">
        <v>1445.94</v>
      </c>
      <c r="D974">
        <f t="shared" si="75"/>
        <v>-5.3111265080918457E-3</v>
      </c>
      <c r="E974">
        <f t="shared" si="78"/>
        <v>-5.8985581769969578E-3</v>
      </c>
      <c r="F974">
        <f t="shared" si="79"/>
        <v>1.0053076889156045E-3</v>
      </c>
      <c r="G974">
        <f t="shared" si="76"/>
        <v>3.4339261664987299</v>
      </c>
      <c r="H974">
        <f t="shared" si="77"/>
        <v>0</v>
      </c>
    </row>
    <row r="975" spans="1:8" x14ac:dyDescent="0.2">
      <c r="A975" s="1">
        <v>20070824</v>
      </c>
      <c r="B975">
        <v>1479.3700000000001</v>
      </c>
      <c r="D975">
        <f t="shared" si="75"/>
        <v>2.2856692374990217E-2</v>
      </c>
      <c r="E975">
        <f t="shared" si="78"/>
        <v>2.2269260706085106E-2</v>
      </c>
      <c r="F975">
        <f t="shared" si="79"/>
        <v>8.0214851686994824E-4</v>
      </c>
      <c r="G975">
        <f t="shared" si="76"/>
        <v>3.2549885956806572</v>
      </c>
      <c r="H975">
        <f t="shared" si="77"/>
        <v>1</v>
      </c>
    </row>
    <row r="976" spans="1:8" x14ac:dyDescent="0.2">
      <c r="A976" s="1">
        <v>20070831</v>
      </c>
      <c r="B976">
        <v>1473.99</v>
      </c>
      <c r="D976">
        <f t="shared" si="75"/>
        <v>-3.6433119911229994E-3</v>
      </c>
      <c r="E976">
        <f t="shared" si="78"/>
        <v>-4.2307436600281115E-3</v>
      </c>
      <c r="F976">
        <f t="shared" si="79"/>
        <v>6.3461450633076262E-4</v>
      </c>
      <c r="G976">
        <f t="shared" si="76"/>
        <v>3.6671439968821451</v>
      </c>
      <c r="H976">
        <f t="shared" si="77"/>
        <v>0</v>
      </c>
    </row>
    <row r="977" spans="1:8" x14ac:dyDescent="0.2">
      <c r="A977" s="1">
        <v>20070907</v>
      </c>
      <c r="B977">
        <v>1453.55</v>
      </c>
      <c r="D977">
        <f t="shared" si="75"/>
        <v>-1.396416933367739E-2</v>
      </c>
      <c r="E977">
        <f t="shared" si="78"/>
        <v>-1.4551601002582503E-2</v>
      </c>
      <c r="F977">
        <f t="shared" si="79"/>
        <v>5.1826702784231254E-4</v>
      </c>
      <c r="G977">
        <f t="shared" si="76"/>
        <v>3.5782242690151214</v>
      </c>
      <c r="H977">
        <f t="shared" si="77"/>
        <v>1</v>
      </c>
    </row>
    <row r="978" spans="1:8" x14ac:dyDescent="0.2">
      <c r="A978" s="1">
        <v>20070914</v>
      </c>
      <c r="B978">
        <v>1484.25</v>
      </c>
      <c r="D978">
        <f t="shared" si="75"/>
        <v>2.0900754018708945E-2</v>
      </c>
      <c r="E978">
        <f t="shared" si="78"/>
        <v>2.0313322349803833E-2</v>
      </c>
      <c r="F978">
        <f t="shared" si="79"/>
        <v>5.2238640236828074E-4</v>
      </c>
      <c r="G978">
        <f t="shared" si="76"/>
        <v>3.3836033753410208</v>
      </c>
      <c r="H978">
        <f t="shared" si="77"/>
        <v>1</v>
      </c>
    </row>
    <row r="979" spans="1:8" x14ac:dyDescent="0.2">
      <c r="A979" s="1">
        <v>20070921</v>
      </c>
      <c r="B979">
        <v>1525.75</v>
      </c>
      <c r="D979">
        <f t="shared" si="75"/>
        <v>2.7576498273819361E-2</v>
      </c>
      <c r="E979">
        <f t="shared" si="78"/>
        <v>2.698906660491425E-2</v>
      </c>
      <c r="F979">
        <f t="shared" si="79"/>
        <v>4.2633710600747384E-4</v>
      </c>
      <c r="G979">
        <f t="shared" si="76"/>
        <v>3.0258751208827102</v>
      </c>
      <c r="H979">
        <f t="shared" si="77"/>
        <v>0</v>
      </c>
    </row>
    <row r="980" spans="1:8" x14ac:dyDescent="0.2">
      <c r="A980" s="1">
        <v>20070928</v>
      </c>
      <c r="B980">
        <v>1526.75</v>
      </c>
      <c r="D980">
        <f t="shared" si="75"/>
        <v>6.5520067863999998E-4</v>
      </c>
      <c r="E980">
        <f t="shared" si="78"/>
        <v>6.7769009734887668E-5</v>
      </c>
      <c r="F980">
        <f t="shared" si="79"/>
        <v>3.5483029106741609E-4</v>
      </c>
      <c r="G980">
        <f t="shared" si="76"/>
        <v>3.9719289964630491</v>
      </c>
      <c r="H980">
        <f t="shared" si="77"/>
        <v>0</v>
      </c>
    </row>
    <row r="981" spans="1:8" x14ac:dyDescent="0.2">
      <c r="A981" s="1">
        <v>20071005</v>
      </c>
      <c r="B981">
        <v>1557.5900000000001</v>
      </c>
      <c r="D981">
        <f t="shared" si="75"/>
        <v>1.9998461800597944E-2</v>
      </c>
      <c r="E981">
        <f t="shared" si="78"/>
        <v>1.9411030131692833E-2</v>
      </c>
      <c r="F981">
        <f t="shared" si="79"/>
        <v>3.0159487158382131E-4</v>
      </c>
      <c r="G981">
        <f t="shared" si="76"/>
        <v>3.4285536496759077</v>
      </c>
      <c r="H981">
        <f t="shared" si="77"/>
        <v>0</v>
      </c>
    </row>
    <row r="982" spans="1:8" x14ac:dyDescent="0.2">
      <c r="A982" s="1">
        <v>20071012</v>
      </c>
      <c r="B982">
        <v>1561.8</v>
      </c>
      <c r="D982">
        <f t="shared" si="75"/>
        <v>2.6992473247329229E-3</v>
      </c>
      <c r="E982">
        <f t="shared" si="78"/>
        <v>2.1118156558278109E-3</v>
      </c>
      <c r="F982">
        <f t="shared" si="79"/>
        <v>2.6196214720685144E-4</v>
      </c>
      <c r="G982">
        <f t="shared" si="76"/>
        <v>4.1151430380559439</v>
      </c>
      <c r="H982">
        <f t="shared" si="77"/>
        <v>0</v>
      </c>
    </row>
    <row r="983" spans="1:8" x14ac:dyDescent="0.2">
      <c r="A983" s="1">
        <v>20071019</v>
      </c>
      <c r="B983">
        <v>1500.63</v>
      </c>
      <c r="D983">
        <f t="shared" si="75"/>
        <v>-3.9953982313584824E-2</v>
      </c>
      <c r="E983">
        <f t="shared" si="78"/>
        <v>-4.0541413982489935E-2</v>
      </c>
      <c r="F983">
        <f t="shared" si="79"/>
        <v>2.3245636220923515E-4</v>
      </c>
      <c r="G983">
        <f t="shared" si="76"/>
        <v>0.64810338962633596</v>
      </c>
      <c r="H983">
        <f t="shared" si="77"/>
        <v>0</v>
      </c>
    </row>
    <row r="984" spans="1:8" x14ac:dyDescent="0.2">
      <c r="A984" s="1">
        <v>20071026</v>
      </c>
      <c r="B984">
        <v>1535.28</v>
      </c>
      <c r="D984">
        <f t="shared" si="75"/>
        <v>2.2827754895001995E-2</v>
      </c>
      <c r="E984">
        <f t="shared" si="78"/>
        <v>2.2240323226096884E-2</v>
      </c>
      <c r="F984">
        <f t="shared" si="79"/>
        <v>9.7983355983383624E-4</v>
      </c>
      <c r="G984">
        <f t="shared" si="76"/>
        <v>3.2116577972655009</v>
      </c>
      <c r="H984">
        <f t="shared" si="77"/>
        <v>1</v>
      </c>
    </row>
    <row r="985" spans="1:8" x14ac:dyDescent="0.2">
      <c r="A985" s="1">
        <v>20071102</v>
      </c>
      <c r="B985">
        <v>1509.65</v>
      </c>
      <c r="D985">
        <f t="shared" si="75"/>
        <v>-1.6834938947500433E-2</v>
      </c>
      <c r="E985">
        <f t="shared" si="78"/>
        <v>-1.7422370616405544E-2</v>
      </c>
      <c r="F985">
        <f t="shared" si="79"/>
        <v>7.6689753146721258E-4</v>
      </c>
      <c r="G985">
        <f t="shared" si="76"/>
        <v>3.3886780584222733</v>
      </c>
      <c r="H985">
        <f t="shared" si="77"/>
        <v>0</v>
      </c>
    </row>
    <row r="986" spans="1:8" x14ac:dyDescent="0.2">
      <c r="A986" s="1">
        <v>20071109</v>
      </c>
      <c r="B986">
        <v>1453.7</v>
      </c>
      <c r="D986">
        <f t="shared" si="75"/>
        <v>-3.7765805430212573E-2</v>
      </c>
      <c r="E986">
        <f t="shared" si="78"/>
        <v>-3.8353237099117685E-2</v>
      </c>
      <c r="F986">
        <f t="shared" si="79"/>
        <v>7.5045219825232296E-4</v>
      </c>
      <c r="G986">
        <f t="shared" si="76"/>
        <v>2.6173610100622104</v>
      </c>
      <c r="H986">
        <f t="shared" si="77"/>
        <v>1</v>
      </c>
    </row>
    <row r="987" spans="1:8" x14ac:dyDescent="0.2">
      <c r="A987" s="1">
        <v>20071116</v>
      </c>
      <c r="B987">
        <v>1458.74</v>
      </c>
      <c r="D987">
        <f t="shared" si="75"/>
        <v>3.4610189607571229E-3</v>
      </c>
      <c r="E987">
        <f t="shared" si="78"/>
        <v>2.8735872918520108E-3</v>
      </c>
      <c r="F987">
        <f t="shared" si="79"/>
        <v>1.2846636164710419E-3</v>
      </c>
      <c r="G987">
        <f t="shared" si="76"/>
        <v>3.3254153081191657</v>
      </c>
      <c r="H987">
        <f t="shared" si="77"/>
        <v>1</v>
      </c>
    </row>
    <row r="988" spans="1:8" x14ac:dyDescent="0.2">
      <c r="A988" s="1">
        <v>20071123</v>
      </c>
      <c r="B988">
        <v>1440.7</v>
      </c>
      <c r="D988">
        <f t="shared" si="75"/>
        <v>-1.24439428256089E-2</v>
      </c>
      <c r="E988">
        <f t="shared" si="78"/>
        <v>-1.3031374494514013E-2</v>
      </c>
      <c r="F988">
        <f t="shared" si="79"/>
        <v>9.9383752243021217E-4</v>
      </c>
      <c r="G988">
        <f t="shared" si="76"/>
        <v>3.3715335605332268</v>
      </c>
      <c r="H988">
        <f t="shared" si="77"/>
        <v>0</v>
      </c>
    </row>
    <row r="989" spans="1:8" x14ac:dyDescent="0.2">
      <c r="A989" s="1">
        <v>20071130</v>
      </c>
      <c r="B989">
        <v>1481.14</v>
      </c>
      <c r="D989">
        <f t="shared" si="75"/>
        <v>2.7682954955109196E-2</v>
      </c>
      <c r="E989">
        <f t="shared" si="78"/>
        <v>2.7095523286204085E-2</v>
      </c>
      <c r="F989">
        <f t="shared" si="79"/>
        <v>8.5681147856413121E-4</v>
      </c>
      <c r="G989">
        <f t="shared" si="76"/>
        <v>3.1027163801066799</v>
      </c>
      <c r="H989">
        <f t="shared" si="77"/>
        <v>1</v>
      </c>
    </row>
    <row r="990" spans="1:8" x14ac:dyDescent="0.2">
      <c r="A990" s="1">
        <v>20071207</v>
      </c>
      <c r="B990">
        <v>1504.66</v>
      </c>
      <c r="D990">
        <f t="shared" si="75"/>
        <v>1.5754897516851329E-2</v>
      </c>
      <c r="E990">
        <f t="shared" si="78"/>
        <v>1.5167465847946216E-2</v>
      </c>
      <c r="F990">
        <f t="shared" si="79"/>
        <v>6.7531000784967212E-4</v>
      </c>
      <c r="G990">
        <f t="shared" si="76"/>
        <v>3.4798386748509782</v>
      </c>
      <c r="H990">
        <f t="shared" si="77"/>
        <v>0</v>
      </c>
    </row>
    <row r="991" spans="1:8" x14ac:dyDescent="0.2">
      <c r="A991" s="1">
        <v>20071214</v>
      </c>
      <c r="B991">
        <v>1467.95</v>
      </c>
      <c r="D991">
        <f t="shared" si="75"/>
        <v>-2.4700089390483626E-2</v>
      </c>
      <c r="E991">
        <f t="shared" si="78"/>
        <v>-2.5287521059388737E-2</v>
      </c>
      <c r="F991">
        <f t="shared" si="79"/>
        <v>5.4018572719931356E-4</v>
      </c>
      <c r="G991">
        <f t="shared" si="76"/>
        <v>3.1699109339656095</v>
      </c>
      <c r="H991">
        <f t="shared" si="77"/>
        <v>0</v>
      </c>
    </row>
    <row r="992" spans="1:8" x14ac:dyDescent="0.2">
      <c r="A992" s="1">
        <v>20071221</v>
      </c>
      <c r="B992">
        <v>1484.46</v>
      </c>
      <c r="D992">
        <f t="shared" si="75"/>
        <v>1.1184200092524854E-2</v>
      </c>
      <c r="E992">
        <f t="shared" si="78"/>
        <v>1.0596768423619741E-2</v>
      </c>
      <c r="F992">
        <f t="shared" si="79"/>
        <v>7.389079283351399E-4</v>
      </c>
      <c r="G992">
        <f t="shared" si="76"/>
        <v>3.529183845090011</v>
      </c>
      <c r="H992">
        <f t="shared" si="77"/>
        <v>1</v>
      </c>
    </row>
    <row r="993" spans="1:8" x14ac:dyDescent="0.2">
      <c r="A993" s="1">
        <v>20071228</v>
      </c>
      <c r="B993">
        <v>1478.49</v>
      </c>
      <c r="D993">
        <f t="shared" si="75"/>
        <v>-4.0297730835394674E-3</v>
      </c>
      <c r="E993">
        <f t="shared" si="78"/>
        <v>-4.6172047524445795E-3</v>
      </c>
      <c r="F993">
        <f t="shared" si="79"/>
        <v>5.875331300750575E-4</v>
      </c>
      <c r="G993">
        <f t="shared" si="76"/>
        <v>3.7016465119342019</v>
      </c>
      <c r="H993">
        <f t="shared" si="77"/>
        <v>0</v>
      </c>
    </row>
    <row r="994" spans="1:8" x14ac:dyDescent="0.2">
      <c r="A994" s="1">
        <v>20080104</v>
      </c>
      <c r="B994">
        <v>1411.63</v>
      </c>
      <c r="D994">
        <f t="shared" si="75"/>
        <v>-4.6276231603148865E-2</v>
      </c>
      <c r="E994">
        <f t="shared" si="78"/>
        <v>-4.6863663272053976E-2</v>
      </c>
      <c r="F994">
        <f t="shared" si="79"/>
        <v>4.8481642412638245E-4</v>
      </c>
      <c r="G994">
        <f t="shared" si="76"/>
        <v>1.5508860732010477</v>
      </c>
      <c r="H994">
        <f t="shared" si="77"/>
        <v>1</v>
      </c>
    </row>
    <row r="995" spans="1:8" x14ac:dyDescent="0.2">
      <c r="A995" s="1">
        <v>20080111</v>
      </c>
      <c r="B995">
        <v>1401.02</v>
      </c>
      <c r="D995">
        <f t="shared" si="75"/>
        <v>-7.5445223021404217E-3</v>
      </c>
      <c r="E995">
        <f t="shared" si="78"/>
        <v>-8.1319539710455347E-3</v>
      </c>
      <c r="F995">
        <f t="shared" si="79"/>
        <v>1.4263716280506567E-3</v>
      </c>
      <c r="G995">
        <f t="shared" si="76"/>
        <v>3.2531299596305661</v>
      </c>
      <c r="H995">
        <f t="shared" si="77"/>
        <v>1</v>
      </c>
    </row>
    <row r="996" spans="1:8" x14ac:dyDescent="0.2">
      <c r="A996" s="1">
        <v>20080118</v>
      </c>
      <c r="B996">
        <v>1325.19</v>
      </c>
      <c r="D996">
        <f t="shared" si="75"/>
        <v>-5.5644697386118658E-2</v>
      </c>
      <c r="E996">
        <f t="shared" si="78"/>
        <v>-5.6232129055023769E-2</v>
      </c>
      <c r="F996">
        <f t="shared" si="79"/>
        <v>1.13029004413932E-3</v>
      </c>
      <c r="G996">
        <f t="shared" si="76"/>
        <v>1.9938613321633283</v>
      </c>
      <c r="H996">
        <f t="shared" si="77"/>
        <v>1</v>
      </c>
    </row>
    <row r="997" spans="1:8" x14ac:dyDescent="0.2">
      <c r="A997" s="1">
        <v>20080125</v>
      </c>
      <c r="B997">
        <v>1330.6100000000001</v>
      </c>
      <c r="D997">
        <f t="shared" si="75"/>
        <v>4.081638319648917E-3</v>
      </c>
      <c r="E997">
        <f t="shared" si="78"/>
        <v>3.4942066507438049E-3</v>
      </c>
      <c r="F997">
        <f t="shared" si="79"/>
        <v>2.3590114733629966E-3</v>
      </c>
      <c r="G997">
        <f t="shared" si="76"/>
        <v>3.0221684692336233</v>
      </c>
      <c r="H997">
        <f t="shared" si="77"/>
        <v>1</v>
      </c>
    </row>
    <row r="998" spans="1:8" x14ac:dyDescent="0.2">
      <c r="A998" s="1">
        <v>20080201</v>
      </c>
      <c r="B998">
        <v>1395.42</v>
      </c>
      <c r="D998">
        <f t="shared" si="75"/>
        <v>4.7557961524089087E-2</v>
      </c>
      <c r="E998">
        <f t="shared" si="78"/>
        <v>4.6970529855183976E-2</v>
      </c>
      <c r="F998">
        <f t="shared" si="79"/>
        <v>1.7936684040166439E-3</v>
      </c>
      <c r="G998">
        <f t="shared" si="76"/>
        <v>2.5467410166664171</v>
      </c>
      <c r="H998">
        <f t="shared" si="77"/>
        <v>0</v>
      </c>
    </row>
    <row r="999" spans="1:8" x14ac:dyDescent="0.2">
      <c r="A999" s="1">
        <v>20080208</v>
      </c>
      <c r="B999">
        <v>1331.29</v>
      </c>
      <c r="D999">
        <f t="shared" si="75"/>
        <v>-4.7047048255527635E-2</v>
      </c>
      <c r="E999">
        <f t="shared" si="78"/>
        <v>-4.7634479924432746E-2</v>
      </c>
      <c r="F999">
        <f t="shared" si="79"/>
        <v>1.3727815910041363E-3</v>
      </c>
      <c r="G999">
        <f t="shared" si="76"/>
        <v>2.4690179587517629</v>
      </c>
      <c r="H999">
        <f t="shared" si="77"/>
        <v>0</v>
      </c>
    </row>
    <row r="1000" spans="1:8" x14ac:dyDescent="0.2">
      <c r="A1000" s="1">
        <v>20080215</v>
      </c>
      <c r="B1000">
        <v>1349.99</v>
      </c>
      <c r="D1000">
        <f t="shared" si="75"/>
        <v>1.3948788042941196E-2</v>
      </c>
      <c r="E1000">
        <f t="shared" si="78"/>
        <v>1.3361356374036083E-2</v>
      </c>
      <c r="F1000">
        <f t="shared" si="79"/>
        <v>2.1215397495512019E-3</v>
      </c>
      <c r="G1000">
        <f t="shared" si="76"/>
        <v>3.0357319852090456</v>
      </c>
      <c r="H1000">
        <f t="shared" si="77"/>
        <v>1</v>
      </c>
    </row>
    <row r="1001" spans="1:8" x14ac:dyDescent="0.2">
      <c r="A1001" s="1">
        <v>20080222</v>
      </c>
      <c r="B1001">
        <v>1353.1100000000001</v>
      </c>
      <c r="D1001">
        <f t="shared" si="75"/>
        <v>2.3084616814310621E-3</v>
      </c>
      <c r="E1001">
        <f t="shared" si="78"/>
        <v>1.7210300125259498E-3</v>
      </c>
      <c r="F1001">
        <f t="shared" si="79"/>
        <v>1.6168753690701061E-3</v>
      </c>
      <c r="G1001">
        <f t="shared" si="76"/>
        <v>3.2127139413761627</v>
      </c>
      <c r="H1001">
        <f t="shared" si="77"/>
        <v>0</v>
      </c>
    </row>
    <row r="1002" spans="1:8" x14ac:dyDescent="0.2">
      <c r="A1002" s="1">
        <v>20080229</v>
      </c>
      <c r="B1002">
        <v>1330.63</v>
      </c>
      <c r="D1002">
        <f t="shared" si="75"/>
        <v>-1.6753132405688653E-2</v>
      </c>
      <c r="E1002">
        <f t="shared" si="78"/>
        <v>-1.7340564074593764E-2</v>
      </c>
      <c r="F1002">
        <f t="shared" si="79"/>
        <v>1.2411626483194941E-3</v>
      </c>
      <c r="G1002">
        <f t="shared" si="76"/>
        <v>3.2247188882127893</v>
      </c>
      <c r="H1002">
        <f t="shared" si="77"/>
        <v>0</v>
      </c>
    </row>
    <row r="1003" spans="1:8" x14ac:dyDescent="0.2">
      <c r="A1003" s="1">
        <v>20080307</v>
      </c>
      <c r="B1003">
        <v>1293.3700000000001</v>
      </c>
      <c r="D1003">
        <f t="shared" si="75"/>
        <v>-2.8401299210570663E-2</v>
      </c>
      <c r="E1003">
        <f t="shared" si="78"/>
        <v>-2.8988730879475774E-2</v>
      </c>
      <c r="F1003">
        <f t="shared" si="79"/>
        <v>1.1022021139786204E-3</v>
      </c>
      <c r="G1003">
        <f t="shared" si="76"/>
        <v>3.0240100569542769</v>
      </c>
      <c r="H1003">
        <f t="shared" si="77"/>
        <v>1</v>
      </c>
    </row>
    <row r="1004" spans="1:8" x14ac:dyDescent="0.2">
      <c r="A1004" s="1">
        <v>20080314</v>
      </c>
      <c r="B1004">
        <v>1288.1400000000001</v>
      </c>
      <c r="D1004">
        <f t="shared" si="75"/>
        <v>-4.051897653276626E-3</v>
      </c>
      <c r="E1004">
        <f t="shared" si="78"/>
        <v>-4.6393293221817381E-3</v>
      </c>
      <c r="F1004">
        <f t="shared" si="79"/>
        <v>1.2513501968207498E-3</v>
      </c>
      <c r="G1004">
        <f t="shared" si="76"/>
        <v>3.3331660153771971</v>
      </c>
      <c r="H1004">
        <f t="shared" si="77"/>
        <v>1</v>
      </c>
    </row>
    <row r="1005" spans="1:8" x14ac:dyDescent="0.2">
      <c r="A1005" s="1">
        <v>20080321</v>
      </c>
      <c r="B1005">
        <v>1329.51</v>
      </c>
      <c r="D1005">
        <f t="shared" si="75"/>
        <v>3.1611135869930251E-2</v>
      </c>
      <c r="E1005">
        <f t="shared" si="78"/>
        <v>3.102370420102514E-2</v>
      </c>
      <c r="F1005">
        <f t="shared" si="79"/>
        <v>9.7911105624420933E-4</v>
      </c>
      <c r="G1005">
        <f t="shared" si="76"/>
        <v>2.9729306714296122</v>
      </c>
      <c r="H1005">
        <f t="shared" si="77"/>
        <v>1</v>
      </c>
    </row>
    <row r="1006" spans="1:8" x14ac:dyDescent="0.2">
      <c r="A1006" s="1">
        <v>20080328</v>
      </c>
      <c r="B1006">
        <v>1315.22</v>
      </c>
      <c r="D1006">
        <f t="shared" si="75"/>
        <v>-1.0806501280513636E-2</v>
      </c>
      <c r="E1006">
        <f t="shared" si="78"/>
        <v>-1.1393932949418749E-2</v>
      </c>
      <c r="F1006">
        <f t="shared" si="79"/>
        <v>7.6635964173314415E-4</v>
      </c>
      <c r="G1006">
        <f t="shared" si="76"/>
        <v>3.5022292450920944</v>
      </c>
      <c r="H1006">
        <f t="shared" si="77"/>
        <v>0</v>
      </c>
    </row>
    <row r="1007" spans="1:8" x14ac:dyDescent="0.2">
      <c r="A1007" s="1">
        <v>20080404</v>
      </c>
      <c r="B1007">
        <v>1370.4</v>
      </c>
      <c r="D1007">
        <f t="shared" si="75"/>
        <v>4.1098716010965042E-2</v>
      </c>
      <c r="E1007">
        <f t="shared" si="78"/>
        <v>4.0511284342059931E-2</v>
      </c>
      <c r="F1007">
        <f t="shared" si="79"/>
        <v>6.6873768920486612E-4</v>
      </c>
      <c r="G1007">
        <f t="shared" si="76"/>
        <v>2.4279981221512861</v>
      </c>
      <c r="H1007">
        <f t="shared" si="77"/>
        <v>1</v>
      </c>
    </row>
    <row r="1008" spans="1:8" x14ac:dyDescent="0.2">
      <c r="A1008" s="1">
        <v>20080411</v>
      </c>
      <c r="B1008">
        <v>1332.83</v>
      </c>
      <c r="D1008">
        <f t="shared" si="75"/>
        <v>-2.7798166847054162E-2</v>
      </c>
      <c r="E1008">
        <f t="shared" si="78"/>
        <v>-2.8385598515959273E-2</v>
      </c>
      <c r="F1008">
        <f t="shared" si="79"/>
        <v>5.3529276503438711E-4</v>
      </c>
      <c r="G1008">
        <f t="shared" si="76"/>
        <v>3.0137301228651596</v>
      </c>
      <c r="H1008">
        <f t="shared" si="77"/>
        <v>0</v>
      </c>
    </row>
    <row r="1009" spans="1:8" x14ac:dyDescent="0.2">
      <c r="A1009" s="1">
        <v>20080418</v>
      </c>
      <c r="B1009">
        <v>1390.33</v>
      </c>
      <c r="D1009">
        <f t="shared" si="75"/>
        <v>4.2236627856512499E-2</v>
      </c>
      <c r="E1009">
        <f t="shared" si="78"/>
        <v>4.1649196187607387E-2</v>
      </c>
      <c r="F1009">
        <f t="shared" si="79"/>
        <v>8.1309963773337421E-4</v>
      </c>
      <c r="G1009">
        <f t="shared" si="76"/>
        <v>2.4906353521681805</v>
      </c>
      <c r="H1009">
        <f t="shared" si="77"/>
        <v>1</v>
      </c>
    </row>
    <row r="1010" spans="1:8" x14ac:dyDescent="0.2">
      <c r="A1010" s="1">
        <v>20080425</v>
      </c>
      <c r="B1010">
        <v>1397.84</v>
      </c>
      <c r="D1010">
        <f t="shared" si="75"/>
        <v>5.3870590114142303E-3</v>
      </c>
      <c r="E1010">
        <f t="shared" si="78"/>
        <v>4.7996273425091182E-3</v>
      </c>
      <c r="F1010">
        <f t="shared" si="79"/>
        <v>6.4276740075724123E-4</v>
      </c>
      <c r="G1010">
        <f t="shared" si="76"/>
        <v>3.6569441007435981</v>
      </c>
      <c r="H1010">
        <f t="shared" si="77"/>
        <v>0</v>
      </c>
    </row>
    <row r="1011" spans="1:8" x14ac:dyDescent="0.2">
      <c r="A1011" s="1">
        <v>20080502</v>
      </c>
      <c r="B1011">
        <v>1413.9</v>
      </c>
      <c r="D1011">
        <f t="shared" si="75"/>
        <v>1.1423655567012858E-2</v>
      </c>
      <c r="E1011">
        <f t="shared" si="78"/>
        <v>1.0836223898107745E-2</v>
      </c>
      <c r="F1011">
        <f t="shared" si="79"/>
        <v>5.1595839528545883E-4</v>
      </c>
      <c r="G1011">
        <f t="shared" si="76"/>
        <v>3.6709503356453101</v>
      </c>
      <c r="H1011">
        <f t="shared" si="77"/>
        <v>0</v>
      </c>
    </row>
    <row r="1012" spans="1:8" x14ac:dyDescent="0.2">
      <c r="A1012" s="1">
        <v>20080509</v>
      </c>
      <c r="B1012">
        <v>1388.28</v>
      </c>
      <c r="D1012">
        <f t="shared" si="75"/>
        <v>-1.8286272768997414E-2</v>
      </c>
      <c r="E1012">
        <f t="shared" si="78"/>
        <v>-1.8873704437902525E-2</v>
      </c>
      <c r="F1012">
        <f t="shared" si="79"/>
        <v>4.2155158096647744E-4</v>
      </c>
      <c r="G1012">
        <f t="shared" si="76"/>
        <v>3.4632775250014314</v>
      </c>
      <c r="H1012">
        <f t="shared" si="77"/>
        <v>0</v>
      </c>
    </row>
    <row r="1013" spans="1:8" x14ac:dyDescent="0.2">
      <c r="A1013" s="1">
        <v>20080516</v>
      </c>
      <c r="B1013">
        <v>1425.3500000000001</v>
      </c>
      <c r="D1013">
        <f t="shared" si="75"/>
        <v>2.6351826750851792E-2</v>
      </c>
      <c r="E1013">
        <f t="shared" si="78"/>
        <v>2.5764395081946681E-2</v>
      </c>
      <c r="F1013">
        <f t="shared" si="79"/>
        <v>5.1800645077510821E-4</v>
      </c>
      <c r="G1013">
        <f t="shared" si="76"/>
        <v>3.1420319066270648</v>
      </c>
      <c r="H1013">
        <f t="shared" si="77"/>
        <v>1</v>
      </c>
    </row>
    <row r="1014" spans="1:8" x14ac:dyDescent="0.2">
      <c r="A1014" s="1">
        <v>20080523</v>
      </c>
      <c r="B1014">
        <v>1375.93</v>
      </c>
      <c r="D1014">
        <f t="shared" si="75"/>
        <v>-3.5287531473413125E-2</v>
      </c>
      <c r="E1014">
        <f t="shared" si="78"/>
        <v>-3.5874963142318236E-2</v>
      </c>
      <c r="F1014">
        <f t="shared" si="79"/>
        <v>4.2307631805913858E-4</v>
      </c>
      <c r="G1014">
        <f t="shared" si="76"/>
        <v>2.3629614714583509</v>
      </c>
      <c r="H1014">
        <f t="shared" si="77"/>
        <v>0</v>
      </c>
    </row>
    <row r="1015" spans="1:8" x14ac:dyDescent="0.2">
      <c r="A1015" s="1">
        <v>20080530</v>
      </c>
      <c r="B1015">
        <v>1400.38</v>
      </c>
      <c r="D1015">
        <f t="shared" si="75"/>
        <v>1.7613762238471331E-2</v>
      </c>
      <c r="E1015">
        <f t="shared" si="78"/>
        <v>1.702633056956622E-2</v>
      </c>
      <c r="F1015">
        <f t="shared" si="79"/>
        <v>9.5483122885367338E-4</v>
      </c>
      <c r="G1015">
        <f t="shared" si="76"/>
        <v>3.325183175681941</v>
      </c>
      <c r="H1015">
        <f t="shared" si="77"/>
        <v>1</v>
      </c>
    </row>
    <row r="1016" spans="1:8" x14ac:dyDescent="0.2">
      <c r="A1016" s="1">
        <v>20080606</v>
      </c>
      <c r="B1016">
        <v>1360.68</v>
      </c>
      <c r="D1016">
        <f t="shared" si="75"/>
        <v>-2.8759053572959381E-2</v>
      </c>
      <c r="E1016">
        <f t="shared" si="78"/>
        <v>-2.9346485241864492E-2</v>
      </c>
      <c r="F1016">
        <f t="shared" si="79"/>
        <v>7.4828378704421743E-4</v>
      </c>
      <c r="G1016">
        <f t="shared" si="76"/>
        <v>3.0234031800003995</v>
      </c>
      <c r="H1016">
        <f t="shared" si="77"/>
        <v>0</v>
      </c>
    </row>
    <row r="1017" spans="1:8" x14ac:dyDescent="0.2">
      <c r="A1017" s="1">
        <v>20080613</v>
      </c>
      <c r="B1017">
        <v>1360.03</v>
      </c>
      <c r="D1017">
        <f t="shared" si="75"/>
        <v>-4.778164614140934E-4</v>
      </c>
      <c r="E1017">
        <f t="shared" si="78"/>
        <v>-1.0652481303192057E-3</v>
      </c>
      <c r="F1017">
        <f t="shared" si="79"/>
        <v>9.9763368817498352E-4</v>
      </c>
      <c r="G1017">
        <f t="shared" si="76"/>
        <v>3.4544934749092464</v>
      </c>
      <c r="H1017">
        <f t="shared" si="77"/>
        <v>1</v>
      </c>
    </row>
    <row r="1018" spans="1:8" x14ac:dyDescent="0.2">
      <c r="A1018" s="1">
        <v>20080620</v>
      </c>
      <c r="B1018">
        <v>1317.93</v>
      </c>
      <c r="D1018">
        <f t="shared" si="75"/>
        <v>-3.1444434432208901E-2</v>
      </c>
      <c r="E1018">
        <f t="shared" si="78"/>
        <v>-3.2031866101114012E-2</v>
      </c>
      <c r="F1018">
        <f t="shared" si="79"/>
        <v>7.8068053599755099E-4</v>
      </c>
      <c r="G1018">
        <f t="shared" si="76"/>
        <v>2.9205273808652756</v>
      </c>
      <c r="H1018">
        <f t="shared" si="77"/>
        <v>1</v>
      </c>
    </row>
    <row r="1019" spans="1:8" x14ac:dyDescent="0.2">
      <c r="A1019" s="1">
        <v>20080627</v>
      </c>
      <c r="B1019">
        <v>1278.3800000000001</v>
      </c>
      <c r="D1019">
        <f t="shared" si="75"/>
        <v>-3.0468672544187392E-2</v>
      </c>
      <c r="E1019">
        <f t="shared" si="78"/>
        <v>-3.1056104213092503E-2</v>
      </c>
      <c r="F1019">
        <f t="shared" si="79"/>
        <v>1.0989038139762267E-3</v>
      </c>
      <c r="G1019">
        <f t="shared" si="76"/>
        <v>2.9678830165960353</v>
      </c>
      <c r="H1019">
        <f t="shared" si="77"/>
        <v>1</v>
      </c>
    </row>
    <row r="1020" spans="1:8" x14ac:dyDescent="0.2">
      <c r="A1020" s="1">
        <v>20080704</v>
      </c>
      <c r="B1020">
        <v>1262.9000000000001</v>
      </c>
      <c r="D1020">
        <f t="shared" si="75"/>
        <v>-1.2182987681813806E-2</v>
      </c>
      <c r="E1020">
        <f t="shared" si="78"/>
        <v>-1.2770419350718919E-2</v>
      </c>
      <c r="F1020">
        <f t="shared" si="79"/>
        <v>1.3070001676353609E-3</v>
      </c>
      <c r="G1020">
        <f t="shared" si="76"/>
        <v>3.25762183873027</v>
      </c>
      <c r="H1020">
        <f t="shared" si="77"/>
        <v>1</v>
      </c>
    </row>
    <row r="1021" spans="1:8" x14ac:dyDescent="0.2">
      <c r="A1021" s="1">
        <v>20080711</v>
      </c>
      <c r="B1021">
        <v>1239.49</v>
      </c>
      <c r="D1021">
        <f t="shared" si="75"/>
        <v>-1.8710658978685402E-2</v>
      </c>
      <c r="E1021">
        <f t="shared" si="78"/>
        <v>-1.9298090647590513E-2</v>
      </c>
      <c r="F1021">
        <f t="shared" si="79"/>
        <v>1.08680326528621E-3</v>
      </c>
      <c r="G1021">
        <f t="shared" si="76"/>
        <v>3.2409216811132864</v>
      </c>
      <c r="H1021">
        <f t="shared" si="77"/>
        <v>1</v>
      </c>
    </row>
    <row r="1022" spans="1:8" x14ac:dyDescent="0.2">
      <c r="A1022" s="1">
        <v>20080718</v>
      </c>
      <c r="B1022">
        <v>1260.68</v>
      </c>
      <c r="D1022">
        <f t="shared" si="75"/>
        <v>1.6951253235519381E-2</v>
      </c>
      <c r="E1022">
        <f t="shared" si="78"/>
        <v>1.636382156661427E-2</v>
      </c>
      <c r="F1022">
        <f t="shared" si="79"/>
        <v>1.0208560106444639E-3</v>
      </c>
      <c r="G1022">
        <f t="shared" si="76"/>
        <v>3.3124048685560323</v>
      </c>
      <c r="H1022">
        <f t="shared" si="77"/>
        <v>1</v>
      </c>
    </row>
    <row r="1023" spans="1:8" x14ac:dyDescent="0.2">
      <c r="A1023" s="1">
        <v>20080725</v>
      </c>
      <c r="B1023">
        <v>1257.76</v>
      </c>
      <c r="D1023">
        <f t="shared" si="75"/>
        <v>-2.3188968635121654E-3</v>
      </c>
      <c r="E1023">
        <f t="shared" si="78"/>
        <v>-2.9063285324172775E-3</v>
      </c>
      <c r="F1023">
        <f t="shared" si="79"/>
        <v>7.9743794050346397E-4</v>
      </c>
      <c r="G1023">
        <f t="shared" si="76"/>
        <v>3.5617570945785157</v>
      </c>
      <c r="H1023">
        <f t="shared" si="77"/>
        <v>0</v>
      </c>
    </row>
    <row r="1024" spans="1:8" x14ac:dyDescent="0.2">
      <c r="A1024" s="1">
        <v>20080801</v>
      </c>
      <c r="B1024">
        <v>1260.31</v>
      </c>
      <c r="D1024">
        <f t="shared" si="75"/>
        <v>2.0253613852627694E-3</v>
      </c>
      <c r="E1024">
        <f t="shared" si="78"/>
        <v>1.4379297163576571E-3</v>
      </c>
      <c r="F1024">
        <f t="shared" si="79"/>
        <v>6.3506135031755407E-4</v>
      </c>
      <c r="G1024">
        <f t="shared" si="76"/>
        <v>3.6792665673483791</v>
      </c>
      <c r="H1024">
        <f t="shared" si="77"/>
        <v>1</v>
      </c>
    </row>
    <row r="1025" spans="1:8" x14ac:dyDescent="0.2">
      <c r="A1025" s="1">
        <v>20080808</v>
      </c>
      <c r="B1025">
        <v>1296.32</v>
      </c>
      <c r="D1025">
        <f t="shared" si="75"/>
        <v>2.8171758583616757E-2</v>
      </c>
      <c r="E1025">
        <f t="shared" si="78"/>
        <v>2.7584326914711646E-2</v>
      </c>
      <c r="F1025">
        <f t="shared" si="79"/>
        <v>5.102213920632852E-4</v>
      </c>
      <c r="G1025">
        <f t="shared" si="76"/>
        <v>3.0446810214755553</v>
      </c>
      <c r="H1025">
        <f t="shared" si="77"/>
        <v>0</v>
      </c>
    </row>
    <row r="1026" spans="1:8" x14ac:dyDescent="0.2">
      <c r="A1026" s="1">
        <v>20080815</v>
      </c>
      <c r="B1026">
        <v>1298.2</v>
      </c>
      <c r="D1026">
        <f t="shared" si="75"/>
        <v>1.4492085850426051E-3</v>
      </c>
      <c r="E1026">
        <f t="shared" si="78"/>
        <v>8.6177691613749277E-4</v>
      </c>
      <c r="F1026">
        <f t="shared" si="79"/>
        <v>4.1728049472991151E-4</v>
      </c>
      <c r="G1026">
        <f t="shared" si="76"/>
        <v>3.8899860761467848</v>
      </c>
      <c r="H1026">
        <f t="shared" si="77"/>
        <v>0</v>
      </c>
    </row>
    <row r="1027" spans="1:8" x14ac:dyDescent="0.2">
      <c r="A1027" s="1">
        <v>20080822</v>
      </c>
      <c r="B1027">
        <v>1292.2</v>
      </c>
      <c r="D1027">
        <f t="shared" si="75"/>
        <v>-4.6324974753035875E-3</v>
      </c>
      <c r="E1027">
        <f t="shared" si="78"/>
        <v>-5.2199291442086996E-3</v>
      </c>
      <c r="F1027">
        <f t="shared" si="79"/>
        <v>3.480878218235399E-4</v>
      </c>
      <c r="G1027">
        <f t="shared" si="76"/>
        <v>3.9423888142568262</v>
      </c>
      <c r="H1027">
        <f t="shared" si="77"/>
        <v>0</v>
      </c>
    </row>
    <row r="1028" spans="1:8" x14ac:dyDescent="0.2">
      <c r="A1028" s="1">
        <v>20080829</v>
      </c>
      <c r="B1028">
        <v>1282.83</v>
      </c>
      <c r="D1028">
        <f t="shared" ref="D1028:D1091" si="80">LN(B1028)-LN(B1027)</f>
        <v>-7.277617236145062E-3</v>
      </c>
      <c r="E1028">
        <f t="shared" si="78"/>
        <v>-7.8650489050501749E-3</v>
      </c>
      <c r="F1028">
        <f t="shared" si="79"/>
        <v>3.0932939444127864E-4</v>
      </c>
      <c r="G1028">
        <f t="shared" ref="G1028:G1091" si="81">-0.5*LN(F1028)-E1028^2/(2*F1028)</f>
        <v>3.9405630519891859</v>
      </c>
      <c r="H1028">
        <f t="shared" ref="H1028:H1091" si="82">IF(E1027&lt;0, 1, 0)</f>
        <v>1</v>
      </c>
    </row>
    <row r="1029" spans="1:8" x14ac:dyDescent="0.2">
      <c r="A1029" s="1">
        <v>20080905</v>
      </c>
      <c r="B1029">
        <v>1242.31</v>
      </c>
      <c r="D1029">
        <f t="shared" si="80"/>
        <v>-3.209602511523979E-2</v>
      </c>
      <c r="E1029">
        <f t="shared" ref="E1029:E1092" si="83">D1029-$O$3</f>
        <v>-3.2683456784144901E-2</v>
      </c>
      <c r="F1029">
        <f t="shared" ref="F1029:F1092" si="84">$O$4+$O$5*(E1028^2)+$O$7*E1028^2*H1029+ $O$6*(F1028)</f>
        <v>2.9667547358583839E-4</v>
      </c>
      <c r="G1029">
        <f t="shared" si="81"/>
        <v>2.2611381458910671</v>
      </c>
      <c r="H1029">
        <f t="shared" si="82"/>
        <v>1</v>
      </c>
    </row>
    <row r="1030" spans="1:8" x14ac:dyDescent="0.2">
      <c r="A1030" s="1">
        <v>20080912</v>
      </c>
      <c r="B1030">
        <v>1251.7</v>
      </c>
      <c r="D1030">
        <f t="shared" si="80"/>
        <v>7.5300775612978654E-3</v>
      </c>
      <c r="E1030">
        <f t="shared" si="83"/>
        <v>6.9426458923927533E-3</v>
      </c>
      <c r="F1030">
        <f t="shared" si="84"/>
        <v>7.5830961562443574E-4</v>
      </c>
      <c r="G1030">
        <f t="shared" si="81"/>
        <v>3.5604279632459361</v>
      </c>
      <c r="H1030">
        <f t="shared" si="82"/>
        <v>1</v>
      </c>
    </row>
    <row r="1031" spans="1:8" x14ac:dyDescent="0.2">
      <c r="A1031" s="1">
        <v>20080919</v>
      </c>
      <c r="B1031">
        <v>1255.08</v>
      </c>
      <c r="D1031">
        <f t="shared" si="80"/>
        <v>2.6966882201993059E-3</v>
      </c>
      <c r="E1031">
        <f t="shared" si="83"/>
        <v>2.1092565512941938E-3</v>
      </c>
      <c r="F1031">
        <f t="shared" si="84"/>
        <v>6.0197730525473811E-4</v>
      </c>
      <c r="G1031">
        <f t="shared" si="81"/>
        <v>3.7039501146719802</v>
      </c>
      <c r="H1031">
        <f t="shared" si="82"/>
        <v>0</v>
      </c>
    </row>
    <row r="1032" spans="1:8" x14ac:dyDescent="0.2">
      <c r="A1032" s="1">
        <v>20080926</v>
      </c>
      <c r="B1032">
        <v>1213.01</v>
      </c>
      <c r="D1032">
        <f t="shared" si="80"/>
        <v>-3.4094441621025595E-2</v>
      </c>
      <c r="E1032">
        <f t="shared" si="83"/>
        <v>-3.4681873289930706E-2</v>
      </c>
      <c r="F1032">
        <f t="shared" si="84"/>
        <v>4.8559097021315015E-4</v>
      </c>
      <c r="G1032">
        <f t="shared" si="81"/>
        <v>2.5765477577018991</v>
      </c>
      <c r="H1032">
        <f t="shared" si="82"/>
        <v>0</v>
      </c>
    </row>
    <row r="1033" spans="1:8" x14ac:dyDescent="0.2">
      <c r="A1033" s="1">
        <v>20081003</v>
      </c>
      <c r="B1033">
        <v>1099.23</v>
      </c>
      <c r="D1033">
        <f t="shared" si="80"/>
        <v>-9.849493926108277E-2</v>
      </c>
      <c r="E1033">
        <f t="shared" si="83"/>
        <v>-9.9082370929987881E-2</v>
      </c>
      <c r="F1033">
        <f t="shared" si="84"/>
        <v>9.6196865458775889E-4</v>
      </c>
      <c r="G1033">
        <f t="shared" si="81"/>
        <v>-1.6294571319023365</v>
      </c>
      <c r="H1033">
        <f t="shared" si="82"/>
        <v>1</v>
      </c>
    </row>
    <row r="1034" spans="1:8" x14ac:dyDescent="0.2">
      <c r="A1034" s="1">
        <v>20081010</v>
      </c>
      <c r="B1034">
        <v>899.22</v>
      </c>
      <c r="D1034">
        <f t="shared" si="80"/>
        <v>-0.20083749278710883</v>
      </c>
      <c r="E1034">
        <f t="shared" si="83"/>
        <v>-0.20142492445601395</v>
      </c>
      <c r="F1034">
        <f t="shared" si="84"/>
        <v>5.3489134967332286E-3</v>
      </c>
      <c r="G1034">
        <f t="shared" si="81"/>
        <v>-1.1771150153162817</v>
      </c>
      <c r="H1034">
        <f t="shared" si="82"/>
        <v>1</v>
      </c>
    </row>
    <row r="1035" spans="1:8" x14ac:dyDescent="0.2">
      <c r="A1035" s="1">
        <v>20081017</v>
      </c>
      <c r="B1035">
        <v>940.55000000000007</v>
      </c>
      <c r="D1035">
        <f t="shared" si="80"/>
        <v>4.493708965406995E-2</v>
      </c>
      <c r="E1035">
        <f t="shared" si="83"/>
        <v>4.4349657985164839E-2</v>
      </c>
      <c r="F1035">
        <f t="shared" si="84"/>
        <v>2.3010643755790667E-2</v>
      </c>
      <c r="G1035">
        <f t="shared" si="81"/>
        <v>1.8431604520577192</v>
      </c>
      <c r="H1035">
        <f t="shared" si="82"/>
        <v>1</v>
      </c>
    </row>
    <row r="1036" spans="1:8" x14ac:dyDescent="0.2">
      <c r="A1036" s="1">
        <v>20081024</v>
      </c>
      <c r="B1036">
        <v>876.77</v>
      </c>
      <c r="D1036">
        <f t="shared" si="80"/>
        <v>-7.022011025910313E-2</v>
      </c>
      <c r="E1036">
        <f t="shared" si="83"/>
        <v>-7.0807541928008241E-2</v>
      </c>
      <c r="F1036">
        <f t="shared" si="84"/>
        <v>1.7168403084866023E-2</v>
      </c>
      <c r="G1036">
        <f t="shared" si="81"/>
        <v>1.8863267468994254</v>
      </c>
      <c r="H1036">
        <f t="shared" si="82"/>
        <v>0</v>
      </c>
    </row>
    <row r="1037" spans="1:8" x14ac:dyDescent="0.2">
      <c r="A1037" s="1">
        <v>20081031</v>
      </c>
      <c r="B1037">
        <v>968.75</v>
      </c>
      <c r="D1037">
        <f t="shared" si="80"/>
        <v>9.9761880387630342E-2</v>
      </c>
      <c r="E1037">
        <f t="shared" si="83"/>
        <v>9.917444871872523E-2</v>
      </c>
      <c r="F1037">
        <f t="shared" si="84"/>
        <v>1.5165799685286184E-2</v>
      </c>
      <c r="G1037">
        <f t="shared" si="81"/>
        <v>1.7700880645374664</v>
      </c>
      <c r="H1037">
        <f t="shared" si="82"/>
        <v>1</v>
      </c>
    </row>
    <row r="1038" spans="1:8" x14ac:dyDescent="0.2">
      <c r="A1038" s="1">
        <v>20081107</v>
      </c>
      <c r="B1038">
        <v>930.99</v>
      </c>
      <c r="D1038">
        <f t="shared" si="80"/>
        <v>-3.9758044586736929E-2</v>
      </c>
      <c r="E1038">
        <f t="shared" si="83"/>
        <v>-4.034547625564204E-2</v>
      </c>
      <c r="F1038">
        <f t="shared" si="84"/>
        <v>1.1328070730155779E-2</v>
      </c>
      <c r="G1038">
        <f t="shared" si="81"/>
        <v>2.1683895586546411</v>
      </c>
      <c r="H1038">
        <f t="shared" si="82"/>
        <v>0</v>
      </c>
    </row>
    <row r="1039" spans="1:8" x14ac:dyDescent="0.2">
      <c r="A1039" s="1">
        <v>20081114</v>
      </c>
      <c r="B1039">
        <v>873.29</v>
      </c>
      <c r="D1039">
        <f t="shared" si="80"/>
        <v>-6.3980847545427544E-2</v>
      </c>
      <c r="E1039">
        <f t="shared" si="83"/>
        <v>-6.4568279214332655E-2</v>
      </c>
      <c r="F1039">
        <f t="shared" si="84"/>
        <v>9.2328820166383135E-3</v>
      </c>
      <c r="G1039">
        <f t="shared" si="81"/>
        <v>2.116719464801446</v>
      </c>
      <c r="H1039">
        <f t="shared" si="82"/>
        <v>1</v>
      </c>
    </row>
    <row r="1040" spans="1:8" x14ac:dyDescent="0.2">
      <c r="A1040" s="1">
        <v>20081121</v>
      </c>
      <c r="B1040">
        <v>800.03</v>
      </c>
      <c r="D1040">
        <f t="shared" si="80"/>
        <v>-8.7618461570572848E-2</v>
      </c>
      <c r="E1040">
        <f t="shared" si="83"/>
        <v>-8.8205893239477959E-2</v>
      </c>
      <c r="F1040">
        <f t="shared" si="84"/>
        <v>8.8625962149028407E-3</v>
      </c>
      <c r="G1040">
        <f t="shared" si="81"/>
        <v>1.9240186885355148</v>
      </c>
      <c r="H1040">
        <f t="shared" si="82"/>
        <v>1</v>
      </c>
    </row>
    <row r="1041" spans="1:8" x14ac:dyDescent="0.2">
      <c r="A1041" s="1">
        <v>20081128</v>
      </c>
      <c r="B1041">
        <v>896.24</v>
      </c>
      <c r="D1041">
        <f t="shared" si="80"/>
        <v>0.11355900728564805</v>
      </c>
      <c r="E1041">
        <f t="shared" si="83"/>
        <v>0.11297157561674294</v>
      </c>
      <c r="F1041">
        <f t="shared" si="84"/>
        <v>1.0277273928865023E-2</v>
      </c>
      <c r="G1041">
        <f t="shared" si="81"/>
        <v>1.6679975596583121</v>
      </c>
      <c r="H1041">
        <f t="shared" si="82"/>
        <v>1</v>
      </c>
    </row>
    <row r="1042" spans="1:8" x14ac:dyDescent="0.2">
      <c r="A1042" s="1">
        <v>20081205</v>
      </c>
      <c r="B1042">
        <v>876.07</v>
      </c>
      <c r="D1042">
        <f t="shared" si="80"/>
        <v>-2.2762237830804999E-2</v>
      </c>
      <c r="E1042">
        <f t="shared" si="83"/>
        <v>-2.334966949971011E-2</v>
      </c>
      <c r="F1042">
        <f t="shared" si="84"/>
        <v>7.6886593045791757E-3</v>
      </c>
      <c r="G1042">
        <f t="shared" si="81"/>
        <v>2.398549151315406</v>
      </c>
      <c r="H1042">
        <f t="shared" si="82"/>
        <v>0</v>
      </c>
    </row>
    <row r="1043" spans="1:8" x14ac:dyDescent="0.2">
      <c r="A1043" s="1">
        <v>20081212</v>
      </c>
      <c r="B1043">
        <v>879.73</v>
      </c>
      <c r="D1043">
        <f t="shared" si="80"/>
        <v>4.1690457924428159E-3</v>
      </c>
      <c r="E1043">
        <f t="shared" si="83"/>
        <v>3.5816141235377038E-3</v>
      </c>
      <c r="F1043">
        <f t="shared" si="84"/>
        <v>6.0166885552687894E-3</v>
      </c>
      <c r="G1043">
        <f t="shared" si="81"/>
        <v>2.5555430908851782</v>
      </c>
      <c r="H1043">
        <f t="shared" si="82"/>
        <v>1</v>
      </c>
    </row>
    <row r="1044" spans="1:8" x14ac:dyDescent="0.2">
      <c r="A1044" s="1">
        <v>20081219</v>
      </c>
      <c r="B1044">
        <v>887.88</v>
      </c>
      <c r="D1044">
        <f t="shared" si="80"/>
        <v>9.2215565133546562E-3</v>
      </c>
      <c r="E1044">
        <f t="shared" si="83"/>
        <v>8.6341248444495432E-3</v>
      </c>
      <c r="F1044">
        <f t="shared" si="84"/>
        <v>4.5167371626239523E-3</v>
      </c>
      <c r="G1044">
        <f t="shared" si="81"/>
        <v>2.6917302765411444</v>
      </c>
      <c r="H1044">
        <f t="shared" si="82"/>
        <v>0</v>
      </c>
    </row>
    <row r="1045" spans="1:8" x14ac:dyDescent="0.2">
      <c r="A1045" s="1">
        <v>20081226</v>
      </c>
      <c r="B1045">
        <v>872.80000000000007</v>
      </c>
      <c r="D1045">
        <f t="shared" si="80"/>
        <v>-1.7130164206599297E-2</v>
      </c>
      <c r="E1045">
        <f t="shared" si="83"/>
        <v>-1.7717595875504408E-2</v>
      </c>
      <c r="F1045">
        <f t="shared" si="84"/>
        <v>3.4000528066029695E-3</v>
      </c>
      <c r="G1045">
        <f t="shared" si="81"/>
        <v>2.7958191686242349</v>
      </c>
      <c r="H1045">
        <f t="shared" si="82"/>
        <v>0</v>
      </c>
    </row>
    <row r="1046" spans="1:8" x14ac:dyDescent="0.2">
      <c r="A1046" s="1">
        <v>20090102</v>
      </c>
      <c r="B1046">
        <v>931.80000000000007</v>
      </c>
      <c r="D1046">
        <f t="shared" si="80"/>
        <v>6.5411764863835486E-2</v>
      </c>
      <c r="E1046">
        <f t="shared" si="83"/>
        <v>6.4824333194930375E-2</v>
      </c>
      <c r="F1046">
        <f t="shared" si="84"/>
        <v>2.7156405774907931E-3</v>
      </c>
      <c r="G1046">
        <f t="shared" si="81"/>
        <v>2.1806615074253255</v>
      </c>
      <c r="H1046">
        <f t="shared" si="82"/>
        <v>1</v>
      </c>
    </row>
    <row r="1047" spans="1:8" x14ac:dyDescent="0.2">
      <c r="A1047" s="1">
        <v>20090109</v>
      </c>
      <c r="B1047">
        <v>890.35</v>
      </c>
      <c r="D1047">
        <f t="shared" si="80"/>
        <v>-4.550355553537333E-2</v>
      </c>
      <c r="E1047">
        <f t="shared" si="83"/>
        <v>-4.6090987204278441E-2</v>
      </c>
      <c r="F1047">
        <f t="shared" si="84"/>
        <v>2.0591717686150634E-3</v>
      </c>
      <c r="G1047">
        <f t="shared" si="81"/>
        <v>2.5768923271335646</v>
      </c>
      <c r="H1047">
        <f t="shared" si="82"/>
        <v>0</v>
      </c>
    </row>
    <row r="1048" spans="1:8" x14ac:dyDescent="0.2">
      <c r="A1048" s="1">
        <v>20090116</v>
      </c>
      <c r="B1048">
        <v>850.12</v>
      </c>
      <c r="D1048">
        <f t="shared" si="80"/>
        <v>-4.6237127856833204E-2</v>
      </c>
      <c r="E1048">
        <f t="shared" si="83"/>
        <v>-4.6824559525738316E-2</v>
      </c>
      <c r="F1048">
        <f t="shared" si="84"/>
        <v>2.5648287699407981E-3</v>
      </c>
      <c r="G1048">
        <f t="shared" si="81"/>
        <v>2.5555076565694983</v>
      </c>
      <c r="H1048">
        <f t="shared" si="82"/>
        <v>1</v>
      </c>
    </row>
    <row r="1049" spans="1:8" x14ac:dyDescent="0.2">
      <c r="A1049" s="1">
        <v>20090123</v>
      </c>
      <c r="B1049">
        <v>831.95</v>
      </c>
      <c r="D1049">
        <f t="shared" si="80"/>
        <v>-2.1605173128973476E-2</v>
      </c>
      <c r="E1049">
        <f t="shared" si="83"/>
        <v>-2.2192604797878587E-2</v>
      </c>
      <c r="F1049">
        <f t="shared" si="84"/>
        <v>2.9731851232183953E-3</v>
      </c>
      <c r="G1049">
        <f t="shared" si="81"/>
        <v>2.8262351303009434</v>
      </c>
      <c r="H1049">
        <f t="shared" si="82"/>
        <v>1</v>
      </c>
    </row>
    <row r="1050" spans="1:8" x14ac:dyDescent="0.2">
      <c r="A1050" s="1">
        <v>20090130</v>
      </c>
      <c r="B1050">
        <v>825.88</v>
      </c>
      <c r="D1050">
        <f t="shared" si="80"/>
        <v>-7.3228583448381457E-3</v>
      </c>
      <c r="E1050">
        <f t="shared" si="83"/>
        <v>-7.9102900137432586E-3</v>
      </c>
      <c r="F1050">
        <f t="shared" si="84"/>
        <v>2.4814448427008039E-3</v>
      </c>
      <c r="G1050">
        <f t="shared" si="81"/>
        <v>2.9868490294436958</v>
      </c>
      <c r="H1050">
        <f t="shared" si="82"/>
        <v>1</v>
      </c>
    </row>
    <row r="1051" spans="1:8" x14ac:dyDescent="0.2">
      <c r="A1051" s="1">
        <v>20090206</v>
      </c>
      <c r="B1051">
        <v>868.6</v>
      </c>
      <c r="D1051">
        <f t="shared" si="80"/>
        <v>5.043323558404289E-2</v>
      </c>
      <c r="E1051">
        <f t="shared" si="83"/>
        <v>4.9845803915137779E-2</v>
      </c>
      <c r="F1051">
        <f t="shared" si="84"/>
        <v>1.9141068369051776E-3</v>
      </c>
      <c r="G1051">
        <f t="shared" si="81"/>
        <v>2.480227662163621</v>
      </c>
      <c r="H1051">
        <f t="shared" si="82"/>
        <v>1</v>
      </c>
    </row>
    <row r="1052" spans="1:8" x14ac:dyDescent="0.2">
      <c r="A1052" s="1">
        <v>20090213</v>
      </c>
      <c r="B1052">
        <v>826.84</v>
      </c>
      <c r="D1052">
        <f t="shared" si="80"/>
        <v>-4.927151416968556E-2</v>
      </c>
      <c r="E1052">
        <f t="shared" si="83"/>
        <v>-4.9858945838590671E-2</v>
      </c>
      <c r="F1052">
        <f t="shared" si="84"/>
        <v>1.4624456391391641E-3</v>
      </c>
      <c r="G1052">
        <f t="shared" si="81"/>
        <v>2.4139056910731553</v>
      </c>
      <c r="H1052">
        <f t="shared" si="82"/>
        <v>0</v>
      </c>
    </row>
    <row r="1053" spans="1:8" x14ac:dyDescent="0.2">
      <c r="A1053" s="1">
        <v>20090220</v>
      </c>
      <c r="B1053">
        <v>770.05000000000007</v>
      </c>
      <c r="D1053">
        <f t="shared" si="80"/>
        <v>-7.115575812656072E-2</v>
      </c>
      <c r="E1053">
        <f t="shared" si="83"/>
        <v>-7.1743189795465831E-2</v>
      </c>
      <c r="F1053">
        <f t="shared" si="84"/>
        <v>2.2898063466424467E-3</v>
      </c>
      <c r="G1053">
        <f t="shared" si="81"/>
        <v>1.9157312242771893</v>
      </c>
      <c r="H1053">
        <f t="shared" si="82"/>
        <v>1</v>
      </c>
    </row>
    <row r="1054" spans="1:8" x14ac:dyDescent="0.2">
      <c r="A1054" s="1">
        <v>20090227</v>
      </c>
      <c r="B1054">
        <v>735.09</v>
      </c>
      <c r="D1054">
        <f t="shared" si="80"/>
        <v>-4.6462507108310902E-2</v>
      </c>
      <c r="E1054">
        <f t="shared" si="83"/>
        <v>-4.7049938777216013E-2</v>
      </c>
      <c r="F1054">
        <f t="shared" si="84"/>
        <v>4.1514082003354137E-3</v>
      </c>
      <c r="G1054">
        <f t="shared" si="81"/>
        <v>2.4755338589094147</v>
      </c>
      <c r="H1054">
        <f t="shared" si="82"/>
        <v>1</v>
      </c>
    </row>
    <row r="1055" spans="1:8" x14ac:dyDescent="0.2">
      <c r="A1055" s="1">
        <v>20090306</v>
      </c>
      <c r="B1055">
        <v>683.38</v>
      </c>
      <c r="D1055">
        <f t="shared" si="80"/>
        <v>-7.2941866880731787E-2</v>
      </c>
      <c r="E1055">
        <f t="shared" si="83"/>
        <v>-7.3529298549636898E-2</v>
      </c>
      <c r="F1055">
        <f t="shared" si="84"/>
        <v>4.1642657486191149E-3</v>
      </c>
      <c r="G1055">
        <f t="shared" si="81"/>
        <v>2.0914466656915462</v>
      </c>
      <c r="H1055">
        <f t="shared" si="82"/>
        <v>1</v>
      </c>
    </row>
    <row r="1056" spans="1:8" x14ac:dyDescent="0.2">
      <c r="A1056" s="1">
        <v>20090313</v>
      </c>
      <c r="B1056">
        <v>756.55000000000007</v>
      </c>
      <c r="D1056">
        <f t="shared" si="80"/>
        <v>0.10171755108214775</v>
      </c>
      <c r="E1056">
        <f t="shared" si="83"/>
        <v>0.10113011941324264</v>
      </c>
      <c r="F1056">
        <f t="shared" si="84"/>
        <v>5.6683609898552541E-3</v>
      </c>
      <c r="G1056">
        <f t="shared" si="81"/>
        <v>1.6842884566366578</v>
      </c>
      <c r="H1056">
        <f t="shared" si="82"/>
        <v>1</v>
      </c>
    </row>
    <row r="1057" spans="1:8" x14ac:dyDescent="0.2">
      <c r="A1057" s="1">
        <v>20090320</v>
      </c>
      <c r="B1057">
        <v>768.54</v>
      </c>
      <c r="D1057">
        <f t="shared" si="80"/>
        <v>1.572398617352011E-2</v>
      </c>
      <c r="E1057">
        <f t="shared" si="83"/>
        <v>1.5136554504614997E-2</v>
      </c>
      <c r="F1057">
        <f t="shared" si="84"/>
        <v>4.2574141305740248E-3</v>
      </c>
      <c r="G1057">
        <f t="shared" si="81"/>
        <v>2.7026388589035393</v>
      </c>
      <c r="H1057">
        <f t="shared" si="82"/>
        <v>0</v>
      </c>
    </row>
    <row r="1058" spans="1:8" x14ac:dyDescent="0.2">
      <c r="A1058" s="1">
        <v>20090327</v>
      </c>
      <c r="B1058">
        <v>815.94</v>
      </c>
      <c r="D1058">
        <f t="shared" si="80"/>
        <v>5.9848211777822513E-2</v>
      </c>
      <c r="E1058">
        <f t="shared" si="83"/>
        <v>5.9260780108917402E-2</v>
      </c>
      <c r="F1058">
        <f t="shared" si="84"/>
        <v>3.2069919017856021E-3</v>
      </c>
      <c r="G1058">
        <f t="shared" si="81"/>
        <v>2.3236822658362066</v>
      </c>
      <c r="H1058">
        <f t="shared" si="82"/>
        <v>0</v>
      </c>
    </row>
    <row r="1059" spans="1:8" x14ac:dyDescent="0.2">
      <c r="A1059" s="1">
        <v>20090403</v>
      </c>
      <c r="B1059">
        <v>842.5</v>
      </c>
      <c r="D1059">
        <f t="shared" si="80"/>
        <v>3.2032839377594158E-2</v>
      </c>
      <c r="E1059">
        <f t="shared" si="83"/>
        <v>3.1445407708689047E-2</v>
      </c>
      <c r="F1059">
        <f t="shared" si="84"/>
        <v>2.4249731804746309E-3</v>
      </c>
      <c r="G1059">
        <f t="shared" si="81"/>
        <v>2.8070860458953795</v>
      </c>
      <c r="H1059">
        <f t="shared" si="82"/>
        <v>0</v>
      </c>
    </row>
    <row r="1060" spans="1:8" x14ac:dyDescent="0.2">
      <c r="A1060" s="1">
        <v>20090410</v>
      </c>
      <c r="B1060">
        <v>856.56000000000006</v>
      </c>
      <c r="D1060">
        <f t="shared" si="80"/>
        <v>1.6550705623497919E-2</v>
      </c>
      <c r="E1060">
        <f t="shared" si="83"/>
        <v>1.5963273954592808E-2</v>
      </c>
      <c r="F1060">
        <f t="shared" si="84"/>
        <v>1.8427755996159091E-3</v>
      </c>
      <c r="G1060">
        <f t="shared" si="81"/>
        <v>3.0790992550432512</v>
      </c>
      <c r="H1060">
        <f t="shared" si="82"/>
        <v>0</v>
      </c>
    </row>
    <row r="1061" spans="1:8" x14ac:dyDescent="0.2">
      <c r="A1061" s="1">
        <v>20090417</v>
      </c>
      <c r="B1061">
        <v>869.6</v>
      </c>
      <c r="D1061">
        <f t="shared" si="80"/>
        <v>1.5108967956985353E-2</v>
      </c>
      <c r="E1061">
        <f t="shared" si="83"/>
        <v>1.452153628808024E-2</v>
      </c>
      <c r="F1061">
        <f t="shared" si="84"/>
        <v>1.4093409337686163E-3</v>
      </c>
      <c r="G1061">
        <f t="shared" si="81"/>
        <v>3.2075032093695448</v>
      </c>
      <c r="H1061">
        <f t="shared" si="82"/>
        <v>0</v>
      </c>
    </row>
    <row r="1062" spans="1:8" x14ac:dyDescent="0.2">
      <c r="A1062" s="1">
        <v>20090424</v>
      </c>
      <c r="B1062">
        <v>866.23</v>
      </c>
      <c r="D1062">
        <f t="shared" si="80"/>
        <v>-3.8828735925076074E-3</v>
      </c>
      <c r="E1062">
        <f t="shared" si="83"/>
        <v>-4.4703052614127195E-3</v>
      </c>
      <c r="F1062">
        <f t="shared" si="84"/>
        <v>1.0866573367652435E-3</v>
      </c>
      <c r="G1062">
        <f t="shared" si="81"/>
        <v>3.4031294787283159</v>
      </c>
      <c r="H1062">
        <f t="shared" si="82"/>
        <v>0</v>
      </c>
    </row>
    <row r="1063" spans="1:8" x14ac:dyDescent="0.2">
      <c r="A1063" s="1">
        <v>20090501</v>
      </c>
      <c r="B1063">
        <v>877.52</v>
      </c>
      <c r="D1063">
        <f t="shared" si="80"/>
        <v>1.2949284888586376E-2</v>
      </c>
      <c r="E1063">
        <f t="shared" si="83"/>
        <v>1.2361853219681264E-2</v>
      </c>
      <c r="F1063">
        <f t="shared" si="84"/>
        <v>8.5577972698718213E-4</v>
      </c>
      <c r="G1063">
        <f t="shared" si="81"/>
        <v>3.4424644556796302</v>
      </c>
      <c r="H1063">
        <f t="shared" si="82"/>
        <v>1</v>
      </c>
    </row>
    <row r="1064" spans="1:8" x14ac:dyDescent="0.2">
      <c r="A1064" s="1">
        <v>20090508</v>
      </c>
      <c r="B1064">
        <v>929.23</v>
      </c>
      <c r="D1064">
        <f t="shared" si="80"/>
        <v>5.7256539109278748E-2</v>
      </c>
      <c r="E1064">
        <f t="shared" si="83"/>
        <v>5.6669107440373637E-2</v>
      </c>
      <c r="F1064">
        <f t="shared" si="84"/>
        <v>6.7454188906200432E-4</v>
      </c>
      <c r="G1064">
        <f t="shared" si="81"/>
        <v>1.2703171071178416</v>
      </c>
      <c r="H1064">
        <f t="shared" si="82"/>
        <v>0</v>
      </c>
    </row>
    <row r="1065" spans="1:8" x14ac:dyDescent="0.2">
      <c r="A1065" s="1">
        <v>20090515</v>
      </c>
      <c r="B1065">
        <v>882.88</v>
      </c>
      <c r="D1065">
        <f t="shared" si="80"/>
        <v>-5.116699518343637E-2</v>
      </c>
      <c r="E1065">
        <f t="shared" si="83"/>
        <v>-5.1754426852341481E-2</v>
      </c>
      <c r="F1065">
        <f t="shared" si="84"/>
        <v>5.3961387784608758E-4</v>
      </c>
      <c r="G1065">
        <f t="shared" si="81"/>
        <v>1.2804419488327383</v>
      </c>
      <c r="H1065">
        <f t="shared" si="82"/>
        <v>0</v>
      </c>
    </row>
    <row r="1066" spans="1:8" x14ac:dyDescent="0.2">
      <c r="A1066" s="1">
        <v>20090522</v>
      </c>
      <c r="B1066">
        <v>887</v>
      </c>
      <c r="D1066">
        <f t="shared" si="80"/>
        <v>4.6556912806581252E-3</v>
      </c>
      <c r="E1066">
        <f t="shared" si="83"/>
        <v>4.0682596117530131E-3</v>
      </c>
      <c r="F1066">
        <f t="shared" si="84"/>
        <v>1.6929318645823312E-3</v>
      </c>
      <c r="G1066">
        <f t="shared" si="81"/>
        <v>3.1857585236517711</v>
      </c>
      <c r="H1066">
        <f t="shared" si="82"/>
        <v>1</v>
      </c>
    </row>
    <row r="1067" spans="1:8" x14ac:dyDescent="0.2">
      <c r="A1067" s="1">
        <v>20090529</v>
      </c>
      <c r="B1067">
        <v>919.14</v>
      </c>
      <c r="D1067">
        <f t="shared" si="80"/>
        <v>3.559346794308027E-2</v>
      </c>
      <c r="E1067">
        <f t="shared" si="83"/>
        <v>3.5006036274175159E-2</v>
      </c>
      <c r="F1067">
        <f t="shared" si="84"/>
        <v>1.2977852156431755E-3</v>
      </c>
      <c r="G1067">
        <f t="shared" si="81"/>
        <v>2.8514273558551042</v>
      </c>
      <c r="H1067">
        <f t="shared" si="82"/>
        <v>0</v>
      </c>
    </row>
    <row r="1068" spans="1:8" x14ac:dyDescent="0.2">
      <c r="A1068" s="1">
        <v>20090605</v>
      </c>
      <c r="B1068">
        <v>940.09</v>
      </c>
      <c r="D1068">
        <f t="shared" si="80"/>
        <v>2.2537165109011603E-2</v>
      </c>
      <c r="E1068">
        <f t="shared" si="83"/>
        <v>2.1949733440106492E-2</v>
      </c>
      <c r="F1068">
        <f t="shared" si="84"/>
        <v>1.0036062953340211E-3</v>
      </c>
      <c r="G1068">
        <f t="shared" si="81"/>
        <v>3.2120479546023266</v>
      </c>
      <c r="H1068">
        <f t="shared" si="82"/>
        <v>0</v>
      </c>
    </row>
    <row r="1069" spans="1:8" x14ac:dyDescent="0.2">
      <c r="A1069" s="1">
        <v>20090612</v>
      </c>
      <c r="B1069">
        <v>946.21</v>
      </c>
      <c r="D1069">
        <f t="shared" si="80"/>
        <v>6.4889163696797425E-3</v>
      </c>
      <c r="E1069">
        <f t="shared" si="83"/>
        <v>5.9014847007746304E-3</v>
      </c>
      <c r="F1069">
        <f t="shared" si="84"/>
        <v>7.8459586620196152E-4</v>
      </c>
      <c r="G1069">
        <f t="shared" si="81"/>
        <v>3.5529763354055155</v>
      </c>
      <c r="H1069">
        <f t="shared" si="82"/>
        <v>0</v>
      </c>
    </row>
    <row r="1070" spans="1:8" x14ac:dyDescent="0.2">
      <c r="A1070" s="1">
        <v>20090619</v>
      </c>
      <c r="B1070">
        <v>921.23</v>
      </c>
      <c r="D1070">
        <f t="shared" si="80"/>
        <v>-2.6754798097112342E-2</v>
      </c>
      <c r="E1070">
        <f t="shared" si="83"/>
        <v>-2.7342229766017453E-2</v>
      </c>
      <c r="F1070">
        <f t="shared" si="84"/>
        <v>6.2154690260456439E-4</v>
      </c>
      <c r="G1070">
        <f t="shared" si="81"/>
        <v>3.0902488561770687</v>
      </c>
      <c r="H1070">
        <f t="shared" si="82"/>
        <v>0</v>
      </c>
    </row>
    <row r="1071" spans="1:8" x14ac:dyDescent="0.2">
      <c r="A1071" s="1">
        <v>20090626</v>
      </c>
      <c r="B1071">
        <v>918.9</v>
      </c>
      <c r="D1071">
        <f t="shared" si="80"/>
        <v>-2.5324311273990929E-3</v>
      </c>
      <c r="E1071">
        <f t="shared" si="83"/>
        <v>-3.119862796304205E-3</v>
      </c>
      <c r="F1071">
        <f t="shared" si="84"/>
        <v>8.5009763218102797E-4</v>
      </c>
      <c r="G1071">
        <f t="shared" si="81"/>
        <v>3.5293547203798594</v>
      </c>
      <c r="H1071">
        <f t="shared" si="82"/>
        <v>1</v>
      </c>
    </row>
    <row r="1072" spans="1:8" x14ac:dyDescent="0.2">
      <c r="A1072" s="1">
        <v>20090703</v>
      </c>
      <c r="B1072">
        <v>896.42000000000007</v>
      </c>
      <c r="D1072">
        <f t="shared" si="80"/>
        <v>-2.4768249360869632E-2</v>
      </c>
      <c r="E1072">
        <f t="shared" si="83"/>
        <v>-2.5355681029774743E-2</v>
      </c>
      <c r="F1072">
        <f t="shared" si="84"/>
        <v>6.7486778470491986E-4</v>
      </c>
      <c r="G1072">
        <f t="shared" si="81"/>
        <v>3.1741735359894481</v>
      </c>
      <c r="H1072">
        <f t="shared" si="82"/>
        <v>1</v>
      </c>
    </row>
    <row r="1073" spans="1:8" x14ac:dyDescent="0.2">
      <c r="A1073" s="1">
        <v>20090710</v>
      </c>
      <c r="B1073">
        <v>879.13</v>
      </c>
      <c r="D1073">
        <f t="shared" si="80"/>
        <v>-1.9476271060621109E-2</v>
      </c>
      <c r="E1073">
        <f t="shared" si="83"/>
        <v>-2.006370272952622E-2</v>
      </c>
      <c r="F1073">
        <f t="shared" si="84"/>
        <v>8.4079182152748506E-4</v>
      </c>
      <c r="G1073">
        <f t="shared" si="81"/>
        <v>3.3011945059902823</v>
      </c>
      <c r="H1073">
        <f t="shared" si="82"/>
        <v>1</v>
      </c>
    </row>
    <row r="1074" spans="1:8" x14ac:dyDescent="0.2">
      <c r="A1074" s="1">
        <v>20090717</v>
      </c>
      <c r="B1074">
        <v>940.38</v>
      </c>
      <c r="D1074">
        <f t="shared" si="80"/>
        <v>6.7351266808683086E-2</v>
      </c>
      <c r="E1074">
        <f t="shared" si="83"/>
        <v>6.6763835139777974E-2</v>
      </c>
      <c r="F1074">
        <f t="shared" si="84"/>
        <v>8.5181139921447382E-4</v>
      </c>
      <c r="G1074">
        <f t="shared" si="81"/>
        <v>0.91764277707618591</v>
      </c>
      <c r="H1074">
        <f t="shared" si="82"/>
        <v>1</v>
      </c>
    </row>
    <row r="1075" spans="1:8" x14ac:dyDescent="0.2">
      <c r="A1075" s="1">
        <v>20090724</v>
      </c>
      <c r="B1075">
        <v>979.26</v>
      </c>
      <c r="D1075">
        <f t="shared" si="80"/>
        <v>4.0513135496627939E-2</v>
      </c>
      <c r="E1075">
        <f t="shared" si="83"/>
        <v>3.9925703827722828E-2</v>
      </c>
      <c r="F1075">
        <f t="shared" si="84"/>
        <v>6.7158754696460259E-4</v>
      </c>
      <c r="G1075">
        <f t="shared" si="81"/>
        <v>2.46614676815808</v>
      </c>
      <c r="H1075">
        <f t="shared" si="82"/>
        <v>0</v>
      </c>
    </row>
    <row r="1076" spans="1:8" x14ac:dyDescent="0.2">
      <c r="A1076" s="1">
        <v>20090731</v>
      </c>
      <c r="B1076">
        <v>987.48</v>
      </c>
      <c r="D1076">
        <f t="shared" si="80"/>
        <v>8.3590590149622557E-3</v>
      </c>
      <c r="E1076">
        <f t="shared" si="83"/>
        <v>7.7716273460571436E-3</v>
      </c>
      <c r="F1076">
        <f t="shared" si="84"/>
        <v>5.374144281714647E-4</v>
      </c>
      <c r="G1076">
        <f t="shared" si="81"/>
        <v>3.7081771965684696</v>
      </c>
      <c r="H1076">
        <f t="shared" si="82"/>
        <v>0</v>
      </c>
    </row>
    <row r="1077" spans="1:8" x14ac:dyDescent="0.2">
      <c r="A1077" s="1">
        <v>20090807</v>
      </c>
      <c r="B1077">
        <v>1010.48</v>
      </c>
      <c r="D1077">
        <f t="shared" si="80"/>
        <v>2.3024501060097791E-2</v>
      </c>
      <c r="E1077">
        <f t="shared" si="83"/>
        <v>2.2437069391192679E-2</v>
      </c>
      <c r="F1077">
        <f t="shared" si="84"/>
        <v>4.3752517610000168E-4</v>
      </c>
      <c r="G1077">
        <f t="shared" si="81"/>
        <v>3.2918817371723694</v>
      </c>
      <c r="H1077">
        <f t="shared" si="82"/>
        <v>0</v>
      </c>
    </row>
    <row r="1078" spans="1:8" x14ac:dyDescent="0.2">
      <c r="A1078" s="1">
        <v>20090814</v>
      </c>
      <c r="B1078">
        <v>1004.09</v>
      </c>
      <c r="D1078">
        <f t="shared" si="80"/>
        <v>-6.3438067973358159E-3</v>
      </c>
      <c r="E1078">
        <f t="shared" si="83"/>
        <v>-6.931238466240928E-3</v>
      </c>
      <c r="F1078">
        <f t="shared" si="84"/>
        <v>3.6315958954179027E-4</v>
      </c>
      <c r="G1078">
        <f t="shared" si="81"/>
        <v>3.8941895241292244</v>
      </c>
      <c r="H1078">
        <f t="shared" si="82"/>
        <v>0</v>
      </c>
    </row>
    <row r="1079" spans="1:8" x14ac:dyDescent="0.2">
      <c r="A1079" s="1">
        <v>20090821</v>
      </c>
      <c r="B1079">
        <v>1026.1300000000001</v>
      </c>
      <c r="D1079">
        <f t="shared" si="80"/>
        <v>2.1712785688869474E-2</v>
      </c>
      <c r="E1079">
        <f t="shared" si="83"/>
        <v>2.1125354019964362E-2</v>
      </c>
      <c r="F1079">
        <f t="shared" si="84"/>
        <v>3.3028353174153926E-4</v>
      </c>
      <c r="G1079">
        <f t="shared" si="81"/>
        <v>3.33217731065819</v>
      </c>
      <c r="H1079">
        <f t="shared" si="82"/>
        <v>1</v>
      </c>
    </row>
    <row r="1080" spans="1:8" x14ac:dyDescent="0.2">
      <c r="A1080" s="1">
        <v>20090828</v>
      </c>
      <c r="B1080">
        <v>1028.93</v>
      </c>
      <c r="D1080">
        <f t="shared" si="80"/>
        <v>2.7249829519560009E-3</v>
      </c>
      <c r="E1080">
        <f t="shared" si="83"/>
        <v>2.1375512830508888E-3</v>
      </c>
      <c r="F1080">
        <f t="shared" si="84"/>
        <v>2.8332029131099962E-4</v>
      </c>
      <c r="G1080">
        <f t="shared" si="81"/>
        <v>4.0764027306421191</v>
      </c>
      <c r="H1080">
        <f t="shared" si="82"/>
        <v>0</v>
      </c>
    </row>
    <row r="1081" spans="1:8" x14ac:dyDescent="0.2">
      <c r="A1081" s="1">
        <v>20090904</v>
      </c>
      <c r="B1081">
        <v>1016.4</v>
      </c>
      <c r="D1081">
        <f t="shared" si="80"/>
        <v>-1.225245486320059E-2</v>
      </c>
      <c r="E1081">
        <f t="shared" si="83"/>
        <v>-1.2839886532105703E-2</v>
      </c>
      <c r="F1081">
        <f t="shared" si="84"/>
        <v>2.4835708106699046E-4</v>
      </c>
      <c r="G1081">
        <f t="shared" si="81"/>
        <v>3.8184149476189915</v>
      </c>
      <c r="H1081">
        <f t="shared" si="82"/>
        <v>0</v>
      </c>
    </row>
    <row r="1082" spans="1:8" x14ac:dyDescent="0.2">
      <c r="A1082" s="1">
        <v>20090911</v>
      </c>
      <c r="B1082">
        <v>1042.73</v>
      </c>
      <c r="D1082">
        <f t="shared" si="80"/>
        <v>2.5575301394360928E-2</v>
      </c>
      <c r="E1082">
        <f t="shared" si="83"/>
        <v>2.4987869725455816E-2</v>
      </c>
      <c r="F1082">
        <f t="shared" si="84"/>
        <v>2.9949703141214765E-4</v>
      </c>
      <c r="G1082">
        <f t="shared" si="81"/>
        <v>3.0142993160344864</v>
      </c>
      <c r="H1082">
        <f t="shared" si="82"/>
        <v>1</v>
      </c>
    </row>
    <row r="1083" spans="1:8" x14ac:dyDescent="0.2">
      <c r="A1083" s="1">
        <v>20090918</v>
      </c>
      <c r="B1083">
        <v>1068.3</v>
      </c>
      <c r="D1083">
        <f t="shared" si="80"/>
        <v>2.4226326111471685E-2</v>
      </c>
      <c r="E1083">
        <f t="shared" si="83"/>
        <v>2.3638894442566574E-2</v>
      </c>
      <c r="F1083">
        <f t="shared" si="84"/>
        <v>2.6040034639608677E-4</v>
      </c>
      <c r="G1083">
        <f t="shared" si="81"/>
        <v>3.0536870420836024</v>
      </c>
      <c r="H1083">
        <f t="shared" si="82"/>
        <v>0</v>
      </c>
    </row>
    <row r="1084" spans="1:8" x14ac:dyDescent="0.2">
      <c r="A1084" s="1">
        <v>20090925</v>
      </c>
      <c r="B1084">
        <v>1044.3800000000001</v>
      </c>
      <c r="D1084">
        <f t="shared" si="80"/>
        <v>-2.2645192061279573E-2</v>
      </c>
      <c r="E1084">
        <f t="shared" si="83"/>
        <v>-2.3232623730184684E-2</v>
      </c>
      <c r="F1084">
        <f t="shared" si="84"/>
        <v>2.3129363217601286E-4</v>
      </c>
      <c r="G1084">
        <f t="shared" si="81"/>
        <v>3.0190939974965998</v>
      </c>
      <c r="H1084">
        <f t="shared" si="82"/>
        <v>0</v>
      </c>
    </row>
    <row r="1085" spans="1:8" x14ac:dyDescent="0.2">
      <c r="A1085" s="1">
        <v>20091002</v>
      </c>
      <c r="B1085">
        <v>1025.21</v>
      </c>
      <c r="D1085">
        <f t="shared" si="80"/>
        <v>-1.852593825391402E-2</v>
      </c>
      <c r="E1085">
        <f t="shared" si="83"/>
        <v>-1.9113369922819132E-2</v>
      </c>
      <c r="F1085">
        <f t="shared" si="84"/>
        <v>4.6227414987481393E-4</v>
      </c>
      <c r="G1085">
        <f t="shared" si="81"/>
        <v>3.4445417444389355</v>
      </c>
      <c r="H1085">
        <f t="shared" si="82"/>
        <v>1</v>
      </c>
    </row>
    <row r="1086" spans="1:8" x14ac:dyDescent="0.2">
      <c r="A1086" s="1">
        <v>20091009</v>
      </c>
      <c r="B1086">
        <v>1071.49</v>
      </c>
      <c r="D1086">
        <f t="shared" si="80"/>
        <v>4.4152733522281551E-2</v>
      </c>
      <c r="E1086">
        <f t="shared" si="83"/>
        <v>4.356530185337644E-2</v>
      </c>
      <c r="F1086">
        <f t="shared" si="84"/>
        <v>5.5258511787848721E-4</v>
      </c>
      <c r="G1086">
        <f t="shared" si="81"/>
        <v>2.0331273976497362</v>
      </c>
      <c r="H1086">
        <f t="shared" si="82"/>
        <v>1</v>
      </c>
    </row>
    <row r="1087" spans="1:8" x14ac:dyDescent="0.2">
      <c r="A1087" s="1">
        <v>20091016</v>
      </c>
      <c r="B1087">
        <v>1087.68</v>
      </c>
      <c r="D1087">
        <f t="shared" si="80"/>
        <v>1.4996784348821457E-2</v>
      </c>
      <c r="E1087">
        <f t="shared" si="83"/>
        <v>1.4409352679916344E-2</v>
      </c>
      <c r="F1087">
        <f t="shared" si="84"/>
        <v>4.4881945666732666E-4</v>
      </c>
      <c r="G1087">
        <f t="shared" si="81"/>
        <v>3.6231387275415599</v>
      </c>
      <c r="H1087">
        <f t="shared" si="82"/>
        <v>0</v>
      </c>
    </row>
    <row r="1088" spans="1:8" x14ac:dyDescent="0.2">
      <c r="A1088" s="1">
        <v>20091023</v>
      </c>
      <c r="B1088">
        <v>1079.5999999999999</v>
      </c>
      <c r="D1088">
        <f t="shared" si="80"/>
        <v>-7.4563853639011413E-3</v>
      </c>
      <c r="E1088">
        <f t="shared" si="83"/>
        <v>-8.0438170328062542E-3</v>
      </c>
      <c r="F1088">
        <f t="shared" si="84"/>
        <v>3.7156795962890678E-4</v>
      </c>
      <c r="G1088">
        <f t="shared" si="81"/>
        <v>3.8618218809276508</v>
      </c>
      <c r="H1088">
        <f t="shared" si="82"/>
        <v>0</v>
      </c>
    </row>
    <row r="1089" spans="1:8" x14ac:dyDescent="0.2">
      <c r="A1089" s="1">
        <v>20091030</v>
      </c>
      <c r="B1089">
        <v>1036.19</v>
      </c>
      <c r="D1089">
        <f t="shared" si="80"/>
        <v>-4.1040077456322877E-2</v>
      </c>
      <c r="E1089">
        <f t="shared" si="83"/>
        <v>-4.1627509125227988E-2</v>
      </c>
      <c r="F1089">
        <f t="shared" si="84"/>
        <v>3.4434208952649503E-4</v>
      </c>
      <c r="G1089">
        <f t="shared" si="81"/>
        <v>1.4707630525014248</v>
      </c>
      <c r="H1089">
        <f t="shared" si="82"/>
        <v>1</v>
      </c>
    </row>
    <row r="1090" spans="1:8" x14ac:dyDescent="0.2">
      <c r="A1090" s="1">
        <v>20091106</v>
      </c>
      <c r="B1090">
        <v>1069.3</v>
      </c>
      <c r="D1090">
        <f t="shared" si="80"/>
        <v>3.145370407508441E-2</v>
      </c>
      <c r="E1090">
        <f t="shared" si="83"/>
        <v>3.0866272406179299E-2</v>
      </c>
      <c r="F1090">
        <f t="shared" si="84"/>
        <v>1.1049035179525103E-3</v>
      </c>
      <c r="G1090">
        <f t="shared" si="81"/>
        <v>2.9728628997397868</v>
      </c>
      <c r="H1090">
        <f t="shared" si="82"/>
        <v>1</v>
      </c>
    </row>
    <row r="1091" spans="1:8" x14ac:dyDescent="0.2">
      <c r="A1091" s="1">
        <v>20091113</v>
      </c>
      <c r="B1091">
        <v>1093.48</v>
      </c>
      <c r="D1091">
        <f t="shared" si="80"/>
        <v>2.2361042292115663E-2</v>
      </c>
      <c r="E1091">
        <f t="shared" si="83"/>
        <v>2.1773610623210551E-2</v>
      </c>
      <c r="F1091">
        <f t="shared" si="84"/>
        <v>8.6000965918293579E-4</v>
      </c>
      <c r="G1091">
        <f t="shared" si="81"/>
        <v>3.2536527739134331</v>
      </c>
      <c r="H1091">
        <f t="shared" si="82"/>
        <v>0</v>
      </c>
    </row>
    <row r="1092" spans="1:8" x14ac:dyDescent="0.2">
      <c r="A1092" s="1">
        <v>20091120</v>
      </c>
      <c r="B1092">
        <v>1091.3800000000001</v>
      </c>
      <c r="D1092">
        <f t="shared" ref="D1092:D1155" si="85">LN(B1092)-LN(B1091)</f>
        <v>-1.9223205575462643E-3</v>
      </c>
      <c r="E1092">
        <f t="shared" si="83"/>
        <v>-2.5097522264513764E-3</v>
      </c>
      <c r="F1092">
        <f t="shared" si="84"/>
        <v>6.7769099051501788E-4</v>
      </c>
      <c r="G1092">
        <f t="shared" ref="G1092:G1155" si="86">-0.5*LN(F1092)-E1092^2/(2*F1092)</f>
        <v>3.6437622777637459</v>
      </c>
      <c r="H1092">
        <f t="shared" ref="H1092:H1155" si="87">IF(E1091&lt;0, 1, 0)</f>
        <v>0</v>
      </c>
    </row>
    <row r="1093" spans="1:8" x14ac:dyDescent="0.2">
      <c r="A1093" s="1">
        <v>20091127</v>
      </c>
      <c r="B1093">
        <v>1091.49</v>
      </c>
      <c r="D1093">
        <f t="shared" si="85"/>
        <v>1.0078474677222005E-4</v>
      </c>
      <c r="E1093">
        <f t="shared" ref="E1093:E1156" si="88">D1093-$O$3</f>
        <v>-4.8664692213289226E-4</v>
      </c>
      <c r="F1093">
        <f t="shared" ref="F1093:F1156" si="89">$O$4+$O$5*(E1092^2)+$O$7*E1092^2*H1093+ $O$6*(F1092)</f>
        <v>5.4490670776686438E-4</v>
      </c>
      <c r="G1093">
        <f t="shared" si="86"/>
        <v>3.757230670132834</v>
      </c>
      <c r="H1093">
        <f t="shared" si="87"/>
        <v>1</v>
      </c>
    </row>
    <row r="1094" spans="1:8" x14ac:dyDescent="0.2">
      <c r="A1094" s="1">
        <v>20091204</v>
      </c>
      <c r="B1094">
        <v>1105.98</v>
      </c>
      <c r="D1094">
        <f t="shared" si="85"/>
        <v>1.3188084492184338E-2</v>
      </c>
      <c r="E1094">
        <f t="shared" si="88"/>
        <v>1.2600652823279225E-2</v>
      </c>
      <c r="F1094">
        <f t="shared" si="89"/>
        <v>4.4321388492179657E-4</v>
      </c>
      <c r="G1094">
        <f t="shared" si="86"/>
        <v>3.6816096005276702</v>
      </c>
      <c r="H1094">
        <f t="shared" si="87"/>
        <v>1</v>
      </c>
    </row>
    <row r="1095" spans="1:8" x14ac:dyDescent="0.2">
      <c r="A1095" s="1">
        <v>20091211</v>
      </c>
      <c r="B1095">
        <v>1106.4100000000001</v>
      </c>
      <c r="D1095">
        <f t="shared" si="85"/>
        <v>3.8871989605304691E-4</v>
      </c>
      <c r="E1095">
        <f t="shared" si="88"/>
        <v>-1.987117728520654E-4</v>
      </c>
      <c r="F1095">
        <f t="shared" si="89"/>
        <v>3.6739472154567184E-4</v>
      </c>
      <c r="G1095">
        <f t="shared" si="86"/>
        <v>3.9544831378233414</v>
      </c>
      <c r="H1095">
        <f t="shared" si="87"/>
        <v>0</v>
      </c>
    </row>
    <row r="1096" spans="1:8" x14ac:dyDescent="0.2">
      <c r="A1096" s="1">
        <v>20091218</v>
      </c>
      <c r="B1096">
        <v>1102.47</v>
      </c>
      <c r="D1096">
        <f t="shared" si="85"/>
        <v>-3.5674225657658098E-3</v>
      </c>
      <c r="E1096">
        <f t="shared" si="88"/>
        <v>-4.1548542346709219E-3</v>
      </c>
      <c r="F1096">
        <f t="shared" si="89"/>
        <v>3.1096732622328709E-4</v>
      </c>
      <c r="G1096">
        <f t="shared" si="86"/>
        <v>4.0101547199240013</v>
      </c>
      <c r="H1096">
        <f t="shared" si="87"/>
        <v>1</v>
      </c>
    </row>
    <row r="1097" spans="1:8" x14ac:dyDescent="0.2">
      <c r="A1097" s="1">
        <v>20091225</v>
      </c>
      <c r="B1097">
        <v>1126.48</v>
      </c>
      <c r="D1097">
        <f t="shared" si="85"/>
        <v>2.1544609542631932E-2</v>
      </c>
      <c r="E1097">
        <f t="shared" si="88"/>
        <v>2.0957177873726821E-2</v>
      </c>
      <c r="F1097">
        <f t="shared" si="89"/>
        <v>2.7702018034500721E-4</v>
      </c>
      <c r="G1097">
        <f t="shared" si="86"/>
        <v>3.3029821053251407</v>
      </c>
      <c r="H1097">
        <f t="shared" si="87"/>
        <v>1</v>
      </c>
    </row>
    <row r="1098" spans="1:8" x14ac:dyDescent="0.2">
      <c r="A1098" s="1">
        <v>20100101</v>
      </c>
      <c r="B1098">
        <v>1115.1000000000001</v>
      </c>
      <c r="D1098">
        <f t="shared" si="85"/>
        <v>-1.0153639637739964E-2</v>
      </c>
      <c r="E1098">
        <f t="shared" si="88"/>
        <v>-1.0741071306645077E-2</v>
      </c>
      <c r="F1098">
        <f t="shared" si="89"/>
        <v>2.4366677217337032E-4</v>
      </c>
      <c r="G1098">
        <f t="shared" si="86"/>
        <v>3.9231159758637708</v>
      </c>
      <c r="H1098">
        <f t="shared" si="87"/>
        <v>0</v>
      </c>
    </row>
    <row r="1099" spans="1:8" x14ac:dyDescent="0.2">
      <c r="A1099" s="1">
        <v>20100108</v>
      </c>
      <c r="B1099">
        <v>1144.98</v>
      </c>
      <c r="D1099">
        <f t="shared" si="85"/>
        <v>2.6443082615561053E-2</v>
      </c>
      <c r="E1099">
        <f t="shared" si="88"/>
        <v>2.5855650946655942E-2</v>
      </c>
      <c r="F1099">
        <f t="shared" si="89"/>
        <v>2.7283880447767151E-4</v>
      </c>
      <c r="G1099">
        <f t="shared" si="86"/>
        <v>2.8782054491639997</v>
      </c>
      <c r="H1099">
        <f t="shared" si="87"/>
        <v>1</v>
      </c>
    </row>
    <row r="1100" spans="1:8" x14ac:dyDescent="0.2">
      <c r="A1100" s="1">
        <v>20100115</v>
      </c>
      <c r="B1100">
        <v>1136.03</v>
      </c>
      <c r="D1100">
        <f t="shared" si="85"/>
        <v>-7.8474412037738972E-3</v>
      </c>
      <c r="E1100">
        <f t="shared" si="88"/>
        <v>-8.4348728726790102E-3</v>
      </c>
      <c r="F1100">
        <f t="shared" si="89"/>
        <v>2.4055381995332259E-4</v>
      </c>
      <c r="G1100">
        <f t="shared" si="86"/>
        <v>4.0184015204387373</v>
      </c>
      <c r="H1100">
        <f t="shared" si="87"/>
        <v>0</v>
      </c>
    </row>
    <row r="1101" spans="1:8" x14ac:dyDescent="0.2">
      <c r="A1101" s="1">
        <v>20100122</v>
      </c>
      <c r="B1101">
        <v>1091.76</v>
      </c>
      <c r="D1101">
        <f t="shared" si="85"/>
        <v>-3.9748655453244908E-2</v>
      </c>
      <c r="E1101">
        <f t="shared" si="88"/>
        <v>-4.0336087122150019E-2</v>
      </c>
      <c r="F1101">
        <f t="shared" si="89"/>
        <v>2.4982100154350649E-4</v>
      </c>
      <c r="G1101">
        <f t="shared" si="86"/>
        <v>0.89105158338527035</v>
      </c>
      <c r="H1101">
        <f t="shared" si="87"/>
        <v>1</v>
      </c>
    </row>
    <row r="1102" spans="1:8" x14ac:dyDescent="0.2">
      <c r="A1102" s="1">
        <v>20100129</v>
      </c>
      <c r="B1102">
        <v>1073.8700000000001</v>
      </c>
      <c r="D1102">
        <f t="shared" si="85"/>
        <v>-1.6522127017863042E-2</v>
      </c>
      <c r="E1102">
        <f t="shared" si="88"/>
        <v>-1.7109558686768153E-2</v>
      </c>
      <c r="F1102">
        <f t="shared" si="89"/>
        <v>9.8498805988002629E-4</v>
      </c>
      <c r="G1102">
        <f t="shared" si="86"/>
        <v>3.3128412569495627</v>
      </c>
      <c r="H1102">
        <f t="shared" si="87"/>
        <v>1</v>
      </c>
    </row>
    <row r="1103" spans="1:8" x14ac:dyDescent="0.2">
      <c r="A1103" s="1">
        <v>20100205</v>
      </c>
      <c r="B1103">
        <v>1066.19</v>
      </c>
      <c r="D1103">
        <f t="shared" si="85"/>
        <v>-7.1773996706765431E-3</v>
      </c>
      <c r="E1103">
        <f t="shared" si="88"/>
        <v>-7.7648313395816551E-3</v>
      </c>
      <c r="F1103">
        <f t="shared" si="89"/>
        <v>9.0776008460202165E-4</v>
      </c>
      <c r="G1103">
        <f t="shared" si="86"/>
        <v>3.4690556702998068</v>
      </c>
      <c r="H1103">
        <f t="shared" si="87"/>
        <v>1</v>
      </c>
    </row>
    <row r="1104" spans="1:8" x14ac:dyDescent="0.2">
      <c r="A1104" s="1">
        <v>20100212</v>
      </c>
      <c r="B1104">
        <v>1075.51</v>
      </c>
      <c r="D1104">
        <f t="shared" si="85"/>
        <v>8.7034214241690222E-3</v>
      </c>
      <c r="E1104">
        <f t="shared" si="88"/>
        <v>8.1159897552639092E-3</v>
      </c>
      <c r="F1104">
        <f t="shared" si="89"/>
        <v>7.4146217112133598E-4</v>
      </c>
      <c r="G1104">
        <f t="shared" si="86"/>
        <v>3.5590246972027528</v>
      </c>
      <c r="H1104">
        <f t="shared" si="87"/>
        <v>1</v>
      </c>
    </row>
    <row r="1105" spans="1:8" x14ac:dyDescent="0.2">
      <c r="A1105" s="1">
        <v>20100219</v>
      </c>
      <c r="B1105">
        <v>1109.17</v>
      </c>
      <c r="D1105">
        <f t="shared" si="85"/>
        <v>3.0817020190356814E-2</v>
      </c>
      <c r="E1105">
        <f t="shared" si="88"/>
        <v>3.0229588521451703E-2</v>
      </c>
      <c r="F1105">
        <f t="shared" si="89"/>
        <v>5.8943471366957342E-4</v>
      </c>
      <c r="G1105">
        <f t="shared" si="86"/>
        <v>2.9430000660148696</v>
      </c>
      <c r="H1105">
        <f t="shared" si="87"/>
        <v>0</v>
      </c>
    </row>
    <row r="1106" spans="1:8" x14ac:dyDescent="0.2">
      <c r="A1106" s="1">
        <v>20100226</v>
      </c>
      <c r="B1106">
        <v>1104.49</v>
      </c>
      <c r="D1106">
        <f t="shared" si="85"/>
        <v>-4.2282979071890381E-3</v>
      </c>
      <c r="E1106">
        <f t="shared" si="88"/>
        <v>-4.8157295760941502E-3</v>
      </c>
      <c r="F1106">
        <f t="shared" si="89"/>
        <v>4.7625325708738209E-4</v>
      </c>
      <c r="G1106">
        <f t="shared" si="86"/>
        <v>3.8004327923267578</v>
      </c>
      <c r="H1106">
        <f t="shared" si="87"/>
        <v>0</v>
      </c>
    </row>
    <row r="1107" spans="1:8" x14ac:dyDescent="0.2">
      <c r="A1107" s="1">
        <v>20100305</v>
      </c>
      <c r="B1107">
        <v>1138.7</v>
      </c>
      <c r="D1107">
        <f t="shared" si="85"/>
        <v>3.0503570867903562E-2</v>
      </c>
      <c r="E1107">
        <f t="shared" si="88"/>
        <v>2.9916139198998451E-2</v>
      </c>
      <c r="F1107">
        <f t="shared" si="89"/>
        <v>4.0284730920167741E-4</v>
      </c>
      <c r="G1107">
        <f t="shared" si="86"/>
        <v>2.797664310124139</v>
      </c>
      <c r="H1107">
        <f t="shared" si="87"/>
        <v>1</v>
      </c>
    </row>
    <row r="1108" spans="1:8" x14ac:dyDescent="0.2">
      <c r="A1108" s="1">
        <v>20100312</v>
      </c>
      <c r="B1108">
        <v>1149.99</v>
      </c>
      <c r="D1108">
        <f t="shared" si="85"/>
        <v>9.8659858507552656E-3</v>
      </c>
      <c r="E1108">
        <f t="shared" si="88"/>
        <v>9.2785541818501526E-3</v>
      </c>
      <c r="F1108">
        <f t="shared" si="89"/>
        <v>3.37342598634335E-4</v>
      </c>
      <c r="G1108">
        <f t="shared" si="86"/>
        <v>3.8696031915840168</v>
      </c>
      <c r="H1108">
        <f t="shared" si="87"/>
        <v>0</v>
      </c>
    </row>
    <row r="1109" spans="1:8" x14ac:dyDescent="0.2">
      <c r="A1109" s="1">
        <v>20100319</v>
      </c>
      <c r="B1109">
        <v>1159.9000000000001</v>
      </c>
      <c r="D1109">
        <f t="shared" si="85"/>
        <v>8.5805478205163155E-3</v>
      </c>
      <c r="E1109">
        <f t="shared" si="88"/>
        <v>7.9931161516112025E-3</v>
      </c>
      <c r="F1109">
        <f t="shared" si="89"/>
        <v>2.8857562798787091E-4</v>
      </c>
      <c r="G1109">
        <f t="shared" si="86"/>
        <v>3.9645779612297827</v>
      </c>
      <c r="H1109">
        <f t="shared" si="87"/>
        <v>0</v>
      </c>
    </row>
    <row r="1110" spans="1:8" x14ac:dyDescent="0.2">
      <c r="A1110" s="1">
        <v>20100326</v>
      </c>
      <c r="B1110">
        <v>1166.5899999999999</v>
      </c>
      <c r="D1110">
        <f t="shared" si="85"/>
        <v>5.7511688765714553E-3</v>
      </c>
      <c r="E1110">
        <f t="shared" si="88"/>
        <v>5.1637372076663432E-3</v>
      </c>
      <c r="F1110">
        <f t="shared" si="89"/>
        <v>2.5226957601946857E-4</v>
      </c>
      <c r="G1110">
        <f t="shared" si="86"/>
        <v>4.0896575597126468</v>
      </c>
      <c r="H1110">
        <f t="shared" si="87"/>
        <v>0</v>
      </c>
    </row>
    <row r="1111" spans="1:8" x14ac:dyDescent="0.2">
      <c r="A1111" s="1">
        <v>20100402</v>
      </c>
      <c r="B1111">
        <v>1178.1000000000001</v>
      </c>
      <c r="D1111">
        <f t="shared" si="85"/>
        <v>9.8180078876710652E-3</v>
      </c>
      <c r="E1111">
        <f t="shared" si="88"/>
        <v>9.2305762187659523E-3</v>
      </c>
      <c r="F1111">
        <f t="shared" si="89"/>
        <v>2.2524043330137552E-4</v>
      </c>
      <c r="G1111">
        <f t="shared" si="86"/>
        <v>4.0100319854508042</v>
      </c>
      <c r="H1111">
        <f t="shared" si="87"/>
        <v>0</v>
      </c>
    </row>
    <row r="1112" spans="1:8" x14ac:dyDescent="0.2">
      <c r="A1112" s="1">
        <v>20100409</v>
      </c>
      <c r="B1112">
        <v>1194.3700000000001</v>
      </c>
      <c r="D1112">
        <f t="shared" si="85"/>
        <v>1.3715878443800733E-2</v>
      </c>
      <c r="E1112">
        <f t="shared" si="88"/>
        <v>1.312844677489562E-2</v>
      </c>
      <c r="F1112">
        <f t="shared" si="89"/>
        <v>2.0511776734169279E-4</v>
      </c>
      <c r="G1112">
        <f t="shared" si="86"/>
        <v>3.8258237263732764</v>
      </c>
      <c r="H1112">
        <f t="shared" si="87"/>
        <v>0</v>
      </c>
    </row>
    <row r="1113" spans="1:8" x14ac:dyDescent="0.2">
      <c r="A1113" s="1">
        <v>20100416</v>
      </c>
      <c r="B1113">
        <v>1192.1300000000001</v>
      </c>
      <c r="D1113">
        <f t="shared" si="85"/>
        <v>-1.8772266145479222E-3</v>
      </c>
      <c r="E1113">
        <f t="shared" si="88"/>
        <v>-2.4646582834530343E-3</v>
      </c>
      <c r="F1113">
        <f t="shared" si="89"/>
        <v>1.9013683770037184E-4</v>
      </c>
      <c r="G1113">
        <f t="shared" si="86"/>
        <v>4.2679091450673736</v>
      </c>
      <c r="H1113">
        <f t="shared" si="87"/>
        <v>0</v>
      </c>
    </row>
    <row r="1114" spans="1:8" x14ac:dyDescent="0.2">
      <c r="A1114" s="1">
        <v>20100423</v>
      </c>
      <c r="B1114">
        <v>1217.28</v>
      </c>
      <c r="D1114">
        <f t="shared" si="85"/>
        <v>2.087723839558997E-2</v>
      </c>
      <c r="E1114">
        <f t="shared" si="88"/>
        <v>2.0289806726684859E-2</v>
      </c>
      <c r="F1114">
        <f t="shared" si="89"/>
        <v>1.8182721716481095E-4</v>
      </c>
      <c r="G1114">
        <f t="shared" si="86"/>
        <v>3.1741733889815733</v>
      </c>
      <c r="H1114">
        <f t="shared" si="87"/>
        <v>1</v>
      </c>
    </row>
    <row r="1115" spans="1:8" x14ac:dyDescent="0.2">
      <c r="A1115" s="1">
        <v>20100430</v>
      </c>
      <c r="B1115">
        <v>1186.69</v>
      </c>
      <c r="D1115">
        <f t="shared" si="85"/>
        <v>-2.5450942570913959E-2</v>
      </c>
      <c r="E1115">
        <f t="shared" si="88"/>
        <v>-2.603837423981907E-2</v>
      </c>
      <c r="F1115">
        <f t="shared" si="89"/>
        <v>1.7279748046974456E-4</v>
      </c>
      <c r="G1115">
        <f t="shared" si="86"/>
        <v>2.3698698552515083</v>
      </c>
      <c r="H1115">
        <f t="shared" si="87"/>
        <v>0</v>
      </c>
    </row>
    <row r="1116" spans="1:8" x14ac:dyDescent="0.2">
      <c r="A1116" s="1">
        <v>20100507</v>
      </c>
      <c r="B1116">
        <v>1110.8900000000001</v>
      </c>
      <c r="D1116">
        <f t="shared" si="85"/>
        <v>-6.6006423069166154E-2</v>
      </c>
      <c r="E1116">
        <f t="shared" si="88"/>
        <v>-6.6593854738071265E-2</v>
      </c>
      <c r="F1116">
        <f t="shared" si="89"/>
        <v>4.8343366413824594E-4</v>
      </c>
      <c r="G1116">
        <f t="shared" si="86"/>
        <v>-0.76941326924203901</v>
      </c>
      <c r="H1116">
        <f t="shared" si="87"/>
        <v>1</v>
      </c>
    </row>
    <row r="1117" spans="1:8" x14ac:dyDescent="0.2">
      <c r="A1117" s="1">
        <v>20100514</v>
      </c>
      <c r="B1117">
        <v>1135.68</v>
      </c>
      <c r="D1117">
        <f t="shared" si="85"/>
        <v>2.2070094621295944E-2</v>
      </c>
      <c r="E1117">
        <f t="shared" si="88"/>
        <v>2.1482662952390832E-2</v>
      </c>
      <c r="F1117">
        <f t="shared" si="89"/>
        <v>2.4731633946185982E-3</v>
      </c>
      <c r="G1117">
        <f t="shared" si="86"/>
        <v>2.9078260798182467</v>
      </c>
      <c r="H1117">
        <f t="shared" si="87"/>
        <v>1</v>
      </c>
    </row>
    <row r="1118" spans="1:8" x14ac:dyDescent="0.2">
      <c r="A1118" s="1">
        <v>20100521</v>
      </c>
      <c r="B1118">
        <v>1087.69</v>
      </c>
      <c r="D1118">
        <f t="shared" si="85"/>
        <v>-4.3175409112091501E-2</v>
      </c>
      <c r="E1118">
        <f t="shared" si="88"/>
        <v>-4.3762840780996612E-2</v>
      </c>
      <c r="F1118">
        <f t="shared" si="89"/>
        <v>1.8786522676944536E-3</v>
      </c>
      <c r="G1118">
        <f t="shared" si="86"/>
        <v>2.6288768683231218</v>
      </c>
      <c r="H1118">
        <f t="shared" si="87"/>
        <v>0</v>
      </c>
    </row>
    <row r="1119" spans="1:8" x14ac:dyDescent="0.2">
      <c r="A1119" s="1">
        <v>20100528</v>
      </c>
      <c r="B1119">
        <v>1089.4100000000001</v>
      </c>
      <c r="D1119">
        <f t="shared" si="85"/>
        <v>1.5800839261910227E-3</v>
      </c>
      <c r="E1119">
        <f t="shared" si="88"/>
        <v>9.9265225728591036E-4</v>
      </c>
      <c r="F1119">
        <f t="shared" si="89"/>
        <v>2.3325159807531786E-3</v>
      </c>
      <c r="G1119">
        <f t="shared" si="86"/>
        <v>3.0301926647218487</v>
      </c>
      <c r="H1119">
        <f t="shared" si="87"/>
        <v>1</v>
      </c>
    </row>
    <row r="1120" spans="1:8" x14ac:dyDescent="0.2">
      <c r="A1120" s="1">
        <v>20100604</v>
      </c>
      <c r="B1120">
        <v>1064.8800000000001</v>
      </c>
      <c r="D1120">
        <f t="shared" si="85"/>
        <v>-2.2774148533467375E-2</v>
      </c>
      <c r="E1120">
        <f t="shared" si="88"/>
        <v>-2.3361580202372487E-2</v>
      </c>
      <c r="F1120">
        <f t="shared" si="89"/>
        <v>1.7739430300828373E-3</v>
      </c>
      <c r="G1120">
        <f t="shared" si="86"/>
        <v>3.0134474766253088</v>
      </c>
      <c r="H1120">
        <f t="shared" si="87"/>
        <v>0</v>
      </c>
    </row>
    <row r="1121" spans="1:8" x14ac:dyDescent="0.2">
      <c r="A1121" s="1">
        <v>20100611</v>
      </c>
      <c r="B1121">
        <v>1091.5999999999999</v>
      </c>
      <c r="D1121">
        <f t="shared" si="85"/>
        <v>2.4782393095419408E-2</v>
      </c>
      <c r="E1121">
        <f t="shared" si="88"/>
        <v>2.4194961426514297E-2</v>
      </c>
      <c r="F1121">
        <f t="shared" si="89"/>
        <v>1.6135588654298417E-3</v>
      </c>
      <c r="G1121">
        <f t="shared" si="86"/>
        <v>3.0332574610210652</v>
      </c>
      <c r="H1121">
        <f t="shared" si="87"/>
        <v>1</v>
      </c>
    </row>
    <row r="1122" spans="1:8" x14ac:dyDescent="0.2">
      <c r="A1122" s="1">
        <v>20100618</v>
      </c>
      <c r="B1122">
        <v>1117.51</v>
      </c>
      <c r="D1122">
        <f t="shared" si="85"/>
        <v>2.345848615936319E-2</v>
      </c>
      <c r="E1122">
        <f t="shared" si="88"/>
        <v>2.2871054490458079E-2</v>
      </c>
      <c r="F1122">
        <f t="shared" si="89"/>
        <v>1.23869357648828E-3</v>
      </c>
      <c r="G1122">
        <f t="shared" si="86"/>
        <v>3.1357051319553935</v>
      </c>
      <c r="H1122">
        <f t="shared" si="87"/>
        <v>0</v>
      </c>
    </row>
    <row r="1123" spans="1:8" x14ac:dyDescent="0.2">
      <c r="A1123" s="1">
        <v>20100625</v>
      </c>
      <c r="B1123">
        <v>1076.77</v>
      </c>
      <c r="D1123">
        <f t="shared" si="85"/>
        <v>-3.713717681808415E-2</v>
      </c>
      <c r="E1123">
        <f t="shared" si="88"/>
        <v>-3.7724608486989261E-2</v>
      </c>
      <c r="F1123">
        <f t="shared" si="89"/>
        <v>9.5961373041526365E-4</v>
      </c>
      <c r="G1123">
        <f t="shared" si="86"/>
        <v>2.7329695786041532</v>
      </c>
      <c r="H1123">
        <f t="shared" si="87"/>
        <v>0</v>
      </c>
    </row>
    <row r="1124" spans="1:8" x14ac:dyDescent="0.2">
      <c r="A1124" s="1">
        <v>20100702</v>
      </c>
      <c r="B1124">
        <v>1022.58</v>
      </c>
      <c r="D1124">
        <f t="shared" si="85"/>
        <v>-5.1636973710262879E-2</v>
      </c>
      <c r="E1124">
        <f t="shared" si="88"/>
        <v>-5.222440537916799E-2</v>
      </c>
      <c r="F1124">
        <f t="shared" si="89"/>
        <v>1.4179943493492391E-3</v>
      </c>
      <c r="G1124">
        <f t="shared" si="86"/>
        <v>2.3175495054502777</v>
      </c>
      <c r="H1124">
        <f t="shared" si="87"/>
        <v>1</v>
      </c>
    </row>
    <row r="1125" spans="1:8" x14ac:dyDescent="0.2">
      <c r="A1125" s="1">
        <v>20100709</v>
      </c>
      <c r="B1125">
        <v>1077.96</v>
      </c>
      <c r="D1125">
        <f t="shared" si="85"/>
        <v>5.2741520563915678E-2</v>
      </c>
      <c r="E1125">
        <f t="shared" si="88"/>
        <v>5.2154088895010567E-2</v>
      </c>
      <c r="F1125">
        <f t="shared" si="89"/>
        <v>2.3697430572415705E-3</v>
      </c>
      <c r="G1125">
        <f t="shared" si="86"/>
        <v>2.4485746541205318</v>
      </c>
      <c r="H1125">
        <f t="shared" si="87"/>
        <v>1</v>
      </c>
    </row>
    <row r="1126" spans="1:8" x14ac:dyDescent="0.2">
      <c r="A1126" s="1">
        <v>20100716</v>
      </c>
      <c r="B1126">
        <v>1064.8800000000001</v>
      </c>
      <c r="D1126">
        <f t="shared" si="85"/>
        <v>-1.2208249290351247E-2</v>
      </c>
      <c r="E1126">
        <f t="shared" si="88"/>
        <v>-1.279568095925636E-2</v>
      </c>
      <c r="F1126">
        <f t="shared" si="89"/>
        <v>1.8016578574691319E-3</v>
      </c>
      <c r="G1126">
        <f t="shared" si="86"/>
        <v>3.1140854502648163</v>
      </c>
      <c r="H1126">
        <f t="shared" si="87"/>
        <v>0</v>
      </c>
    </row>
    <row r="1127" spans="1:8" x14ac:dyDescent="0.2">
      <c r="A1127" s="1">
        <v>20100723</v>
      </c>
      <c r="B1127">
        <v>1102.6600000000001</v>
      </c>
      <c r="D1127">
        <f t="shared" si="85"/>
        <v>3.4863325769217468E-2</v>
      </c>
      <c r="E1127">
        <f t="shared" si="88"/>
        <v>3.4275894100312357E-2</v>
      </c>
      <c r="F1127">
        <f t="shared" si="89"/>
        <v>1.4553685082832667E-3</v>
      </c>
      <c r="G1127">
        <f t="shared" si="86"/>
        <v>2.8626262692319031</v>
      </c>
      <c r="H1127">
        <f t="shared" si="87"/>
        <v>1</v>
      </c>
    </row>
    <row r="1128" spans="1:8" x14ac:dyDescent="0.2">
      <c r="A1128" s="1">
        <v>20100730</v>
      </c>
      <c r="B1128">
        <v>1101.6000000000001</v>
      </c>
      <c r="D1128">
        <f t="shared" si="85"/>
        <v>-9.6177409353614962E-4</v>
      </c>
      <c r="E1128">
        <f t="shared" si="88"/>
        <v>-1.5492057624412619E-3</v>
      </c>
      <c r="F1128">
        <f t="shared" si="89"/>
        <v>1.1209239621093293E-3</v>
      </c>
      <c r="G1128">
        <f t="shared" si="86"/>
        <v>3.3957304212233121</v>
      </c>
      <c r="H1128">
        <f t="shared" si="87"/>
        <v>0</v>
      </c>
    </row>
    <row r="1129" spans="1:8" x14ac:dyDescent="0.2">
      <c r="A1129" s="1">
        <v>20100806</v>
      </c>
      <c r="B1129">
        <v>1121.6400000000001</v>
      </c>
      <c r="D1129">
        <f t="shared" si="85"/>
        <v>1.8028231568046671E-2</v>
      </c>
      <c r="E1129">
        <f t="shared" si="88"/>
        <v>1.744079989914156E-2</v>
      </c>
      <c r="F1129">
        <f t="shared" si="89"/>
        <v>8.7305998178580264E-4</v>
      </c>
      <c r="G1129">
        <f t="shared" si="86"/>
        <v>3.3475489084596006</v>
      </c>
      <c r="H1129">
        <f t="shared" si="87"/>
        <v>1</v>
      </c>
    </row>
    <row r="1130" spans="1:8" x14ac:dyDescent="0.2">
      <c r="A1130" s="1">
        <v>20100813</v>
      </c>
      <c r="B1130">
        <v>1079.25</v>
      </c>
      <c r="D1130">
        <f t="shared" si="85"/>
        <v>-3.8525544546905266E-2</v>
      </c>
      <c r="E1130">
        <f t="shared" si="88"/>
        <v>-3.9112976215810377E-2</v>
      </c>
      <c r="F1130">
        <f t="shared" si="89"/>
        <v>6.8740669941272565E-4</v>
      </c>
      <c r="G1130">
        <f t="shared" si="86"/>
        <v>2.5285412789949948</v>
      </c>
      <c r="H1130">
        <f t="shared" si="87"/>
        <v>0</v>
      </c>
    </row>
    <row r="1131" spans="1:8" x14ac:dyDescent="0.2">
      <c r="A1131" s="1">
        <v>20100820</v>
      </c>
      <c r="B1131">
        <v>1071.69</v>
      </c>
      <c r="D1131">
        <f t="shared" si="85"/>
        <v>-7.0295137296572108E-3</v>
      </c>
      <c r="E1131">
        <f t="shared" si="88"/>
        <v>-7.6169453985623229E-3</v>
      </c>
      <c r="F1131">
        <f t="shared" si="89"/>
        <v>1.2652760734307698E-3</v>
      </c>
      <c r="G1131">
        <f t="shared" si="86"/>
        <v>3.3133055145799704</v>
      </c>
      <c r="H1131">
        <f t="shared" si="87"/>
        <v>1</v>
      </c>
    </row>
    <row r="1132" spans="1:8" x14ac:dyDescent="0.2">
      <c r="A1132" s="1">
        <v>20100827</v>
      </c>
      <c r="B1132">
        <v>1064.5899999999999</v>
      </c>
      <c r="D1132">
        <f t="shared" si="85"/>
        <v>-6.6470932107129954E-3</v>
      </c>
      <c r="E1132">
        <f t="shared" si="88"/>
        <v>-7.2345248796181075E-3</v>
      </c>
      <c r="F1132">
        <f t="shared" si="89"/>
        <v>1.0065610334960041E-3</v>
      </c>
      <c r="G1132">
        <f t="shared" si="86"/>
        <v>3.4246092402431132</v>
      </c>
      <c r="H1132">
        <f t="shared" si="87"/>
        <v>1</v>
      </c>
    </row>
    <row r="1133" spans="1:8" x14ac:dyDescent="0.2">
      <c r="A1133" s="1">
        <v>20100903</v>
      </c>
      <c r="B1133">
        <v>1104.51</v>
      </c>
      <c r="D1133">
        <f t="shared" si="85"/>
        <v>3.6812049194498542E-2</v>
      </c>
      <c r="E1133">
        <f t="shared" si="88"/>
        <v>3.6224617525593431E-2</v>
      </c>
      <c r="F1133">
        <f t="shared" si="89"/>
        <v>8.1129428782486383E-4</v>
      </c>
      <c r="G1133">
        <f t="shared" si="86"/>
        <v>2.7497179502587401</v>
      </c>
      <c r="H1133">
        <f t="shared" si="87"/>
        <v>1</v>
      </c>
    </row>
    <row r="1134" spans="1:8" x14ac:dyDescent="0.2">
      <c r="A1134" s="1">
        <v>20100910</v>
      </c>
      <c r="B1134">
        <v>1109.55</v>
      </c>
      <c r="D1134">
        <f t="shared" si="85"/>
        <v>4.5527300122714109E-3</v>
      </c>
      <c r="E1134">
        <f t="shared" si="88"/>
        <v>3.9652983433662988E-3</v>
      </c>
      <c r="F1134">
        <f t="shared" si="89"/>
        <v>6.4142335320352504E-4</v>
      </c>
      <c r="G1134">
        <f t="shared" si="86"/>
        <v>3.6636536343708723</v>
      </c>
      <c r="H1134">
        <f t="shared" si="87"/>
        <v>0</v>
      </c>
    </row>
    <row r="1135" spans="1:8" x14ac:dyDescent="0.2">
      <c r="A1135" s="1">
        <v>20100917</v>
      </c>
      <c r="B1135">
        <v>1125.5899999999999</v>
      </c>
      <c r="D1135">
        <f t="shared" si="85"/>
        <v>1.4352814908052736E-2</v>
      </c>
      <c r="E1135">
        <f t="shared" si="88"/>
        <v>1.3765383239147623E-2</v>
      </c>
      <c r="F1135">
        <f t="shared" si="89"/>
        <v>5.1495777827590588E-4</v>
      </c>
      <c r="G1135">
        <f t="shared" si="86"/>
        <v>3.6017309661959005</v>
      </c>
      <c r="H1135">
        <f t="shared" si="87"/>
        <v>0</v>
      </c>
    </row>
    <row r="1136" spans="1:8" x14ac:dyDescent="0.2">
      <c r="A1136" s="1">
        <v>20100924</v>
      </c>
      <c r="B1136">
        <v>1148.67</v>
      </c>
      <c r="D1136">
        <f t="shared" si="85"/>
        <v>2.0297408720779231E-2</v>
      </c>
      <c r="E1136">
        <f t="shared" si="88"/>
        <v>1.970997705187412E-2</v>
      </c>
      <c r="F1136">
        <f t="shared" si="89"/>
        <v>4.208066412528204E-4</v>
      </c>
      <c r="G1136">
        <f t="shared" si="86"/>
        <v>3.4250750872105602</v>
      </c>
      <c r="H1136">
        <f t="shared" si="87"/>
        <v>0</v>
      </c>
    </row>
    <row r="1137" spans="1:8" x14ac:dyDescent="0.2">
      <c r="A1137" s="1">
        <v>20101001</v>
      </c>
      <c r="B1137">
        <v>1146.24</v>
      </c>
      <c r="D1137">
        <f t="shared" si="85"/>
        <v>-2.1177308985267373E-3</v>
      </c>
      <c r="E1137">
        <f t="shared" si="88"/>
        <v>-2.7051625674318494E-3</v>
      </c>
      <c r="F1137">
        <f t="shared" si="89"/>
        <v>3.5071296866394987E-4</v>
      </c>
      <c r="G1137">
        <f t="shared" si="86"/>
        <v>3.9673383141260157</v>
      </c>
      <c r="H1137">
        <f t="shared" si="87"/>
        <v>0</v>
      </c>
    </row>
    <row r="1138" spans="1:8" x14ac:dyDescent="0.2">
      <c r="A1138" s="1">
        <v>20101008</v>
      </c>
      <c r="B1138">
        <v>1165.1500000000001</v>
      </c>
      <c r="D1138">
        <f t="shared" si="85"/>
        <v>1.636281364405523E-2</v>
      </c>
      <c r="E1138">
        <f t="shared" si="88"/>
        <v>1.5775381975150118E-2</v>
      </c>
      <c r="F1138">
        <f t="shared" si="89"/>
        <v>3.0195499052520857E-4</v>
      </c>
      <c r="G1138">
        <f t="shared" si="86"/>
        <v>3.6405305796391949</v>
      </c>
      <c r="H1138">
        <f t="shared" si="87"/>
        <v>1</v>
      </c>
    </row>
    <row r="1139" spans="1:8" x14ac:dyDescent="0.2">
      <c r="A1139" s="1">
        <v>20101015</v>
      </c>
      <c r="B1139">
        <v>1176.19</v>
      </c>
      <c r="D1139">
        <f t="shared" si="85"/>
        <v>9.4305669579171081E-3</v>
      </c>
      <c r="E1139">
        <f t="shared" si="88"/>
        <v>8.8431352890119951E-3</v>
      </c>
      <c r="F1139">
        <f t="shared" si="89"/>
        <v>2.622302486867567E-4</v>
      </c>
      <c r="G1139">
        <f t="shared" si="86"/>
        <v>3.9740362224093118</v>
      </c>
      <c r="H1139">
        <f t="shared" si="87"/>
        <v>0</v>
      </c>
    </row>
    <row r="1140" spans="1:8" x14ac:dyDescent="0.2">
      <c r="A1140" s="1">
        <v>20101022</v>
      </c>
      <c r="B1140">
        <v>1183.08</v>
      </c>
      <c r="D1140">
        <f t="shared" si="85"/>
        <v>5.8408063406858446E-3</v>
      </c>
      <c r="E1140">
        <f t="shared" si="88"/>
        <v>5.2533746717807325E-3</v>
      </c>
      <c r="F1140">
        <f t="shared" si="89"/>
        <v>2.3265595849609108E-4</v>
      </c>
      <c r="G1140">
        <f t="shared" si="86"/>
        <v>4.1236642489223039</v>
      </c>
      <c r="H1140">
        <f t="shared" si="87"/>
        <v>0</v>
      </c>
    </row>
    <row r="1141" spans="1:8" x14ac:dyDescent="0.2">
      <c r="A1141" s="1">
        <v>20101029</v>
      </c>
      <c r="B1141">
        <v>1183.26</v>
      </c>
      <c r="D1141">
        <f t="shared" si="85"/>
        <v>1.5213367508248865E-4</v>
      </c>
      <c r="E1141">
        <f t="shared" si="88"/>
        <v>-4.3529799382262366E-4</v>
      </c>
      <c r="F1141">
        <f t="shared" si="89"/>
        <v>2.1063848022427289E-4</v>
      </c>
      <c r="G1141">
        <f t="shared" si="86"/>
        <v>4.2322338432420716</v>
      </c>
      <c r="H1141">
        <f t="shared" si="87"/>
        <v>0</v>
      </c>
    </row>
    <row r="1142" spans="1:8" x14ac:dyDescent="0.2">
      <c r="A1142" s="1">
        <v>20101105</v>
      </c>
      <c r="B1142">
        <v>1225.8500000000001</v>
      </c>
      <c r="D1142">
        <f t="shared" si="85"/>
        <v>3.5361139858088642E-2</v>
      </c>
      <c r="E1142">
        <f t="shared" si="88"/>
        <v>3.477370818918353E-2</v>
      </c>
      <c r="F1142">
        <f t="shared" si="89"/>
        <v>1.9433559437254184E-4</v>
      </c>
      <c r="G1142">
        <f t="shared" si="86"/>
        <v>1.1618212432712567</v>
      </c>
      <c r="H1142">
        <f t="shared" si="87"/>
        <v>1</v>
      </c>
    </row>
    <row r="1143" spans="1:8" x14ac:dyDescent="0.2">
      <c r="A1143" s="1">
        <v>20101112</v>
      </c>
      <c r="B1143">
        <v>1199.21</v>
      </c>
      <c r="D1143">
        <f t="shared" si="85"/>
        <v>-2.197147426190682E-2</v>
      </c>
      <c r="E1143">
        <f t="shared" si="88"/>
        <v>-2.2558905930811932E-2</v>
      </c>
      <c r="F1143">
        <f t="shared" si="89"/>
        <v>1.8210972166340963E-4</v>
      </c>
      <c r="G1143">
        <f t="shared" si="86"/>
        <v>2.9082043831320217</v>
      </c>
      <c r="H1143">
        <f t="shared" si="87"/>
        <v>0</v>
      </c>
    </row>
    <row r="1144" spans="1:8" x14ac:dyDescent="0.2">
      <c r="A1144" s="1">
        <v>20101119</v>
      </c>
      <c r="B1144">
        <v>1199.73</v>
      </c>
      <c r="D1144">
        <f t="shared" si="85"/>
        <v>4.3352481357938899E-4</v>
      </c>
      <c r="E1144">
        <f t="shared" si="88"/>
        <v>-1.5390685532572332E-4</v>
      </c>
      <c r="F1144">
        <f t="shared" si="89"/>
        <v>4.1121707645166527E-4</v>
      </c>
      <c r="G1144">
        <f t="shared" si="86"/>
        <v>3.8981658566957562</v>
      </c>
      <c r="H1144">
        <f t="shared" si="87"/>
        <v>1</v>
      </c>
    </row>
    <row r="1145" spans="1:8" x14ac:dyDescent="0.2">
      <c r="A1145" s="1">
        <v>20101126</v>
      </c>
      <c r="B1145">
        <v>1189.4000000000001</v>
      </c>
      <c r="D1145">
        <f t="shared" si="85"/>
        <v>-8.6475531873002609E-3</v>
      </c>
      <c r="E1145">
        <f t="shared" si="88"/>
        <v>-9.2349848562053739E-3</v>
      </c>
      <c r="F1145">
        <f t="shared" si="89"/>
        <v>3.4358481361292966E-4</v>
      </c>
      <c r="G1145">
        <f t="shared" si="86"/>
        <v>3.8639278135095547</v>
      </c>
      <c r="H1145">
        <f t="shared" si="87"/>
        <v>1</v>
      </c>
    </row>
    <row r="1146" spans="1:8" x14ac:dyDescent="0.2">
      <c r="A1146" s="1">
        <v>20101203</v>
      </c>
      <c r="B1146">
        <v>1224.71</v>
      </c>
      <c r="D1146">
        <f t="shared" si="85"/>
        <v>2.9255102986375014E-2</v>
      </c>
      <c r="E1146">
        <f t="shared" si="88"/>
        <v>2.8667671317469903E-2</v>
      </c>
      <c r="F1146">
        <f t="shared" si="89"/>
        <v>3.3314324321397998E-4</v>
      </c>
      <c r="G1146">
        <f t="shared" si="86"/>
        <v>2.7700125285235839</v>
      </c>
      <c r="H1146">
        <f t="shared" si="87"/>
        <v>1</v>
      </c>
    </row>
    <row r="1147" spans="1:8" x14ac:dyDescent="0.2">
      <c r="A1147" s="1">
        <v>20101210</v>
      </c>
      <c r="B1147">
        <v>1240.4000000000001</v>
      </c>
      <c r="D1147">
        <f t="shared" si="85"/>
        <v>1.2729826967425417E-2</v>
      </c>
      <c r="E1147">
        <f t="shared" si="88"/>
        <v>1.2142395298520304E-2</v>
      </c>
      <c r="F1147">
        <f t="shared" si="89"/>
        <v>2.8544929034367988E-4</v>
      </c>
      <c r="G1147">
        <f t="shared" si="86"/>
        <v>3.8224674666545937</v>
      </c>
      <c r="H1147">
        <f t="shared" si="87"/>
        <v>0</v>
      </c>
    </row>
    <row r="1148" spans="1:8" x14ac:dyDescent="0.2">
      <c r="A1148" s="1">
        <v>20101217</v>
      </c>
      <c r="B1148">
        <v>1243.9100000000001</v>
      </c>
      <c r="D1148">
        <f t="shared" si="85"/>
        <v>2.8257361887602528E-3</v>
      </c>
      <c r="E1148">
        <f t="shared" si="88"/>
        <v>2.2383045198551407E-3</v>
      </c>
      <c r="F1148">
        <f t="shared" si="89"/>
        <v>2.4994207903788188E-4</v>
      </c>
      <c r="G1148">
        <f t="shared" si="86"/>
        <v>4.1371183391360313</v>
      </c>
      <c r="H1148">
        <f t="shared" si="87"/>
        <v>0</v>
      </c>
    </row>
    <row r="1149" spans="1:8" x14ac:dyDescent="0.2">
      <c r="A1149" s="1">
        <v>20101224</v>
      </c>
      <c r="B1149">
        <v>1256.77</v>
      </c>
      <c r="D1149">
        <f t="shared" si="85"/>
        <v>1.0285293095057213E-2</v>
      </c>
      <c r="E1149">
        <f t="shared" si="88"/>
        <v>9.6978614261521E-3</v>
      </c>
      <c r="F1149">
        <f t="shared" si="89"/>
        <v>2.2350765750559393E-4</v>
      </c>
      <c r="G1149">
        <f t="shared" si="86"/>
        <v>3.9926402845794176</v>
      </c>
      <c r="H1149">
        <f t="shared" si="87"/>
        <v>0</v>
      </c>
    </row>
    <row r="1150" spans="1:8" x14ac:dyDescent="0.2">
      <c r="A1150" s="1">
        <v>20101231</v>
      </c>
      <c r="B1150">
        <v>1257.6400000000001</v>
      </c>
      <c r="D1150">
        <f t="shared" si="85"/>
        <v>6.9201127478724089E-4</v>
      </c>
      <c r="E1150">
        <f t="shared" si="88"/>
        <v>1.0457960588212858E-4</v>
      </c>
      <c r="F1150">
        <f t="shared" si="89"/>
        <v>2.0382774978970451E-4</v>
      </c>
      <c r="G1150">
        <f t="shared" si="86"/>
        <v>4.2490908135200485</v>
      </c>
      <c r="H1150">
        <f t="shared" si="87"/>
        <v>0</v>
      </c>
    </row>
    <row r="1151" spans="1:8" x14ac:dyDescent="0.2">
      <c r="A1151" s="1">
        <v>20110107</v>
      </c>
      <c r="B1151">
        <v>1271.5</v>
      </c>
      <c r="D1151">
        <f t="shared" si="85"/>
        <v>1.0960357077275162E-2</v>
      </c>
      <c r="E1151">
        <f t="shared" si="88"/>
        <v>1.0372925408370049E-2</v>
      </c>
      <c r="F1151">
        <f t="shared" si="89"/>
        <v>1.8917644496607282E-4</v>
      </c>
      <c r="G1151">
        <f t="shared" si="86"/>
        <v>4.0020310099070144</v>
      </c>
      <c r="H1151">
        <f t="shared" si="87"/>
        <v>0</v>
      </c>
    </row>
    <row r="1152" spans="1:8" x14ac:dyDescent="0.2">
      <c r="A1152" s="1">
        <v>20110114</v>
      </c>
      <c r="B1152">
        <v>1293.24</v>
      </c>
      <c r="D1152">
        <f t="shared" si="85"/>
        <v>1.6953391534566542E-2</v>
      </c>
      <c r="E1152">
        <f t="shared" si="88"/>
        <v>1.6365959865661431E-2</v>
      </c>
      <c r="F1152">
        <f t="shared" si="89"/>
        <v>1.7826883624483592E-4</v>
      </c>
      <c r="G1152">
        <f t="shared" si="86"/>
        <v>3.5648709314698346</v>
      </c>
      <c r="H1152">
        <f t="shared" si="87"/>
        <v>0</v>
      </c>
    </row>
    <row r="1153" spans="1:8" x14ac:dyDescent="0.2">
      <c r="A1153" s="1">
        <v>20110121</v>
      </c>
      <c r="B1153">
        <v>1283.3500000000001</v>
      </c>
      <c r="D1153">
        <f t="shared" si="85"/>
        <v>-7.6768508543638703E-3</v>
      </c>
      <c r="E1153">
        <f t="shared" si="88"/>
        <v>-8.2642825232689832E-3</v>
      </c>
      <c r="F1153">
        <f t="shared" si="89"/>
        <v>1.7014833575373272E-4</v>
      </c>
      <c r="G1153">
        <f t="shared" si="86"/>
        <v>4.1387175486629237</v>
      </c>
      <c r="H1153">
        <f t="shared" si="87"/>
        <v>0</v>
      </c>
    </row>
    <row r="1154" spans="1:8" x14ac:dyDescent="0.2">
      <c r="A1154" s="1">
        <v>20110128</v>
      </c>
      <c r="B1154">
        <v>1276.3399999999999</v>
      </c>
      <c r="D1154">
        <f t="shared" si="85"/>
        <v>-5.4772394509337019E-3</v>
      </c>
      <c r="E1154">
        <f t="shared" si="88"/>
        <v>-6.064671119838814E-3</v>
      </c>
      <c r="F1154">
        <f t="shared" si="89"/>
        <v>1.9607206703165409E-4</v>
      </c>
      <c r="G1154">
        <f t="shared" si="86"/>
        <v>4.1747214930850838</v>
      </c>
      <c r="H1154">
        <f t="shared" si="87"/>
        <v>1</v>
      </c>
    </row>
    <row r="1155" spans="1:8" x14ac:dyDescent="0.2">
      <c r="A1155" s="1">
        <v>20110204</v>
      </c>
      <c r="B1155">
        <v>1310.8700000000001</v>
      </c>
      <c r="D1155">
        <f t="shared" si="85"/>
        <v>2.6694431809642261E-2</v>
      </c>
      <c r="E1155">
        <f t="shared" si="88"/>
        <v>2.6107000140737149E-2</v>
      </c>
      <c r="F1155">
        <f t="shared" si="89"/>
        <v>2.0061868409228416E-4</v>
      </c>
      <c r="G1155">
        <f t="shared" si="86"/>
        <v>2.5583683755221562</v>
      </c>
      <c r="H1155">
        <f t="shared" si="87"/>
        <v>1</v>
      </c>
    </row>
    <row r="1156" spans="1:8" x14ac:dyDescent="0.2">
      <c r="A1156" s="1">
        <v>20110211</v>
      </c>
      <c r="B1156">
        <v>1329.15</v>
      </c>
      <c r="D1156">
        <f t="shared" ref="D1156:D1219" si="90">LN(B1156)-LN(B1155)</f>
        <v>1.3848601260336046E-2</v>
      </c>
      <c r="E1156">
        <f t="shared" si="88"/>
        <v>1.3261169591430933E-2</v>
      </c>
      <c r="F1156">
        <f t="shared" si="89"/>
        <v>1.8678735857345703E-4</v>
      </c>
      <c r="G1156">
        <f t="shared" ref="G1156:G1219" si="91">-0.5*LN(F1156)-E1156^2/(2*F1156)</f>
        <v>3.8220243488796468</v>
      </c>
      <c r="H1156">
        <f t="shared" ref="H1156:H1219" si="92">IF(E1155&lt;0, 1, 0)</f>
        <v>0</v>
      </c>
    </row>
    <row r="1157" spans="1:8" x14ac:dyDescent="0.2">
      <c r="A1157" s="1">
        <v>20110218</v>
      </c>
      <c r="B1157">
        <v>1343.01</v>
      </c>
      <c r="D1157">
        <f t="shared" si="90"/>
        <v>1.0373723350475927E-2</v>
      </c>
      <c r="E1157">
        <f t="shared" ref="E1157:E1220" si="93">D1157-$O$3</f>
        <v>9.7862916815708145E-3</v>
      </c>
      <c r="F1157">
        <f t="shared" ref="F1157:F1220" si="94">$O$4+$O$5*(E1156^2)+$O$7*E1156^2*H1157+ $O$6*(F1156)</f>
        <v>1.7649020834202602E-4</v>
      </c>
      <c r="G1157">
        <f t="shared" si="91"/>
        <v>4.0498001486139028</v>
      </c>
      <c r="H1157">
        <f t="shared" si="92"/>
        <v>0</v>
      </c>
    </row>
    <row r="1158" spans="1:8" x14ac:dyDescent="0.2">
      <c r="A1158" s="1">
        <v>20110225</v>
      </c>
      <c r="B1158">
        <v>1319.88</v>
      </c>
      <c r="D1158">
        <f t="shared" si="90"/>
        <v>-1.7372540154870997E-2</v>
      </c>
      <c r="E1158">
        <f t="shared" si="93"/>
        <v>-1.7959971823776108E-2</v>
      </c>
      <c r="F1158">
        <f t="shared" si="94"/>
        <v>1.6882418220849814E-4</v>
      </c>
      <c r="G1158">
        <f t="shared" si="91"/>
        <v>3.3880112428523859</v>
      </c>
      <c r="H1158">
        <f t="shared" si="92"/>
        <v>0</v>
      </c>
    </row>
    <row r="1159" spans="1:8" x14ac:dyDescent="0.2">
      <c r="A1159" s="1">
        <v>20110304</v>
      </c>
      <c r="B1159">
        <v>1321.15</v>
      </c>
      <c r="D1159">
        <f t="shared" si="90"/>
        <v>9.6174605959831183E-4</v>
      </c>
      <c r="E1159">
        <f t="shared" si="93"/>
        <v>3.7431439069319952E-4</v>
      </c>
      <c r="F1159">
        <f t="shared" si="94"/>
        <v>3.1410201209865717E-4</v>
      </c>
      <c r="G1159">
        <f t="shared" si="91"/>
        <v>4.0326733381139164</v>
      </c>
      <c r="H1159">
        <f t="shared" si="92"/>
        <v>1</v>
      </c>
    </row>
    <row r="1160" spans="1:8" x14ac:dyDescent="0.2">
      <c r="A1160" s="1">
        <v>20110311</v>
      </c>
      <c r="B1160">
        <v>1304.28</v>
      </c>
      <c r="D1160">
        <f t="shared" si="90"/>
        <v>-1.2851405053528886E-2</v>
      </c>
      <c r="E1160">
        <f t="shared" si="93"/>
        <v>-1.3438836722433999E-2</v>
      </c>
      <c r="F1160">
        <f t="shared" si="94"/>
        <v>2.7127346770694212E-4</v>
      </c>
      <c r="G1160">
        <f t="shared" si="91"/>
        <v>3.7733128443551633</v>
      </c>
      <c r="H1160">
        <f t="shared" si="92"/>
        <v>0</v>
      </c>
    </row>
    <row r="1161" spans="1:8" x14ac:dyDescent="0.2">
      <c r="A1161" s="1">
        <v>20110318</v>
      </c>
      <c r="B1161">
        <v>1279.2</v>
      </c>
      <c r="D1161">
        <f t="shared" si="90"/>
        <v>-1.941628184335098E-2</v>
      </c>
      <c r="E1161">
        <f t="shared" si="93"/>
        <v>-2.0003713512256091E-2</v>
      </c>
      <c r="F1161">
        <f t="shared" si="94"/>
        <v>3.2392528761112678E-4</v>
      </c>
      <c r="G1161">
        <f t="shared" si="91"/>
        <v>3.3998432026737184</v>
      </c>
      <c r="H1161">
        <f t="shared" si="92"/>
        <v>1</v>
      </c>
    </row>
    <row r="1162" spans="1:8" x14ac:dyDescent="0.2">
      <c r="A1162" s="1">
        <v>20110325</v>
      </c>
      <c r="B1162">
        <v>1313.8</v>
      </c>
      <c r="D1162">
        <f t="shared" si="90"/>
        <v>2.6688818938628067E-2</v>
      </c>
      <c r="E1162">
        <f t="shared" si="93"/>
        <v>2.6101387269722956E-2</v>
      </c>
      <c r="F1162">
        <f t="shared" si="94"/>
        <v>4.65889325184765E-4</v>
      </c>
      <c r="G1162">
        <f t="shared" si="91"/>
        <v>3.1046178565698241</v>
      </c>
      <c r="H1162">
        <f t="shared" si="92"/>
        <v>1</v>
      </c>
    </row>
    <row r="1163" spans="1:8" x14ac:dyDescent="0.2">
      <c r="A1163" s="1">
        <v>20110401</v>
      </c>
      <c r="B1163">
        <v>1332.41</v>
      </c>
      <c r="D1163">
        <f t="shared" si="90"/>
        <v>1.4065631086665142E-2</v>
      </c>
      <c r="E1163">
        <f t="shared" si="93"/>
        <v>1.3478199417760029E-2</v>
      </c>
      <c r="F1163">
        <f t="shared" si="94"/>
        <v>3.8427614152481971E-4</v>
      </c>
      <c r="G1163">
        <f t="shared" si="91"/>
        <v>3.6957056702796498</v>
      </c>
      <c r="H1163">
        <f t="shared" si="92"/>
        <v>0</v>
      </c>
    </row>
    <row r="1164" spans="1:8" x14ac:dyDescent="0.2">
      <c r="A1164" s="1">
        <v>20110408</v>
      </c>
      <c r="B1164">
        <v>1328.17</v>
      </c>
      <c r="D1164">
        <f t="shared" si="90"/>
        <v>-3.1872776533088398E-3</v>
      </c>
      <c r="E1164">
        <f t="shared" si="93"/>
        <v>-3.7747093222139519E-3</v>
      </c>
      <c r="F1164">
        <f t="shared" si="94"/>
        <v>3.2351672899650469E-4</v>
      </c>
      <c r="G1164">
        <f t="shared" si="91"/>
        <v>3.9961087015368553</v>
      </c>
      <c r="H1164">
        <f t="shared" si="92"/>
        <v>0</v>
      </c>
    </row>
    <row r="1165" spans="1:8" x14ac:dyDescent="0.2">
      <c r="A1165" s="1">
        <v>20110415</v>
      </c>
      <c r="B1165">
        <v>1319.68</v>
      </c>
      <c r="D1165">
        <f t="shared" si="90"/>
        <v>-6.4127719432427455E-3</v>
      </c>
      <c r="E1165">
        <f t="shared" si="93"/>
        <v>-7.0002036121478576E-3</v>
      </c>
      <c r="F1165">
        <f t="shared" si="94"/>
        <v>2.8495198357297874E-4</v>
      </c>
      <c r="G1165">
        <f t="shared" si="91"/>
        <v>3.9956105353978035</v>
      </c>
      <c r="H1165">
        <f t="shared" si="92"/>
        <v>1</v>
      </c>
    </row>
    <row r="1166" spans="1:8" x14ac:dyDescent="0.2">
      <c r="A1166" s="1">
        <v>20110422</v>
      </c>
      <c r="B1166">
        <v>1337.38</v>
      </c>
      <c r="D1166">
        <f t="shared" si="90"/>
        <v>1.3323193170460712E-2</v>
      </c>
      <c r="E1166">
        <f t="shared" si="93"/>
        <v>1.2735761501555599E-2</v>
      </c>
      <c r="F1166">
        <f t="shared" si="94"/>
        <v>2.7250923127938897E-4</v>
      </c>
      <c r="G1166">
        <f t="shared" si="91"/>
        <v>3.8063151322644182</v>
      </c>
      <c r="H1166">
        <f t="shared" si="92"/>
        <v>1</v>
      </c>
    </row>
    <row r="1167" spans="1:8" x14ac:dyDescent="0.2">
      <c r="A1167" s="1">
        <v>20110429</v>
      </c>
      <c r="B1167">
        <v>1363.6100000000001</v>
      </c>
      <c r="D1167">
        <f t="shared" si="90"/>
        <v>1.9423118646805015E-2</v>
      </c>
      <c r="E1167">
        <f t="shared" si="93"/>
        <v>1.8835686977899904E-2</v>
      </c>
      <c r="F1167">
        <f t="shared" si="94"/>
        <v>2.4030845917930645E-4</v>
      </c>
      <c r="G1167">
        <f t="shared" si="91"/>
        <v>3.4286108869287126</v>
      </c>
      <c r="H1167">
        <f t="shared" si="92"/>
        <v>0</v>
      </c>
    </row>
    <row r="1168" spans="1:8" x14ac:dyDescent="0.2">
      <c r="A1168" s="1">
        <v>20110506</v>
      </c>
      <c r="B1168">
        <v>1340.2</v>
      </c>
      <c r="D1168">
        <f t="shared" si="90"/>
        <v>-1.7316738226681672E-2</v>
      </c>
      <c r="E1168">
        <f t="shared" si="93"/>
        <v>-1.7904169895586783E-2</v>
      </c>
      <c r="F1168">
        <f t="shared" si="94"/>
        <v>2.1633561670435477E-4</v>
      </c>
      <c r="G1168">
        <f t="shared" si="91"/>
        <v>3.478455543588689</v>
      </c>
      <c r="H1168">
        <f t="shared" si="92"/>
        <v>0</v>
      </c>
    </row>
    <row r="1169" spans="1:8" x14ac:dyDescent="0.2">
      <c r="A1169" s="1">
        <v>20110513</v>
      </c>
      <c r="B1169">
        <v>1337.77</v>
      </c>
      <c r="D1169">
        <f t="shared" si="90"/>
        <v>-1.8148079828668173E-3</v>
      </c>
      <c r="E1169">
        <f t="shared" si="93"/>
        <v>-2.4022396517719294E-3</v>
      </c>
      <c r="F1169">
        <f t="shared" si="94"/>
        <v>3.4853657361595854E-4</v>
      </c>
      <c r="G1169">
        <f t="shared" si="91"/>
        <v>3.9726051430949738</v>
      </c>
      <c r="H1169">
        <f t="shared" si="92"/>
        <v>1</v>
      </c>
    </row>
    <row r="1170" spans="1:8" x14ac:dyDescent="0.2">
      <c r="A1170" s="1">
        <v>20110520</v>
      </c>
      <c r="B1170">
        <v>1333.27</v>
      </c>
      <c r="D1170">
        <f t="shared" si="90"/>
        <v>-3.369477250446451E-3</v>
      </c>
      <c r="E1170">
        <f t="shared" si="93"/>
        <v>-3.9569089193515631E-3</v>
      </c>
      <c r="F1170">
        <f t="shared" si="94"/>
        <v>2.9961051336658607E-4</v>
      </c>
      <c r="G1170">
        <f t="shared" si="91"/>
        <v>4.0303844709713825</v>
      </c>
      <c r="H1170">
        <f t="shared" si="92"/>
        <v>1</v>
      </c>
    </row>
    <row r="1171" spans="1:8" x14ac:dyDescent="0.2">
      <c r="A1171" s="1">
        <v>20110527</v>
      </c>
      <c r="B1171">
        <v>1331.1000000000001</v>
      </c>
      <c r="D1171">
        <f t="shared" si="90"/>
        <v>-1.6289032527829761E-3</v>
      </c>
      <c r="E1171">
        <f t="shared" si="93"/>
        <v>-2.2163349216880882E-3</v>
      </c>
      <c r="F1171">
        <f t="shared" si="94"/>
        <v>2.6781366256069852E-4</v>
      </c>
      <c r="G1171">
        <f t="shared" si="91"/>
        <v>4.1034387365440708</v>
      </c>
      <c r="H1171">
        <f t="shared" si="92"/>
        <v>1</v>
      </c>
    </row>
    <row r="1172" spans="1:8" x14ac:dyDescent="0.2">
      <c r="A1172" s="1">
        <v>20110603</v>
      </c>
      <c r="B1172">
        <v>1300.1600000000001</v>
      </c>
      <c r="D1172">
        <f t="shared" si="90"/>
        <v>-2.3518334253611606E-2</v>
      </c>
      <c r="E1172">
        <f t="shared" si="93"/>
        <v>-2.4105765922516717E-2</v>
      </c>
      <c r="F1172">
        <f t="shared" si="94"/>
        <v>2.3911198853471583E-4</v>
      </c>
      <c r="G1172">
        <f t="shared" si="91"/>
        <v>2.9541934623925297</v>
      </c>
      <c r="H1172">
        <f t="shared" si="92"/>
        <v>1</v>
      </c>
    </row>
    <row r="1173" spans="1:8" x14ac:dyDescent="0.2">
      <c r="A1173" s="1">
        <v>20110610</v>
      </c>
      <c r="B1173">
        <v>1270.98</v>
      </c>
      <c r="D1173">
        <f t="shared" si="90"/>
        <v>-2.2699077374942256E-2</v>
      </c>
      <c r="E1173">
        <f t="shared" si="93"/>
        <v>-2.3286509043847367E-2</v>
      </c>
      <c r="F1173">
        <f t="shared" si="94"/>
        <v>4.8744209353827623E-4</v>
      </c>
      <c r="G1173">
        <f t="shared" si="91"/>
        <v>3.2569378133846243</v>
      </c>
      <c r="H1173">
        <f t="shared" si="92"/>
        <v>1</v>
      </c>
    </row>
    <row r="1174" spans="1:8" x14ac:dyDescent="0.2">
      <c r="A1174" s="1">
        <v>20110617</v>
      </c>
      <c r="B1174">
        <v>1271.5</v>
      </c>
      <c r="D1174">
        <f t="shared" si="90"/>
        <v>4.0904943775377234E-4</v>
      </c>
      <c r="E1174">
        <f t="shared" si="93"/>
        <v>-1.7838223115133997E-4</v>
      </c>
      <c r="F1174">
        <f t="shared" si="94"/>
        <v>6.5414499119140169E-4</v>
      </c>
      <c r="G1174">
        <f t="shared" si="91"/>
        <v>3.6660664440111743</v>
      </c>
      <c r="H1174">
        <f t="shared" si="92"/>
        <v>1</v>
      </c>
    </row>
    <row r="1175" spans="1:8" x14ac:dyDescent="0.2">
      <c r="A1175" s="1">
        <v>20110624</v>
      </c>
      <c r="B1175">
        <v>1268.45</v>
      </c>
      <c r="D1175">
        <f t="shared" si="90"/>
        <v>-2.401623233512673E-3</v>
      </c>
      <c r="E1175">
        <f t="shared" si="93"/>
        <v>-2.9890549024177851E-3</v>
      </c>
      <c r="F1175">
        <f t="shared" si="94"/>
        <v>5.2444368242756702E-4</v>
      </c>
      <c r="G1175">
        <f t="shared" si="91"/>
        <v>3.7680682294657477</v>
      </c>
      <c r="H1175">
        <f t="shared" si="92"/>
        <v>1</v>
      </c>
    </row>
    <row r="1176" spans="1:8" x14ac:dyDescent="0.2">
      <c r="A1176" s="1">
        <v>20110701</v>
      </c>
      <c r="B1176">
        <v>1339.67</v>
      </c>
      <c r="D1176">
        <f t="shared" si="90"/>
        <v>5.4627632330474185E-2</v>
      </c>
      <c r="E1176">
        <f t="shared" si="93"/>
        <v>5.4040200661569074E-2</v>
      </c>
      <c r="F1176">
        <f t="shared" si="94"/>
        <v>4.3205077185586211E-4</v>
      </c>
      <c r="G1176">
        <f t="shared" si="91"/>
        <v>0.49385397066362868</v>
      </c>
      <c r="H1176">
        <f t="shared" si="92"/>
        <v>1</v>
      </c>
    </row>
    <row r="1177" spans="1:8" x14ac:dyDescent="0.2">
      <c r="A1177" s="1">
        <v>20110708</v>
      </c>
      <c r="B1177">
        <v>1343.8</v>
      </c>
      <c r="D1177">
        <f t="shared" si="90"/>
        <v>3.0781065269138708E-3</v>
      </c>
      <c r="E1177">
        <f t="shared" si="93"/>
        <v>2.4906748580087587E-3</v>
      </c>
      <c r="F1177">
        <f t="shared" si="94"/>
        <v>3.5908400308749442E-4</v>
      </c>
      <c r="G1177">
        <f t="shared" si="91"/>
        <v>3.957339205504999</v>
      </c>
      <c r="H1177">
        <f t="shared" si="92"/>
        <v>0</v>
      </c>
    </row>
    <row r="1178" spans="1:8" x14ac:dyDescent="0.2">
      <c r="A1178" s="1">
        <v>20110715</v>
      </c>
      <c r="B1178">
        <v>1316.14</v>
      </c>
      <c r="D1178">
        <f t="shared" si="90"/>
        <v>-2.0798211280331103E-2</v>
      </c>
      <c r="E1178">
        <f t="shared" si="93"/>
        <v>-2.1385642949236214E-2</v>
      </c>
      <c r="F1178">
        <f t="shared" si="94"/>
        <v>3.0476167664906026E-4</v>
      </c>
      <c r="G1178">
        <f t="shared" si="91"/>
        <v>3.2976568467813929</v>
      </c>
      <c r="H1178">
        <f t="shared" si="92"/>
        <v>0</v>
      </c>
    </row>
    <row r="1179" spans="1:8" x14ac:dyDescent="0.2">
      <c r="A1179" s="1">
        <v>20110722</v>
      </c>
      <c r="B1179">
        <v>1345.02</v>
      </c>
      <c r="D1179">
        <f t="shared" si="90"/>
        <v>2.1705672608141491E-2</v>
      </c>
      <c r="E1179">
        <f t="shared" si="93"/>
        <v>2.111824093923638E-2</v>
      </c>
      <c r="F1179">
        <f t="shared" si="94"/>
        <v>4.783953998237595E-4</v>
      </c>
      <c r="G1179">
        <f t="shared" si="91"/>
        <v>3.3564156778259124</v>
      </c>
      <c r="H1179">
        <f t="shared" si="92"/>
        <v>1</v>
      </c>
    </row>
    <row r="1180" spans="1:8" x14ac:dyDescent="0.2">
      <c r="A1180" s="1">
        <v>20110729</v>
      </c>
      <c r="B1180">
        <v>1292.28</v>
      </c>
      <c r="D1180">
        <f t="shared" si="90"/>
        <v>-4.000078268506968E-2</v>
      </c>
      <c r="E1180">
        <f t="shared" si="93"/>
        <v>-4.0588214353974791E-2</v>
      </c>
      <c r="F1180">
        <f t="shared" si="94"/>
        <v>3.9358666850127801E-4</v>
      </c>
      <c r="G1180">
        <f t="shared" si="91"/>
        <v>1.8272960128684845</v>
      </c>
      <c r="H1180">
        <f t="shared" si="92"/>
        <v>0</v>
      </c>
    </row>
    <row r="1181" spans="1:8" x14ac:dyDescent="0.2">
      <c r="A1181" s="1">
        <v>20110805</v>
      </c>
      <c r="B1181">
        <v>1199.3800000000001</v>
      </c>
      <c r="D1181">
        <f t="shared" si="90"/>
        <v>-7.4603343537578581E-2</v>
      </c>
      <c r="E1181">
        <f t="shared" si="93"/>
        <v>-7.5190775206483693E-2</v>
      </c>
      <c r="F1181">
        <f t="shared" si="94"/>
        <v>1.1015691703548359E-3</v>
      </c>
      <c r="G1181">
        <f t="shared" si="91"/>
        <v>0.83932837835016283</v>
      </c>
      <c r="H1181">
        <f t="shared" si="92"/>
        <v>1</v>
      </c>
    </row>
    <row r="1182" spans="1:8" x14ac:dyDescent="0.2">
      <c r="A1182" s="1">
        <v>20110812</v>
      </c>
      <c r="B1182">
        <v>1178.81</v>
      </c>
      <c r="D1182">
        <f t="shared" si="90"/>
        <v>-1.7299301560396607E-2</v>
      </c>
      <c r="E1182">
        <f t="shared" si="93"/>
        <v>-1.7886733229301718E-2</v>
      </c>
      <c r="F1182">
        <f t="shared" si="94"/>
        <v>3.5039043982668179E-3</v>
      </c>
      <c r="G1182">
        <f t="shared" si="91"/>
        <v>2.7812845917950928</v>
      </c>
      <c r="H1182">
        <f t="shared" si="92"/>
        <v>1</v>
      </c>
    </row>
    <row r="1183" spans="1:8" x14ac:dyDescent="0.2">
      <c r="A1183" s="1">
        <v>20110819</v>
      </c>
      <c r="B1183">
        <v>1123.53</v>
      </c>
      <c r="D1183">
        <f t="shared" si="90"/>
        <v>-4.8029940492237522E-2</v>
      </c>
      <c r="E1183">
        <f t="shared" si="93"/>
        <v>-4.8617372161142633E-2</v>
      </c>
      <c r="F1183">
        <f t="shared" si="94"/>
        <v>2.7957748524764271E-3</v>
      </c>
      <c r="G1183">
        <f t="shared" si="91"/>
        <v>2.5171049613715879</v>
      </c>
      <c r="H1183">
        <f t="shared" si="92"/>
        <v>1</v>
      </c>
    </row>
    <row r="1184" spans="1:8" x14ac:dyDescent="0.2">
      <c r="A1184" s="1">
        <v>20110826</v>
      </c>
      <c r="B1184">
        <v>1176.8</v>
      </c>
      <c r="D1184">
        <f t="shared" si="90"/>
        <v>4.6323375748650086E-2</v>
      </c>
      <c r="E1184">
        <f t="shared" si="93"/>
        <v>4.5735944079744975E-2</v>
      </c>
      <c r="F1184">
        <f t="shared" si="94"/>
        <v>3.2252133462425028E-3</v>
      </c>
      <c r="G1184">
        <f t="shared" si="91"/>
        <v>2.5440930945871045</v>
      </c>
      <c r="H1184">
        <f t="shared" si="92"/>
        <v>1</v>
      </c>
    </row>
    <row r="1185" spans="1:8" x14ac:dyDescent="0.2">
      <c r="A1185" s="1">
        <v>20110902</v>
      </c>
      <c r="B1185">
        <v>1173.97</v>
      </c>
      <c r="D1185">
        <f t="shared" si="90"/>
        <v>-2.4077228883774282E-3</v>
      </c>
      <c r="E1185">
        <f t="shared" si="93"/>
        <v>-2.9951545572825403E-3</v>
      </c>
      <c r="F1185">
        <f t="shared" si="94"/>
        <v>2.4385386880430115E-3</v>
      </c>
      <c r="G1185">
        <f t="shared" si="91"/>
        <v>3.0063387475006489</v>
      </c>
      <c r="H1185">
        <f t="shared" si="92"/>
        <v>0</v>
      </c>
    </row>
    <row r="1186" spans="1:8" x14ac:dyDescent="0.2">
      <c r="A1186" s="1">
        <v>20110909</v>
      </c>
      <c r="B1186">
        <v>1154.23</v>
      </c>
      <c r="D1186">
        <f t="shared" si="90"/>
        <v>-1.695771243065991E-2</v>
      </c>
      <c r="E1186">
        <f t="shared" si="93"/>
        <v>-1.7545144099565022E-2</v>
      </c>
      <c r="F1186">
        <f t="shared" si="94"/>
        <v>1.8570740006219198E-3</v>
      </c>
      <c r="G1186">
        <f t="shared" si="91"/>
        <v>3.0614956328939233</v>
      </c>
      <c r="H1186">
        <f t="shared" si="92"/>
        <v>1</v>
      </c>
    </row>
    <row r="1187" spans="1:8" x14ac:dyDescent="0.2">
      <c r="A1187" s="1">
        <v>20110916</v>
      </c>
      <c r="B1187">
        <v>1216.01</v>
      </c>
      <c r="D1187">
        <f t="shared" si="90"/>
        <v>5.2141552208318842E-2</v>
      </c>
      <c r="E1187">
        <f t="shared" si="93"/>
        <v>5.1554120539413731E-2</v>
      </c>
      <c r="F1187">
        <f t="shared" si="94"/>
        <v>1.5640766890468887E-3</v>
      </c>
      <c r="G1187">
        <f t="shared" si="91"/>
        <v>2.3805824148289556</v>
      </c>
      <c r="H1187">
        <f t="shared" si="92"/>
        <v>1</v>
      </c>
    </row>
    <row r="1188" spans="1:8" x14ac:dyDescent="0.2">
      <c r="A1188" s="1">
        <v>20110923</v>
      </c>
      <c r="B1188">
        <v>1136.43</v>
      </c>
      <c r="D1188">
        <f t="shared" si="90"/>
        <v>-6.7683237389700501E-2</v>
      </c>
      <c r="E1188">
        <f t="shared" si="93"/>
        <v>-6.8270669058605613E-2</v>
      </c>
      <c r="F1188">
        <f t="shared" si="94"/>
        <v>1.2018550678941564E-3</v>
      </c>
      <c r="G1188">
        <f t="shared" si="91"/>
        <v>1.4229069458683086</v>
      </c>
      <c r="H1188">
        <f t="shared" si="92"/>
        <v>0</v>
      </c>
    </row>
    <row r="1189" spans="1:8" x14ac:dyDescent="0.2">
      <c r="A1189" s="1">
        <v>20110930</v>
      </c>
      <c r="B1189">
        <v>1131.42</v>
      </c>
      <c r="D1189">
        <f t="shared" si="90"/>
        <v>-4.4182888199220116E-3</v>
      </c>
      <c r="E1189">
        <f t="shared" si="93"/>
        <v>-5.0057204888271237E-3</v>
      </c>
      <c r="F1189">
        <f t="shared" si="94"/>
        <v>3.1138675408555042E-3</v>
      </c>
      <c r="G1189">
        <f t="shared" si="91"/>
        <v>2.8819213803145614</v>
      </c>
      <c r="H1189">
        <f t="shared" si="92"/>
        <v>1</v>
      </c>
    </row>
    <row r="1190" spans="1:8" x14ac:dyDescent="0.2">
      <c r="A1190" s="1">
        <v>20111007</v>
      </c>
      <c r="B1190">
        <v>1155.46</v>
      </c>
      <c r="D1190">
        <f t="shared" si="90"/>
        <v>2.1025052099468589E-2</v>
      </c>
      <c r="E1190">
        <f t="shared" si="93"/>
        <v>2.0437620430563477E-2</v>
      </c>
      <c r="F1190">
        <f t="shared" si="94"/>
        <v>2.3673727823400204E-3</v>
      </c>
      <c r="G1190">
        <f t="shared" si="91"/>
        <v>2.9347678524261678</v>
      </c>
      <c r="H1190">
        <f t="shared" si="92"/>
        <v>1</v>
      </c>
    </row>
    <row r="1191" spans="1:8" x14ac:dyDescent="0.2">
      <c r="A1191" s="1">
        <v>20111014</v>
      </c>
      <c r="B1191">
        <v>1224.58</v>
      </c>
      <c r="D1191">
        <f t="shared" si="90"/>
        <v>5.8099394980667185E-2</v>
      </c>
      <c r="E1191">
        <f t="shared" si="93"/>
        <v>5.7511963311762074E-2</v>
      </c>
      <c r="F1191">
        <f t="shared" si="94"/>
        <v>1.7998932343520034E-3</v>
      </c>
      <c r="G1191">
        <f t="shared" si="91"/>
        <v>2.2411744858889602</v>
      </c>
      <c r="H1191">
        <f t="shared" si="92"/>
        <v>0</v>
      </c>
    </row>
    <row r="1192" spans="1:8" x14ac:dyDescent="0.2">
      <c r="A1192" s="1">
        <v>20111021</v>
      </c>
      <c r="B1192">
        <v>1238.25</v>
      </c>
      <c r="D1192">
        <f t="shared" si="90"/>
        <v>1.1101164421324583E-2</v>
      </c>
      <c r="E1192">
        <f t="shared" si="93"/>
        <v>1.051373275241947E-2</v>
      </c>
      <c r="F1192">
        <f t="shared" si="94"/>
        <v>1.3774158549465989E-3</v>
      </c>
      <c r="G1192">
        <f t="shared" si="91"/>
        <v>3.2536477057591306</v>
      </c>
      <c r="H1192">
        <f t="shared" si="92"/>
        <v>0</v>
      </c>
    </row>
    <row r="1193" spans="1:8" x14ac:dyDescent="0.2">
      <c r="A1193" s="1">
        <v>20111028</v>
      </c>
      <c r="B1193">
        <v>1285.0899999999999</v>
      </c>
      <c r="D1193">
        <f t="shared" si="90"/>
        <v>3.7129662318869272E-2</v>
      </c>
      <c r="E1193">
        <f t="shared" si="93"/>
        <v>3.6542230649964161E-2</v>
      </c>
      <c r="F1193">
        <f t="shared" si="94"/>
        <v>1.0628897425217913E-3</v>
      </c>
      <c r="G1193">
        <f t="shared" si="91"/>
        <v>2.7952196115091725</v>
      </c>
      <c r="H1193">
        <f t="shared" si="92"/>
        <v>0</v>
      </c>
    </row>
    <row r="1194" spans="1:8" x14ac:dyDescent="0.2">
      <c r="A1194" s="1">
        <v>20111104</v>
      </c>
      <c r="B1194">
        <v>1253.23</v>
      </c>
      <c r="D1194">
        <f t="shared" si="90"/>
        <v>-2.5104536278821143E-2</v>
      </c>
      <c r="E1194">
        <f t="shared" si="93"/>
        <v>-2.5691967947726255E-2</v>
      </c>
      <c r="F1194">
        <f t="shared" si="94"/>
        <v>8.2873122843449905E-4</v>
      </c>
      <c r="G1194">
        <f t="shared" si="91"/>
        <v>3.1495616814522602</v>
      </c>
      <c r="H1194">
        <f t="shared" si="92"/>
        <v>0</v>
      </c>
    </row>
    <row r="1195" spans="1:8" x14ac:dyDescent="0.2">
      <c r="A1195" s="1">
        <v>20111111</v>
      </c>
      <c r="B1195">
        <v>1263.8500000000001</v>
      </c>
      <c r="D1195">
        <f t="shared" si="90"/>
        <v>8.4383992703855881E-3</v>
      </c>
      <c r="E1195">
        <f t="shared" si="93"/>
        <v>7.8509676014804752E-3</v>
      </c>
      <c r="F1195">
        <f t="shared" si="94"/>
        <v>9.6337554904422722E-4</v>
      </c>
      <c r="G1195">
        <f t="shared" si="91"/>
        <v>3.4405431420724435</v>
      </c>
      <c r="H1195">
        <f t="shared" si="92"/>
        <v>1</v>
      </c>
    </row>
    <row r="1196" spans="1:8" x14ac:dyDescent="0.2">
      <c r="A1196" s="1">
        <v>20111118</v>
      </c>
      <c r="B1196">
        <v>1215.6500000000001</v>
      </c>
      <c r="D1196">
        <f t="shared" si="90"/>
        <v>-3.8883704630737981E-2</v>
      </c>
      <c r="E1196">
        <f t="shared" si="93"/>
        <v>-3.9471136299643092E-2</v>
      </c>
      <c r="F1196">
        <f t="shared" si="94"/>
        <v>7.5464486563410536E-4</v>
      </c>
      <c r="G1196">
        <f t="shared" si="91"/>
        <v>2.5623774899727469</v>
      </c>
      <c r="H1196">
        <f t="shared" si="92"/>
        <v>0</v>
      </c>
    </row>
    <row r="1197" spans="1:8" x14ac:dyDescent="0.2">
      <c r="A1197" s="1">
        <v>20111125</v>
      </c>
      <c r="B1197">
        <v>1158.67</v>
      </c>
      <c r="D1197">
        <f t="shared" si="90"/>
        <v>-4.8006117565042139E-2</v>
      </c>
      <c r="E1197">
        <f t="shared" si="93"/>
        <v>-4.859354923394725E-2</v>
      </c>
      <c r="F1197">
        <f t="shared" si="94"/>
        <v>1.3285080798553944E-3</v>
      </c>
      <c r="G1197">
        <f t="shared" si="91"/>
        <v>2.4231332599170909</v>
      </c>
      <c r="H1197">
        <f t="shared" si="92"/>
        <v>1</v>
      </c>
    </row>
    <row r="1198" spans="1:8" x14ac:dyDescent="0.2">
      <c r="A1198" s="1">
        <v>20111202</v>
      </c>
      <c r="B1198">
        <v>1244.28</v>
      </c>
      <c r="D1198">
        <f t="shared" si="90"/>
        <v>7.128425377518699E-2</v>
      </c>
      <c r="E1198">
        <f t="shared" si="93"/>
        <v>7.0696822106281879E-2</v>
      </c>
      <c r="F1198">
        <f t="shared" si="94"/>
        <v>2.1317780392250902E-3</v>
      </c>
      <c r="G1198">
        <f t="shared" si="91"/>
        <v>1.903129028061322</v>
      </c>
      <c r="H1198">
        <f t="shared" si="92"/>
        <v>1</v>
      </c>
    </row>
    <row r="1199" spans="1:8" x14ac:dyDescent="0.2">
      <c r="A1199" s="1">
        <v>20111209</v>
      </c>
      <c r="B1199">
        <v>1255.19</v>
      </c>
      <c r="D1199">
        <f t="shared" si="90"/>
        <v>8.7299061710286452E-3</v>
      </c>
      <c r="E1199">
        <f t="shared" si="93"/>
        <v>8.1424745021235322E-3</v>
      </c>
      <c r="F1199">
        <f t="shared" si="94"/>
        <v>1.6244975746744375E-3</v>
      </c>
      <c r="G1199">
        <f t="shared" si="91"/>
        <v>3.190872072134213</v>
      </c>
      <c r="H1199">
        <f t="shared" si="92"/>
        <v>0</v>
      </c>
    </row>
    <row r="1200" spans="1:8" x14ac:dyDescent="0.2">
      <c r="A1200" s="1">
        <v>20111216</v>
      </c>
      <c r="B1200">
        <v>1219.6600000000001</v>
      </c>
      <c r="D1200">
        <f t="shared" si="90"/>
        <v>-2.8714824167367148E-2</v>
      </c>
      <c r="E1200">
        <f t="shared" si="93"/>
        <v>-2.9302255836272259E-2</v>
      </c>
      <c r="F1200">
        <f t="shared" si="94"/>
        <v>1.2468372307082767E-3</v>
      </c>
      <c r="G1200">
        <f t="shared" si="91"/>
        <v>2.9992524919277295</v>
      </c>
      <c r="H1200">
        <f t="shared" si="92"/>
        <v>0</v>
      </c>
    </row>
    <row r="1201" spans="1:8" x14ac:dyDescent="0.2">
      <c r="A1201" s="1">
        <v>20111223</v>
      </c>
      <c r="B1201">
        <v>1265.33</v>
      </c>
      <c r="D1201">
        <f t="shared" si="90"/>
        <v>3.6760826344441E-2</v>
      </c>
      <c r="E1201">
        <f t="shared" si="93"/>
        <v>3.6173394675535889E-2</v>
      </c>
      <c r="F1201">
        <f t="shared" si="94"/>
        <v>1.3675827303960889E-3</v>
      </c>
      <c r="G1201">
        <f t="shared" si="91"/>
        <v>2.8189511231256015</v>
      </c>
      <c r="H1201">
        <f t="shared" si="92"/>
        <v>1</v>
      </c>
    </row>
    <row r="1202" spans="1:8" x14ac:dyDescent="0.2">
      <c r="A1202" s="1">
        <v>20111230</v>
      </c>
      <c r="B1202">
        <v>1257.6000000000001</v>
      </c>
      <c r="D1202">
        <f t="shared" si="90"/>
        <v>-6.1278150313475166E-3</v>
      </c>
      <c r="E1202">
        <f t="shared" si="93"/>
        <v>-6.7152467002526287E-3</v>
      </c>
      <c r="F1202">
        <f t="shared" si="94"/>
        <v>1.0555691743952477E-3</v>
      </c>
      <c r="G1202">
        <f t="shared" si="91"/>
        <v>3.4054772827122473</v>
      </c>
      <c r="H1202">
        <f t="shared" si="92"/>
        <v>0</v>
      </c>
    </row>
    <row r="1203" spans="1:8" x14ac:dyDescent="0.2">
      <c r="A1203" s="1">
        <v>20120106</v>
      </c>
      <c r="B1203">
        <v>1277.81</v>
      </c>
      <c r="D1203">
        <f t="shared" si="90"/>
        <v>1.5942532413530941E-2</v>
      </c>
      <c r="E1203">
        <f t="shared" si="93"/>
        <v>1.5355100744625828E-2</v>
      </c>
      <c r="F1203">
        <f t="shared" si="94"/>
        <v>8.4438918312647164E-4</v>
      </c>
      <c r="G1203">
        <f t="shared" si="91"/>
        <v>3.3988333323080666</v>
      </c>
      <c r="H1203">
        <f t="shared" si="92"/>
        <v>1</v>
      </c>
    </row>
    <row r="1204" spans="1:8" x14ac:dyDescent="0.2">
      <c r="A1204" s="1">
        <v>20120113</v>
      </c>
      <c r="B1204">
        <v>1289.0899999999999</v>
      </c>
      <c r="D1204">
        <f t="shared" si="90"/>
        <v>8.7888679804084546E-3</v>
      </c>
      <c r="E1204">
        <f t="shared" si="93"/>
        <v>8.2014363115033417E-3</v>
      </c>
      <c r="F1204">
        <f t="shared" si="94"/>
        <v>6.6606185284336528E-4</v>
      </c>
      <c r="G1204">
        <f t="shared" si="91"/>
        <v>3.6065705328915598</v>
      </c>
      <c r="H1204">
        <f t="shared" si="92"/>
        <v>0</v>
      </c>
    </row>
    <row r="1205" spans="1:8" x14ac:dyDescent="0.2">
      <c r="A1205" s="1">
        <v>20120120</v>
      </c>
      <c r="B1205">
        <v>1315.38</v>
      </c>
      <c r="D1205">
        <f t="shared" si="90"/>
        <v>2.0189054182247368E-2</v>
      </c>
      <c r="E1205">
        <f t="shared" si="93"/>
        <v>1.9601622513342257E-2</v>
      </c>
      <c r="F1205">
        <f t="shared" si="94"/>
        <v>5.333006574108919E-4</v>
      </c>
      <c r="G1205">
        <f t="shared" si="91"/>
        <v>3.4079809035413509</v>
      </c>
      <c r="H1205">
        <f t="shared" si="92"/>
        <v>0</v>
      </c>
    </row>
    <row r="1206" spans="1:8" x14ac:dyDescent="0.2">
      <c r="A1206" s="1">
        <v>20120127</v>
      </c>
      <c r="B1206">
        <v>1316.33</v>
      </c>
      <c r="D1206">
        <f t="shared" si="90"/>
        <v>7.2196407754976377E-4</v>
      </c>
      <c r="E1206">
        <f t="shared" si="93"/>
        <v>1.3453240864465146E-4</v>
      </c>
      <c r="F1206">
        <f t="shared" si="94"/>
        <v>4.3446255455432075E-4</v>
      </c>
      <c r="G1206">
        <f t="shared" si="91"/>
        <v>3.8706795696103313</v>
      </c>
      <c r="H1206">
        <f t="shared" si="92"/>
        <v>0</v>
      </c>
    </row>
    <row r="1207" spans="1:8" x14ac:dyDescent="0.2">
      <c r="A1207" s="1">
        <v>20120203</v>
      </c>
      <c r="B1207">
        <v>1344.9</v>
      </c>
      <c r="D1207">
        <f t="shared" si="90"/>
        <v>2.1472099500824626E-2</v>
      </c>
      <c r="E1207">
        <f t="shared" si="93"/>
        <v>2.0884667831919515E-2</v>
      </c>
      <c r="F1207">
        <f t="shared" si="94"/>
        <v>3.6087952794429791E-4</v>
      </c>
      <c r="G1207">
        <f t="shared" si="91"/>
        <v>3.3591688423776622</v>
      </c>
      <c r="H1207">
        <f t="shared" si="92"/>
        <v>0</v>
      </c>
    </row>
    <row r="1208" spans="1:8" x14ac:dyDescent="0.2">
      <c r="A1208" s="1">
        <v>20120210</v>
      </c>
      <c r="B1208">
        <v>1342.64</v>
      </c>
      <c r="D1208">
        <f t="shared" si="90"/>
        <v>-1.6818358295793701E-3</v>
      </c>
      <c r="E1208">
        <f t="shared" si="93"/>
        <v>-2.2692674984844821E-3</v>
      </c>
      <c r="F1208">
        <f t="shared" si="94"/>
        <v>3.0609840964472345E-4</v>
      </c>
      <c r="G1208">
        <f t="shared" si="91"/>
        <v>4.0373903207643105</v>
      </c>
      <c r="H1208">
        <f t="shared" si="92"/>
        <v>0</v>
      </c>
    </row>
    <row r="1209" spans="1:8" x14ac:dyDescent="0.2">
      <c r="A1209" s="1">
        <v>20120217</v>
      </c>
      <c r="B1209">
        <v>1361.23</v>
      </c>
      <c r="D1209">
        <f t="shared" si="90"/>
        <v>1.3750877760983826E-2</v>
      </c>
      <c r="E1209">
        <f t="shared" si="93"/>
        <v>1.3163446092078713E-2</v>
      </c>
      <c r="F1209">
        <f t="shared" si="94"/>
        <v>2.6772536989199937E-4</v>
      </c>
      <c r="G1209">
        <f t="shared" si="91"/>
        <v>3.789166103508196</v>
      </c>
      <c r="H1209">
        <f t="shared" si="92"/>
        <v>1</v>
      </c>
    </row>
    <row r="1210" spans="1:8" x14ac:dyDescent="0.2">
      <c r="A1210" s="1">
        <v>20120224</v>
      </c>
      <c r="B1210">
        <v>1365.74</v>
      </c>
      <c r="D1210">
        <f t="shared" si="90"/>
        <v>3.3077035038555636E-3</v>
      </c>
      <c r="E1210">
        <f t="shared" si="93"/>
        <v>2.7202718349504515E-3</v>
      </c>
      <c r="F1210">
        <f t="shared" si="94"/>
        <v>2.3674696832109187E-4</v>
      </c>
      <c r="G1210">
        <f t="shared" si="91"/>
        <v>4.1586310715185428</v>
      </c>
      <c r="H1210">
        <f t="shared" si="92"/>
        <v>0</v>
      </c>
    </row>
    <row r="1211" spans="1:8" x14ac:dyDescent="0.2">
      <c r="A1211" s="1">
        <v>20120302</v>
      </c>
      <c r="B1211">
        <v>1369.63</v>
      </c>
      <c r="D1211">
        <f t="shared" si="90"/>
        <v>2.8442240884283265E-3</v>
      </c>
      <c r="E1211">
        <f t="shared" si="93"/>
        <v>2.2567924195232144E-3</v>
      </c>
      <c r="F1211">
        <f t="shared" si="94"/>
        <v>2.1368415670039605E-4</v>
      </c>
      <c r="G1211">
        <f t="shared" si="91"/>
        <v>4.2135883848592703</v>
      </c>
      <c r="H1211">
        <f t="shared" si="92"/>
        <v>0</v>
      </c>
    </row>
    <row r="1212" spans="1:8" x14ac:dyDescent="0.2">
      <c r="A1212" s="1">
        <v>20120309</v>
      </c>
      <c r="B1212">
        <v>1370.8700000000001</v>
      </c>
      <c r="D1212">
        <f t="shared" si="90"/>
        <v>9.0494441497668276E-4</v>
      </c>
      <c r="E1212">
        <f t="shared" si="93"/>
        <v>3.1751274607157045E-4</v>
      </c>
      <c r="F1212">
        <f t="shared" si="94"/>
        <v>1.9651434635255629E-4</v>
      </c>
      <c r="G1212">
        <f t="shared" si="91"/>
        <v>4.2671310536253673</v>
      </c>
      <c r="H1212">
        <f t="shared" si="92"/>
        <v>0</v>
      </c>
    </row>
    <row r="1213" spans="1:8" x14ac:dyDescent="0.2">
      <c r="A1213" s="1">
        <v>20120316</v>
      </c>
      <c r="B1213">
        <v>1404.17</v>
      </c>
      <c r="D1213">
        <f t="shared" si="90"/>
        <v>2.4000806108761985E-2</v>
      </c>
      <c r="E1213">
        <f t="shared" si="93"/>
        <v>2.3413374439856874E-2</v>
      </c>
      <c r="F1213">
        <f t="shared" si="94"/>
        <v>1.8373175972655103E-4</v>
      </c>
      <c r="G1213">
        <f t="shared" si="91"/>
        <v>2.8092058941220781</v>
      </c>
      <c r="H1213">
        <f t="shared" si="92"/>
        <v>0</v>
      </c>
    </row>
    <row r="1214" spans="1:8" x14ac:dyDescent="0.2">
      <c r="A1214" s="1">
        <v>20120323</v>
      </c>
      <c r="B1214">
        <v>1397.1100000000001</v>
      </c>
      <c r="D1214">
        <f t="shared" si="90"/>
        <v>-5.0405635623320677E-3</v>
      </c>
      <c r="E1214">
        <f t="shared" si="93"/>
        <v>-5.6279952312371798E-3</v>
      </c>
      <c r="F1214">
        <f t="shared" si="94"/>
        <v>1.7421537500586094E-4</v>
      </c>
      <c r="G1214">
        <f t="shared" si="91"/>
        <v>4.236703449701043</v>
      </c>
      <c r="H1214">
        <f t="shared" si="92"/>
        <v>0</v>
      </c>
    </row>
    <row r="1215" spans="1:8" x14ac:dyDescent="0.2">
      <c r="A1215" s="1">
        <v>20120330</v>
      </c>
      <c r="B1215">
        <v>1408.47</v>
      </c>
      <c r="D1215">
        <f t="shared" si="90"/>
        <v>8.0981915204700883E-3</v>
      </c>
      <c r="E1215">
        <f t="shared" si="93"/>
        <v>7.5107598515649762E-3</v>
      </c>
      <c r="F1215">
        <f t="shared" si="94"/>
        <v>1.8195682000184788E-4</v>
      </c>
      <c r="G1215">
        <f t="shared" si="91"/>
        <v>4.1508571129472616</v>
      </c>
      <c r="H1215">
        <f t="shared" si="92"/>
        <v>1</v>
      </c>
    </row>
    <row r="1216" spans="1:8" x14ac:dyDescent="0.2">
      <c r="A1216" s="1">
        <v>20120406</v>
      </c>
      <c r="B1216">
        <v>1398.08</v>
      </c>
      <c r="D1216">
        <f t="shared" si="90"/>
        <v>-7.4041420719970219E-3</v>
      </c>
      <c r="E1216">
        <f t="shared" si="93"/>
        <v>-7.9915737409021349E-3</v>
      </c>
      <c r="F1216">
        <f t="shared" si="94"/>
        <v>1.7289396723679898E-4</v>
      </c>
      <c r="G1216">
        <f t="shared" si="91"/>
        <v>4.146721178275393</v>
      </c>
      <c r="H1216">
        <f t="shared" si="92"/>
        <v>0</v>
      </c>
    </row>
    <row r="1217" spans="1:8" x14ac:dyDescent="0.2">
      <c r="A1217" s="1">
        <v>20120413</v>
      </c>
      <c r="B1217">
        <v>1370.26</v>
      </c>
      <c r="D1217">
        <f t="shared" si="90"/>
        <v>-2.0099363925143443E-2</v>
      </c>
      <c r="E1217">
        <f t="shared" si="93"/>
        <v>-2.0686795594048554E-2</v>
      </c>
      <c r="F1217">
        <f t="shared" si="94"/>
        <v>1.9604107135511582E-4</v>
      </c>
      <c r="G1217">
        <f t="shared" si="91"/>
        <v>3.1771292677391902</v>
      </c>
      <c r="H1217">
        <f t="shared" si="92"/>
        <v>1</v>
      </c>
    </row>
    <row r="1218" spans="1:8" x14ac:dyDescent="0.2">
      <c r="A1218" s="1">
        <v>20120420</v>
      </c>
      <c r="B1218">
        <v>1378.53</v>
      </c>
      <c r="D1218">
        <f t="shared" si="90"/>
        <v>6.0172111747540669E-3</v>
      </c>
      <c r="E1218">
        <f t="shared" si="93"/>
        <v>5.4297795058489548E-3</v>
      </c>
      <c r="F1218">
        <f t="shared" si="94"/>
        <v>3.8369237680626873E-4</v>
      </c>
      <c r="G1218">
        <f t="shared" si="91"/>
        <v>3.8944152573290949</v>
      </c>
      <c r="H1218">
        <f t="shared" si="92"/>
        <v>1</v>
      </c>
    </row>
    <row r="1219" spans="1:8" x14ac:dyDescent="0.2">
      <c r="A1219" s="1">
        <v>20120427</v>
      </c>
      <c r="B1219">
        <v>1403.3600000000001</v>
      </c>
      <c r="D1219">
        <f t="shared" si="90"/>
        <v>1.7851647190389563E-2</v>
      </c>
      <c r="E1219">
        <f t="shared" si="93"/>
        <v>1.7264215521484452E-2</v>
      </c>
      <c r="F1219">
        <f t="shared" si="94"/>
        <v>3.2308212762742071E-4</v>
      </c>
      <c r="G1219">
        <f t="shared" si="91"/>
        <v>3.5575367187425164</v>
      </c>
      <c r="H1219">
        <f t="shared" si="92"/>
        <v>0</v>
      </c>
    </row>
    <row r="1220" spans="1:8" x14ac:dyDescent="0.2">
      <c r="A1220" s="1">
        <v>20120504</v>
      </c>
      <c r="B1220">
        <v>1369.1000000000001</v>
      </c>
      <c r="D1220">
        <f t="shared" ref="D1220:D1258" si="95">LN(B1220)-LN(B1219)</f>
        <v>-2.4715771563361244E-2</v>
      </c>
      <c r="E1220">
        <f t="shared" si="93"/>
        <v>-2.5303203232266355E-2</v>
      </c>
      <c r="F1220">
        <f t="shared" si="94"/>
        <v>2.7795898736804878E-4</v>
      </c>
      <c r="G1220">
        <f t="shared" ref="G1220:G1258" si="96">-0.5*LN(F1220)-E1220^2/(2*F1220)</f>
        <v>2.9423160407459457</v>
      </c>
      <c r="H1220">
        <f t="shared" ref="H1220:H1258" si="97">IF(E1219&lt;0, 1, 0)</f>
        <v>0</v>
      </c>
    </row>
    <row r="1221" spans="1:8" x14ac:dyDescent="0.2">
      <c r="A1221" s="1">
        <v>20120511</v>
      </c>
      <c r="B1221">
        <v>1353.39</v>
      </c>
      <c r="D1221">
        <f t="shared" si="95"/>
        <v>-1.1541033667463729E-2</v>
      </c>
      <c r="E1221">
        <f t="shared" ref="E1221:E1258" si="98">D1221-$O$3</f>
        <v>-1.2128465336368842E-2</v>
      </c>
      <c r="F1221">
        <f t="shared" ref="F1221:F1258" si="99">$O$4+$O$5*(E1220^2)+$O$7*E1220^2*H1221+ $O$6*(F1220)</f>
        <v>5.4405663404374048E-4</v>
      </c>
      <c r="G1221">
        <f t="shared" si="96"/>
        <v>3.6230407749985512</v>
      </c>
      <c r="H1221">
        <f t="shared" si="97"/>
        <v>1</v>
      </c>
    </row>
    <row r="1222" spans="1:8" x14ac:dyDescent="0.2">
      <c r="A1222" s="1">
        <v>20120518</v>
      </c>
      <c r="B1222">
        <v>1295.22</v>
      </c>
      <c r="D1222">
        <f t="shared" si="95"/>
        <v>-4.3931991097405643E-2</v>
      </c>
      <c r="E1222">
        <f t="shared" si="98"/>
        <v>-4.4519422766310754E-2</v>
      </c>
      <c r="F1222">
        <f t="shared" si="99"/>
        <v>5.1132498153297985E-4</v>
      </c>
      <c r="G1222">
        <f t="shared" si="96"/>
        <v>1.8511710706997859</v>
      </c>
      <c r="H1222">
        <f t="shared" si="97"/>
        <v>1</v>
      </c>
    </row>
    <row r="1223" spans="1:8" x14ac:dyDescent="0.2">
      <c r="A1223" s="1">
        <v>20120525</v>
      </c>
      <c r="B1223">
        <v>1317.82</v>
      </c>
      <c r="D1223">
        <f t="shared" si="95"/>
        <v>1.729829129954652E-2</v>
      </c>
      <c r="E1223">
        <f t="shared" si="98"/>
        <v>1.6710859630641409E-2</v>
      </c>
      <c r="F1223">
        <f t="shared" si="99"/>
        <v>1.3458322087991222E-3</v>
      </c>
      <c r="G1223">
        <f t="shared" si="96"/>
        <v>3.2016240893730181</v>
      </c>
      <c r="H1223">
        <f t="shared" si="97"/>
        <v>1</v>
      </c>
    </row>
    <row r="1224" spans="1:8" x14ac:dyDescent="0.2">
      <c r="A1224" s="1">
        <v>20120601</v>
      </c>
      <c r="B1224">
        <v>1278.04</v>
      </c>
      <c r="D1224">
        <f t="shared" si="95"/>
        <v>-3.0651201822169405E-2</v>
      </c>
      <c r="E1224">
        <f t="shared" si="98"/>
        <v>-3.1238633491074516E-2</v>
      </c>
      <c r="F1224">
        <f t="shared" si="99"/>
        <v>1.0393763381995348E-3</v>
      </c>
      <c r="G1224">
        <f t="shared" si="96"/>
        <v>2.9651259758720299</v>
      </c>
      <c r="H1224">
        <f t="shared" si="97"/>
        <v>0</v>
      </c>
    </row>
    <row r="1225" spans="1:8" x14ac:dyDescent="0.2">
      <c r="A1225" s="1">
        <v>20120608</v>
      </c>
      <c r="B1225">
        <v>1325.66</v>
      </c>
      <c r="D1225">
        <f t="shared" si="95"/>
        <v>3.6582794258449347E-2</v>
      </c>
      <c r="E1225">
        <f t="shared" si="98"/>
        <v>3.5995362589544236E-2</v>
      </c>
      <c r="F1225">
        <f t="shared" si="99"/>
        <v>1.2680055185487771E-3</v>
      </c>
      <c r="G1225">
        <f t="shared" si="96"/>
        <v>2.8242479025097098</v>
      </c>
      <c r="H1225">
        <f t="shared" si="97"/>
        <v>1</v>
      </c>
    </row>
    <row r="1226" spans="1:8" x14ac:dyDescent="0.2">
      <c r="A1226" s="1">
        <v>20120615</v>
      </c>
      <c r="B1226">
        <v>1342.84</v>
      </c>
      <c r="D1226">
        <f t="shared" si="95"/>
        <v>1.2876325553182077E-2</v>
      </c>
      <c r="E1226">
        <f t="shared" si="98"/>
        <v>1.2288893884276965E-2</v>
      </c>
      <c r="F1226">
        <f t="shared" si="99"/>
        <v>9.8143589565612144E-4</v>
      </c>
      <c r="G1226">
        <f t="shared" si="96"/>
        <v>3.3863102117992456</v>
      </c>
      <c r="H1226">
        <f t="shared" si="97"/>
        <v>0</v>
      </c>
    </row>
    <row r="1227" spans="1:8" x14ac:dyDescent="0.2">
      <c r="A1227" s="1">
        <v>20120622</v>
      </c>
      <c r="B1227">
        <v>1335.02</v>
      </c>
      <c r="D1227">
        <f t="shared" si="95"/>
        <v>-5.8405011683095864E-3</v>
      </c>
      <c r="E1227">
        <f t="shared" si="98"/>
        <v>-6.4279328372146985E-3</v>
      </c>
      <c r="F1227">
        <f t="shared" si="99"/>
        <v>7.6809043902049197E-4</v>
      </c>
      <c r="G1227">
        <f t="shared" si="96"/>
        <v>3.5589047553649431</v>
      </c>
      <c r="H1227">
        <f t="shared" si="97"/>
        <v>0</v>
      </c>
    </row>
    <row r="1228" spans="1:8" x14ac:dyDescent="0.2">
      <c r="A1228" s="1">
        <v>20120629</v>
      </c>
      <c r="B1228">
        <v>1362.16</v>
      </c>
      <c r="D1228">
        <f t="shared" si="95"/>
        <v>2.0125402116848434E-2</v>
      </c>
      <c r="E1228">
        <f t="shared" si="98"/>
        <v>1.9537970447943323E-2</v>
      </c>
      <c r="F1228">
        <f t="shared" si="99"/>
        <v>6.2859932787354253E-4</v>
      </c>
      <c r="G1228">
        <f t="shared" si="96"/>
        <v>3.3823710438262617</v>
      </c>
      <c r="H1228">
        <f t="shared" si="97"/>
        <v>1</v>
      </c>
    </row>
    <row r="1229" spans="1:8" x14ac:dyDescent="0.2">
      <c r="A1229" s="1">
        <v>20120706</v>
      </c>
      <c r="B1229">
        <v>1354.68</v>
      </c>
      <c r="D1229">
        <f t="shared" si="95"/>
        <v>-5.5064110509324138E-3</v>
      </c>
      <c r="E1229">
        <f t="shared" si="98"/>
        <v>-6.0938427198375259E-3</v>
      </c>
      <c r="F1229">
        <f t="shared" si="99"/>
        <v>5.0541054325387133E-4</v>
      </c>
      <c r="G1229">
        <f t="shared" si="96"/>
        <v>3.7583323702912455</v>
      </c>
      <c r="H1229">
        <f t="shared" si="97"/>
        <v>0</v>
      </c>
    </row>
    <row r="1230" spans="1:8" x14ac:dyDescent="0.2">
      <c r="A1230" s="1">
        <v>20120713</v>
      </c>
      <c r="B1230">
        <v>1356.78</v>
      </c>
      <c r="D1230">
        <f t="shared" si="95"/>
        <v>1.5489813015019394E-3</v>
      </c>
      <c r="E1230">
        <f t="shared" si="98"/>
        <v>9.6154963259682705E-4</v>
      </c>
      <c r="F1230">
        <f t="shared" si="99"/>
        <v>4.3108112602388701E-4</v>
      </c>
      <c r="G1230">
        <f t="shared" si="96"/>
        <v>3.8735347349887497</v>
      </c>
      <c r="H1230">
        <f t="shared" si="97"/>
        <v>1</v>
      </c>
    </row>
    <row r="1231" spans="1:8" x14ac:dyDescent="0.2">
      <c r="A1231" s="1">
        <v>20120720</v>
      </c>
      <c r="B1231">
        <v>1362.66</v>
      </c>
      <c r="D1231">
        <f t="shared" si="95"/>
        <v>4.3244264725990078E-3</v>
      </c>
      <c r="E1231">
        <f t="shared" si="98"/>
        <v>3.7369948036938957E-3</v>
      </c>
      <c r="F1231">
        <f t="shared" si="99"/>
        <v>3.583621208073371E-4</v>
      </c>
      <c r="G1231">
        <f t="shared" si="96"/>
        <v>3.9474986232881912</v>
      </c>
      <c r="H1231">
        <f t="shared" si="97"/>
        <v>0</v>
      </c>
    </row>
    <row r="1232" spans="1:8" x14ac:dyDescent="0.2">
      <c r="A1232" s="1">
        <v>20120727</v>
      </c>
      <c r="B1232">
        <v>1385.97</v>
      </c>
      <c r="D1232">
        <f t="shared" si="95"/>
        <v>1.6961583658389401E-2</v>
      </c>
      <c r="E1232">
        <f t="shared" si="98"/>
        <v>1.637415198948429E-2</v>
      </c>
      <c r="F1232">
        <f t="shared" si="99"/>
        <v>3.0422424946769072E-4</v>
      </c>
      <c r="G1232">
        <f t="shared" si="96"/>
        <v>3.6082226962058166</v>
      </c>
      <c r="H1232">
        <f t="shared" si="97"/>
        <v>0</v>
      </c>
    </row>
    <row r="1233" spans="1:8" x14ac:dyDescent="0.2">
      <c r="A1233" s="1">
        <v>20120803</v>
      </c>
      <c r="B1233">
        <v>1390.99</v>
      </c>
      <c r="D1233">
        <f t="shared" si="95"/>
        <v>3.615468331045868E-3</v>
      </c>
      <c r="E1233">
        <f t="shared" si="98"/>
        <v>3.0280366621407559E-3</v>
      </c>
      <c r="F1233">
        <f t="shared" si="99"/>
        <v>2.6391966740609419E-4</v>
      </c>
      <c r="G1233">
        <f t="shared" si="96"/>
        <v>4.1025620681363728</v>
      </c>
      <c r="H1233">
        <f t="shared" si="97"/>
        <v>0</v>
      </c>
    </row>
    <row r="1234" spans="1:8" x14ac:dyDescent="0.2">
      <c r="A1234" s="1">
        <v>20120810</v>
      </c>
      <c r="B1234">
        <v>1405.8700000000001</v>
      </c>
      <c r="D1234">
        <f t="shared" si="95"/>
        <v>1.0640604388912678E-2</v>
      </c>
      <c r="E1234">
        <f t="shared" si="98"/>
        <v>1.0053172720007565E-2</v>
      </c>
      <c r="F1234">
        <f t="shared" si="99"/>
        <v>2.3391369755610601E-4</v>
      </c>
      <c r="G1234">
        <f t="shared" si="96"/>
        <v>3.9642458927264235</v>
      </c>
      <c r="H1234">
        <f t="shared" si="97"/>
        <v>0</v>
      </c>
    </row>
    <row r="1235" spans="1:8" x14ac:dyDescent="0.2">
      <c r="A1235" s="1">
        <v>20120817</v>
      </c>
      <c r="B1235">
        <v>1418.16</v>
      </c>
      <c r="D1235">
        <f t="shared" si="95"/>
        <v>8.7039284916237136E-3</v>
      </c>
      <c r="E1235">
        <f t="shared" si="98"/>
        <v>8.1164968227186007E-3</v>
      </c>
      <c r="F1235">
        <f t="shared" si="99"/>
        <v>2.1157484225517757E-4</v>
      </c>
      <c r="G1235">
        <f t="shared" si="96"/>
        <v>4.0747821503138857</v>
      </c>
      <c r="H1235">
        <f t="shared" si="97"/>
        <v>0</v>
      </c>
    </row>
    <row r="1236" spans="1:8" x14ac:dyDescent="0.2">
      <c r="A1236" s="1">
        <v>20120824</v>
      </c>
      <c r="B1236">
        <v>1411.13</v>
      </c>
      <c r="D1236">
        <f t="shared" si="95"/>
        <v>-4.9694548578829156E-3</v>
      </c>
      <c r="E1236">
        <f t="shared" si="98"/>
        <v>-5.5568865267880277E-3</v>
      </c>
      <c r="F1236">
        <f t="shared" si="99"/>
        <v>1.949440031704674E-4</v>
      </c>
      <c r="G1236">
        <f t="shared" si="96"/>
        <v>4.1921994667326894</v>
      </c>
      <c r="H1236">
        <f t="shared" si="97"/>
        <v>0</v>
      </c>
    </row>
    <row r="1237" spans="1:8" x14ac:dyDescent="0.2">
      <c r="A1237" s="1">
        <v>20120831</v>
      </c>
      <c r="B1237">
        <v>1406.58</v>
      </c>
      <c r="D1237">
        <f t="shared" si="95"/>
        <v>-3.2295757581639606E-3</v>
      </c>
      <c r="E1237">
        <f t="shared" si="98"/>
        <v>-3.8170074270690727E-3</v>
      </c>
      <c r="F1237">
        <f t="shared" si="99"/>
        <v>1.9701659055086949E-4</v>
      </c>
      <c r="G1237">
        <f t="shared" si="96"/>
        <v>4.2291358799299932</v>
      </c>
      <c r="H1237">
        <f t="shared" si="97"/>
        <v>1</v>
      </c>
    </row>
    <row r="1238" spans="1:8" x14ac:dyDescent="0.2">
      <c r="A1238" s="1">
        <v>20120907</v>
      </c>
      <c r="B1238">
        <v>1437.92</v>
      </c>
      <c r="D1238">
        <f t="shared" si="95"/>
        <v>2.2036398820581837E-2</v>
      </c>
      <c r="E1238">
        <f t="shared" si="98"/>
        <v>2.1448967151676726E-2</v>
      </c>
      <c r="F1238">
        <f t="shared" si="99"/>
        <v>1.9092542317874117E-4</v>
      </c>
      <c r="G1238">
        <f t="shared" si="96"/>
        <v>3.0770025898952373</v>
      </c>
      <c r="H1238">
        <f t="shared" si="97"/>
        <v>1</v>
      </c>
    </row>
    <row r="1239" spans="1:8" x14ac:dyDescent="0.2">
      <c r="A1239" s="1">
        <v>20120914</v>
      </c>
      <c r="B1239">
        <v>1465.77</v>
      </c>
      <c r="D1239">
        <f t="shared" si="95"/>
        <v>1.9183076732863569E-2</v>
      </c>
      <c r="E1239">
        <f t="shared" si="98"/>
        <v>1.8595645063958458E-2</v>
      </c>
      <c r="F1239">
        <f t="shared" si="99"/>
        <v>1.7957091617801593E-4</v>
      </c>
      <c r="G1239">
        <f t="shared" si="96"/>
        <v>3.3496249036967303</v>
      </c>
      <c r="H1239">
        <f t="shared" si="97"/>
        <v>0</v>
      </c>
    </row>
    <row r="1240" spans="1:8" x14ac:dyDescent="0.2">
      <c r="A1240" s="1">
        <v>20120921</v>
      </c>
      <c r="B1240">
        <v>1460.15</v>
      </c>
      <c r="D1240">
        <f t="shared" si="95"/>
        <v>-3.8415314918820442E-3</v>
      </c>
      <c r="E1240">
        <f t="shared" si="98"/>
        <v>-4.4289631607871563E-3</v>
      </c>
      <c r="F1240">
        <f t="shared" si="99"/>
        <v>1.7111770869394989E-4</v>
      </c>
      <c r="G1240">
        <f t="shared" si="96"/>
        <v>4.2792630048430285</v>
      </c>
      <c r="H1240">
        <f t="shared" si="97"/>
        <v>0</v>
      </c>
    </row>
    <row r="1241" spans="1:8" x14ac:dyDescent="0.2">
      <c r="A1241" s="1">
        <v>20120928</v>
      </c>
      <c r="B1241">
        <v>1440.67</v>
      </c>
      <c r="D1241">
        <f t="shared" si="95"/>
        <v>-1.3430887011362636E-2</v>
      </c>
      <c r="E1241">
        <f t="shared" si="98"/>
        <v>-1.4018318680267748E-2</v>
      </c>
      <c r="F1241">
        <f t="shared" si="99"/>
        <v>1.740062387123976E-4</v>
      </c>
      <c r="G1241">
        <f t="shared" si="96"/>
        <v>3.7635366766251948</v>
      </c>
      <c r="H1241">
        <f t="shared" si="97"/>
        <v>1</v>
      </c>
    </row>
    <row r="1242" spans="1:8" x14ac:dyDescent="0.2">
      <c r="A1242" s="1">
        <v>20121005</v>
      </c>
      <c r="B1242">
        <v>1460.93</v>
      </c>
      <c r="D1242">
        <f t="shared" si="95"/>
        <v>1.3964936074406964E-2</v>
      </c>
      <c r="E1242">
        <f t="shared" si="98"/>
        <v>1.3377504405501851E-2</v>
      </c>
      <c r="F1242">
        <f t="shared" si="99"/>
        <v>2.58959375265321E-4</v>
      </c>
      <c r="G1242">
        <f t="shared" si="96"/>
        <v>3.783887444060904</v>
      </c>
      <c r="H1242">
        <f t="shared" si="97"/>
        <v>1</v>
      </c>
    </row>
    <row r="1243" spans="1:8" x14ac:dyDescent="0.2">
      <c r="A1243" s="1">
        <v>20121012</v>
      </c>
      <c r="B1243">
        <v>1428.59</v>
      </c>
      <c r="D1243">
        <f t="shared" si="95"/>
        <v>-2.2385275377719616E-2</v>
      </c>
      <c r="E1243">
        <f t="shared" si="98"/>
        <v>-2.2972707046624727E-2</v>
      </c>
      <c r="F1243">
        <f t="shared" si="99"/>
        <v>2.3022085746671596E-4</v>
      </c>
      <c r="G1243">
        <f t="shared" si="96"/>
        <v>3.0420640171648978</v>
      </c>
      <c r="H1243">
        <f t="shared" si="97"/>
        <v>0</v>
      </c>
    </row>
    <row r="1244" spans="1:8" x14ac:dyDescent="0.2">
      <c r="A1244" s="1">
        <v>20121019</v>
      </c>
      <c r="B1244">
        <v>1433.19</v>
      </c>
      <c r="D1244">
        <f t="shared" si="95"/>
        <v>3.2147851768407065E-3</v>
      </c>
      <c r="E1244">
        <f t="shared" si="98"/>
        <v>2.6273535079355944E-3</v>
      </c>
      <c r="F1244">
        <f t="shared" si="99"/>
        <v>4.558540337933222E-4</v>
      </c>
      <c r="G1244">
        <f t="shared" si="96"/>
        <v>3.8390974627724255</v>
      </c>
      <c r="H1244">
        <f t="shared" si="97"/>
        <v>1</v>
      </c>
    </row>
    <row r="1245" spans="1:8" x14ac:dyDescent="0.2">
      <c r="A1245" s="1">
        <v>20121026</v>
      </c>
      <c r="B1245">
        <v>1411.94</v>
      </c>
      <c r="D1245">
        <f t="shared" si="95"/>
        <v>-1.4938083780720035E-2</v>
      </c>
      <c r="E1245">
        <f t="shared" si="98"/>
        <v>-1.5525515449625148E-2</v>
      </c>
      <c r="F1245">
        <f t="shared" si="99"/>
        <v>3.7680506415532149E-4</v>
      </c>
      <c r="G1245">
        <f t="shared" si="96"/>
        <v>3.6220420435050569</v>
      </c>
      <c r="H1245">
        <f t="shared" si="97"/>
        <v>0</v>
      </c>
    </row>
    <row r="1246" spans="1:8" x14ac:dyDescent="0.2">
      <c r="A1246" s="1">
        <v>20121102</v>
      </c>
      <c r="B1246">
        <v>1414.2</v>
      </c>
      <c r="D1246">
        <f t="shared" si="95"/>
        <v>1.5993549376496219E-3</v>
      </c>
      <c r="E1246">
        <f t="shared" si="98"/>
        <v>1.0119232687445096E-3</v>
      </c>
      <c r="F1246">
        <f t="shared" si="99"/>
        <v>4.3078207924382293E-4</v>
      </c>
      <c r="G1246">
        <f t="shared" si="96"/>
        <v>3.8737655833009144</v>
      </c>
      <c r="H1246">
        <f t="shared" si="97"/>
        <v>1</v>
      </c>
    </row>
    <row r="1247" spans="1:8" x14ac:dyDescent="0.2">
      <c r="A1247" s="1">
        <v>20121109</v>
      </c>
      <c r="B1247">
        <v>1379.8500000000001</v>
      </c>
      <c r="D1247">
        <f t="shared" si="95"/>
        <v>-2.4589202578863656E-2</v>
      </c>
      <c r="E1247">
        <f t="shared" si="98"/>
        <v>-2.5176634247768767E-2</v>
      </c>
      <c r="F1247">
        <f t="shared" si="99"/>
        <v>3.5813948635221175E-4</v>
      </c>
      <c r="G1247">
        <f t="shared" si="96"/>
        <v>3.0823554093619361</v>
      </c>
      <c r="H1247">
        <f t="shared" si="97"/>
        <v>0</v>
      </c>
    </row>
    <row r="1248" spans="1:8" x14ac:dyDescent="0.2">
      <c r="A1248" s="1">
        <v>20121116</v>
      </c>
      <c r="B1248">
        <v>1359.88</v>
      </c>
      <c r="D1248">
        <f t="shared" si="95"/>
        <v>-1.4578337048258838E-2</v>
      </c>
      <c r="E1248">
        <f t="shared" si="98"/>
        <v>-1.5165768717163951E-2</v>
      </c>
      <c r="F1248">
        <f t="shared" si="99"/>
        <v>6.007587754162185E-4</v>
      </c>
      <c r="G1248">
        <f t="shared" si="96"/>
        <v>3.5172335017105532</v>
      </c>
      <c r="H1248">
        <f t="shared" si="97"/>
        <v>1</v>
      </c>
    </row>
    <row r="1249" spans="1:8" x14ac:dyDescent="0.2">
      <c r="A1249" s="1">
        <v>20121123</v>
      </c>
      <c r="B1249">
        <v>1409.15</v>
      </c>
      <c r="D1249">
        <f t="shared" si="95"/>
        <v>3.5590225170553325E-2</v>
      </c>
      <c r="E1249">
        <f t="shared" si="98"/>
        <v>3.5002793501648213E-2</v>
      </c>
      <c r="F1249">
        <f t="shared" si="99"/>
        <v>5.9234307630216907E-4</v>
      </c>
      <c r="G1249">
        <f t="shared" si="96"/>
        <v>2.6815180807943557</v>
      </c>
      <c r="H1249">
        <f t="shared" si="97"/>
        <v>1</v>
      </c>
    </row>
    <row r="1250" spans="1:8" x14ac:dyDescent="0.2">
      <c r="A1250" s="1">
        <v>20121130</v>
      </c>
      <c r="B1250">
        <v>1416.18</v>
      </c>
      <c r="D1250">
        <f t="shared" si="95"/>
        <v>4.9764201052715507E-3</v>
      </c>
      <c r="E1250">
        <f t="shared" si="98"/>
        <v>4.3889884363664386E-3</v>
      </c>
      <c r="F1250">
        <f t="shared" si="99"/>
        <v>4.7841847595339403E-4</v>
      </c>
      <c r="G1250">
        <f t="shared" si="96"/>
        <v>3.8023801818774214</v>
      </c>
      <c r="H1250">
        <f t="shared" si="97"/>
        <v>0</v>
      </c>
    </row>
    <row r="1251" spans="1:8" x14ac:dyDescent="0.2">
      <c r="A1251" s="1">
        <v>20121207</v>
      </c>
      <c r="B1251">
        <v>1418.07</v>
      </c>
      <c r="D1251">
        <f t="shared" si="95"/>
        <v>1.3336863580475367E-3</v>
      </c>
      <c r="E1251">
        <f t="shared" si="98"/>
        <v>7.4625468914242435E-4</v>
      </c>
      <c r="F1251">
        <f t="shared" si="99"/>
        <v>3.9360384822662557E-4</v>
      </c>
      <c r="G1251">
        <f t="shared" si="96"/>
        <v>3.9193753757323129</v>
      </c>
      <c r="H1251">
        <f t="shared" si="97"/>
        <v>0</v>
      </c>
    </row>
    <row r="1252" spans="1:8" x14ac:dyDescent="0.2">
      <c r="A1252" s="1">
        <v>20121214</v>
      </c>
      <c r="B1252">
        <v>1413.58</v>
      </c>
      <c r="D1252">
        <f t="shared" si="95"/>
        <v>-3.1712985454017684E-3</v>
      </c>
      <c r="E1252">
        <f t="shared" si="98"/>
        <v>-3.7587302143068805E-3</v>
      </c>
      <c r="F1252">
        <f t="shared" si="99"/>
        <v>3.3046102346000205E-4</v>
      </c>
      <c r="G1252">
        <f t="shared" si="96"/>
        <v>3.9861346417233876</v>
      </c>
      <c r="H1252">
        <f t="shared" si="97"/>
        <v>0</v>
      </c>
    </row>
    <row r="1253" spans="1:8" x14ac:dyDescent="0.2">
      <c r="A1253" s="1">
        <v>20121221</v>
      </c>
      <c r="B1253">
        <v>1430.15</v>
      </c>
      <c r="D1253">
        <f t="shared" si="95"/>
        <v>1.1653840226252932E-2</v>
      </c>
      <c r="E1253">
        <f t="shared" si="98"/>
        <v>1.1066408557347819E-2</v>
      </c>
      <c r="F1253">
        <f t="shared" si="99"/>
        <v>2.9006552773601206E-4</v>
      </c>
      <c r="G1253">
        <f t="shared" si="96"/>
        <v>3.861602312418956</v>
      </c>
      <c r="H1253">
        <f t="shared" si="97"/>
        <v>1</v>
      </c>
    </row>
    <row r="1254" spans="1:8" x14ac:dyDescent="0.2">
      <c r="A1254" s="1">
        <v>20121228</v>
      </c>
      <c r="B1254">
        <v>1402.43</v>
      </c>
      <c r="D1254">
        <f t="shared" si="95"/>
        <v>-1.957288757991904E-2</v>
      </c>
      <c r="E1254">
        <f t="shared" si="98"/>
        <v>-2.0160319248824152E-2</v>
      </c>
      <c r="F1254">
        <f t="shared" si="99"/>
        <v>2.5337877712354912E-4</v>
      </c>
      <c r="G1254">
        <f t="shared" si="96"/>
        <v>3.3382752000360432</v>
      </c>
      <c r="H1254">
        <f t="shared" si="97"/>
        <v>0</v>
      </c>
    </row>
    <row r="1255" spans="1:8" x14ac:dyDescent="0.2">
      <c r="A1255" s="1">
        <v>20130104</v>
      </c>
      <c r="B1255">
        <v>1466.47</v>
      </c>
      <c r="D1255">
        <f t="shared" si="95"/>
        <v>4.4651706060339968E-2</v>
      </c>
      <c r="E1255">
        <f t="shared" si="98"/>
        <v>4.4064274391434857E-2</v>
      </c>
      <c r="F1255">
        <f t="shared" si="99"/>
        <v>4.1631303537264651E-4</v>
      </c>
      <c r="G1255">
        <f t="shared" si="96"/>
        <v>1.5600650332810337</v>
      </c>
      <c r="H1255">
        <f t="shared" si="97"/>
        <v>1</v>
      </c>
    </row>
    <row r="1256" spans="1:8" x14ac:dyDescent="0.2">
      <c r="A1256" s="1">
        <v>20130111</v>
      </c>
      <c r="B1256">
        <v>1472.05</v>
      </c>
      <c r="D1256">
        <f t="shared" si="95"/>
        <v>3.7978347650851063E-3</v>
      </c>
      <c r="E1256">
        <f t="shared" si="98"/>
        <v>3.2104030961799942E-3</v>
      </c>
      <c r="F1256">
        <f t="shared" si="99"/>
        <v>3.4736756733086665E-4</v>
      </c>
      <c r="G1256">
        <f t="shared" si="96"/>
        <v>3.9677281126408235</v>
      </c>
      <c r="H1256">
        <f t="shared" si="97"/>
        <v>0</v>
      </c>
    </row>
    <row r="1257" spans="1:8" x14ac:dyDescent="0.2">
      <c r="A1257" s="1">
        <v>20130118</v>
      </c>
      <c r="B1257">
        <v>1485.98</v>
      </c>
      <c r="D1257">
        <f t="shared" si="95"/>
        <v>9.4185001336830609E-3</v>
      </c>
      <c r="E1257">
        <f t="shared" si="98"/>
        <v>8.831068464777948E-3</v>
      </c>
      <c r="F1257">
        <f t="shared" si="99"/>
        <v>2.9603902031372325E-4</v>
      </c>
      <c r="G1257">
        <f t="shared" si="96"/>
        <v>3.9307909089840849</v>
      </c>
      <c r="H1257">
        <f t="shared" si="97"/>
        <v>0</v>
      </c>
    </row>
    <row r="1258" spans="1:8" x14ac:dyDescent="0.2">
      <c r="A1258" s="1">
        <v>20130125</v>
      </c>
      <c r="B1258">
        <v>1502.96</v>
      </c>
      <c r="D1258">
        <f t="shared" si="95"/>
        <v>1.1362009722112987E-2</v>
      </c>
      <c r="E1258">
        <f t="shared" si="98"/>
        <v>1.0774578053207874E-2</v>
      </c>
      <c r="F1258">
        <f t="shared" si="99"/>
        <v>2.5782592504117305E-4</v>
      </c>
      <c r="G1258">
        <f t="shared" si="96"/>
        <v>3.9064774643954978</v>
      </c>
      <c r="H1258">
        <f t="shared" si="97"/>
        <v>0</v>
      </c>
    </row>
  </sheetData>
  <conditionalFormatting sqref="O10">
    <cfRule type="colorScale" priority="5">
      <colorScale>
        <cfvo type="num" val="&quot;&lt;1&quot;"/>
        <cfvo type="num" val="&quot;&gt;1&quot;"/>
        <color theme="9"/>
        <color rgb="FFFF0000"/>
      </colorScale>
    </cfRule>
  </conditionalFormatting>
  <conditionalFormatting sqref="X10">
    <cfRule type="colorScale" priority="3">
      <colorScale>
        <cfvo type="num" val="&quot;&lt;1&quot;"/>
        <cfvo type="num" val="&quot;&gt;1&quot;"/>
        <color theme="9"/>
        <color rgb="FFFF0000"/>
      </colorScale>
    </cfRule>
  </conditionalFormatting>
  <conditionalFormatting sqref="AA10">
    <cfRule type="colorScale" priority="2">
      <colorScale>
        <cfvo type="num" val="&quot;&lt;1&quot;"/>
        <cfvo type="num" val="&quot;&gt;1&quot;"/>
        <color theme="9"/>
        <color rgb="FFFF0000"/>
      </colorScale>
    </cfRule>
  </conditionalFormatting>
  <conditionalFormatting sqref="Y10">
    <cfRule type="colorScale" priority="1">
      <colorScale>
        <cfvo type="num" val="&quot;&lt;1&quot;"/>
        <cfvo type="num" val="&quot;&gt;1&quot;"/>
        <color theme="9"/>
        <color rgb="FFFF0000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urseDocumentsCT" ma:contentTypeID="0x0101004052DF9ABE204045A104DC2212655831006D16A4DA8D3D8449B819758F95C3A4D5" ma:contentTypeVersion="0" ma:contentTypeDescription="My Content Type" ma:contentTypeScope="" ma:versionID="957d4ca40a3bf325dd739690ea02a1f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6d4ffad9b22eba2a3d01d5e956f1f79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howOnStartP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owOnStartPage" ma:index="8" nillable="true" ma:displayName="Show on startpage" ma:default="Yes" ma:format="RadioButtons" ma:internalName="ShowOnStartPage" ma:readOnly="true">
      <xsd:simpleType>
        <xsd:restriction base="dms:Choice">
          <xsd:enumeration value="Yes"/>
          <xsd:enumeration value="N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4DC94B-AA1F-4910-8022-2AF7B367EF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A13074-F7D1-496D-911A-EBF3F49AF3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4B0E4B-CF8A-48BC-A36C-6E338EEA27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ARCH(1)</vt:lpstr>
      <vt:lpstr>GARCH(1,1)</vt:lpstr>
      <vt:lpstr>TGARCH(1,1)</vt:lpstr>
      <vt:lpstr>SP500_INDEX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Asgharian</dc:creator>
  <cp:lastModifiedBy>Kajsa Hansson Willis</cp:lastModifiedBy>
  <dcterms:created xsi:type="dcterms:W3CDTF">2016-11-12T07:46:29Z</dcterms:created>
  <dcterms:modified xsi:type="dcterms:W3CDTF">2024-12-03T16:16:25Z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0x0101004052DF9ABE204045A104DC2212655831006D16A4DA8D3D8449B819758F95C3A4D5</vt:lpwstr>
  </property>
</Properties>
</file>