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khw/Documents/År 4/Empirisk finansiell ekonomi/Labbar/"/>
    </mc:Choice>
  </mc:AlternateContent>
  <xr:revisionPtr revIDLastSave="0" documentId="13_ncr:1_{0D4C82DB-A6F9-1C4B-BF1F-FB6567BE8653}" xr6:coauthVersionLast="47" xr6:coauthVersionMax="47" xr10:uidLastSave="{00000000-0000-0000-0000-000000000000}"/>
  <bookViews>
    <workbookView xWindow="0" yWindow="500" windowWidth="28800" windowHeight="17120" activeTab="1" xr2:uid="{00000000-000D-0000-FFFF-FFFF00000000}"/>
  </bookViews>
  <sheets>
    <sheet name="Kovarians" sheetId="2" r:id="rId1"/>
    <sheet name="Sheet1" sheetId="1" r:id="rId2"/>
  </sheets>
  <definedNames>
    <definedName name="solver_adj" localSheetId="0" hidden="1">Kovarians!$B$13:$B$17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Kovarians!$I$14</definedName>
    <definedName name="solver_lhs2" localSheetId="0" hidden="1">Kovarians!$I$15</definedName>
    <definedName name="solver_lhs3" localSheetId="0" hidden="1">Kovarians!$I$16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opt" localSheetId="0" hidden="1">Kovarians!$I$7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1</definedName>
    <definedName name="solver_rhs2" localSheetId="0" hidden="1">0</definedName>
    <definedName name="solver_rhs3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  <definedName name="V">Kovarians!$B$2:$F$6</definedName>
    <definedName name="x">Kovarians!$B$13:$B$17</definedName>
    <definedName name="x1_">Kovarians!$N$13:$N$17</definedName>
    <definedName name="x2_">Kovarians!$O$13:$O$17</definedName>
    <definedName name="x3_">Kovarians!$P$13:$P$17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 a="1"/>
  <c r="M3" i="1"/>
  <c r="N3" i="1" a="1"/>
  <c r="N3" i="1" s="1"/>
  <c r="M4" i="1" a="1"/>
  <c r="M4" i="1" s="1"/>
  <c r="N4" i="1" a="1"/>
  <c r="N4" i="1" s="1"/>
  <c r="M5" i="1" a="1"/>
  <c r="M5" i="1"/>
  <c r="N5" i="1" a="1"/>
  <c r="N5" i="1" s="1"/>
  <c r="M6" i="1" a="1"/>
  <c r="M6" i="1" s="1"/>
  <c r="N6" i="1" a="1"/>
  <c r="N6" i="1" s="1"/>
  <c r="M7" i="1" a="1"/>
  <c r="M7" i="1"/>
  <c r="N7" i="1" a="1"/>
  <c r="N7" i="1" s="1"/>
  <c r="M8" i="1" a="1"/>
  <c r="M8" i="1" s="1"/>
  <c r="N8" i="1" a="1"/>
  <c r="N8" i="1" s="1"/>
  <c r="M9" i="1" a="1"/>
  <c r="M9" i="1"/>
  <c r="N9" i="1" a="1"/>
  <c r="N9" i="1" s="1"/>
  <c r="M10" i="1" a="1"/>
  <c r="M10" i="1" s="1"/>
  <c r="N10" i="1" a="1"/>
  <c r="N10" i="1" s="1"/>
  <c r="M11" i="1" a="1"/>
  <c r="M11" i="1"/>
  <c r="N11" i="1" a="1"/>
  <c r="N11" i="1" s="1"/>
  <c r="M12" i="1" a="1"/>
  <c r="M12" i="1" s="1"/>
  <c r="N12" i="1" a="1"/>
  <c r="N12" i="1" s="1"/>
  <c r="M13" i="1" a="1"/>
  <c r="M13" i="1"/>
  <c r="N13" i="1" a="1"/>
  <c r="N13" i="1" s="1"/>
  <c r="M14" i="1" a="1"/>
  <c r="M14" i="1" s="1"/>
  <c r="N14" i="1" a="1"/>
  <c r="N14" i="1" s="1"/>
  <c r="M15" i="1" a="1"/>
  <c r="M15" i="1"/>
  <c r="N15" i="1" a="1"/>
  <c r="N15" i="1" s="1"/>
  <c r="M16" i="1" a="1"/>
  <c r="M16" i="1" s="1"/>
  <c r="N16" i="1" a="1"/>
  <c r="N16" i="1" s="1"/>
  <c r="M17" i="1" a="1"/>
  <c r="M17" i="1"/>
  <c r="N17" i="1" a="1"/>
  <c r="N17" i="1" s="1"/>
  <c r="M18" i="1" a="1"/>
  <c r="M18" i="1" s="1"/>
  <c r="N18" i="1" a="1"/>
  <c r="N18" i="1" s="1"/>
  <c r="M19" i="1" a="1"/>
  <c r="M19" i="1"/>
  <c r="N19" i="1" a="1"/>
  <c r="N19" i="1" s="1"/>
  <c r="M20" i="1" a="1"/>
  <c r="M20" i="1" s="1"/>
  <c r="N20" i="1" a="1"/>
  <c r="N20" i="1" s="1"/>
  <c r="M21" i="1" a="1"/>
  <c r="M21" i="1"/>
  <c r="N21" i="1" a="1"/>
  <c r="N21" i="1" s="1"/>
  <c r="M22" i="1" a="1"/>
  <c r="M22" i="1" s="1"/>
  <c r="N22" i="1" a="1"/>
  <c r="N22" i="1" s="1"/>
  <c r="M23" i="1" a="1"/>
  <c r="M23" i="1"/>
  <c r="N23" i="1" a="1"/>
  <c r="N23" i="1" s="1"/>
  <c r="M24" i="1" a="1"/>
  <c r="M24" i="1" s="1"/>
  <c r="N24" i="1" a="1"/>
  <c r="N24" i="1" s="1"/>
  <c r="M25" i="1" a="1"/>
  <c r="M25" i="1"/>
  <c r="N25" i="1" a="1"/>
  <c r="N25" i="1" s="1"/>
  <c r="M26" i="1" a="1"/>
  <c r="M26" i="1" s="1"/>
  <c r="N26" i="1" a="1"/>
  <c r="N26" i="1" s="1"/>
  <c r="M27" i="1" a="1"/>
  <c r="M27" i="1"/>
  <c r="N27" i="1" a="1"/>
  <c r="N27" i="1" s="1"/>
  <c r="M28" i="1" a="1"/>
  <c r="M28" i="1" s="1"/>
  <c r="N28" i="1" a="1"/>
  <c r="N28" i="1" s="1"/>
  <c r="M29" i="1" a="1"/>
  <c r="M29" i="1"/>
  <c r="N29" i="1" a="1"/>
  <c r="N29" i="1" s="1"/>
  <c r="M30" i="1" a="1"/>
  <c r="M30" i="1" s="1"/>
  <c r="N30" i="1" a="1"/>
  <c r="N30" i="1" s="1"/>
  <c r="M31" i="1" a="1"/>
  <c r="M31" i="1"/>
  <c r="N31" i="1" a="1"/>
  <c r="N31" i="1" s="1"/>
  <c r="M32" i="1" a="1"/>
  <c r="M32" i="1" s="1"/>
  <c r="N32" i="1" a="1"/>
  <c r="N32" i="1" s="1"/>
  <c r="M33" i="1" a="1"/>
  <c r="M33" i="1"/>
  <c r="N33" i="1" a="1"/>
  <c r="N33" i="1" s="1"/>
  <c r="M34" i="1" a="1"/>
  <c r="M34" i="1" s="1"/>
  <c r="N34" i="1" a="1"/>
  <c r="N34" i="1" s="1"/>
  <c r="M35" i="1" a="1"/>
  <c r="M35" i="1"/>
  <c r="N35" i="1" a="1"/>
  <c r="N35" i="1" s="1"/>
  <c r="M36" i="1" a="1"/>
  <c r="M36" i="1" s="1"/>
  <c r="N36" i="1" a="1"/>
  <c r="N36" i="1" s="1"/>
  <c r="M37" i="1" a="1"/>
  <c r="M37" i="1"/>
  <c r="N37" i="1" a="1"/>
  <c r="N37" i="1" s="1"/>
  <c r="M38" i="1" a="1"/>
  <c r="M38" i="1" s="1"/>
  <c r="N38" i="1" a="1"/>
  <c r="N38" i="1" s="1"/>
  <c r="M39" i="1" a="1"/>
  <c r="M39" i="1"/>
  <c r="N39" i="1" a="1"/>
  <c r="N39" i="1" s="1"/>
  <c r="M40" i="1" a="1"/>
  <c r="M40" i="1" s="1"/>
  <c r="N40" i="1" a="1"/>
  <c r="N40" i="1" s="1"/>
  <c r="M41" i="1" a="1"/>
  <c r="M41" i="1" s="1"/>
  <c r="N41" i="1" a="1"/>
  <c r="N41" i="1" s="1"/>
  <c r="M42" i="1" a="1"/>
  <c r="M42" i="1" s="1"/>
  <c r="N42" i="1" a="1"/>
  <c r="N42" i="1" s="1"/>
  <c r="M43" i="1" a="1"/>
  <c r="M43" i="1"/>
  <c r="N43" i="1" a="1"/>
  <c r="N43" i="1" s="1"/>
  <c r="M44" i="1" a="1"/>
  <c r="M44" i="1" s="1"/>
  <c r="N44" i="1" a="1"/>
  <c r="N44" i="1" s="1"/>
  <c r="M45" i="1" a="1"/>
  <c r="M45" i="1"/>
  <c r="N45" i="1" a="1"/>
  <c r="N45" i="1" s="1"/>
  <c r="M46" i="1" a="1"/>
  <c r="M46" i="1" s="1"/>
  <c r="N46" i="1" a="1"/>
  <c r="N46" i="1" s="1"/>
  <c r="M47" i="1" a="1"/>
  <c r="M47" i="1"/>
  <c r="N47" i="1" a="1"/>
  <c r="N47" i="1" s="1"/>
  <c r="M48" i="1" a="1"/>
  <c r="M48" i="1" s="1"/>
  <c r="N48" i="1" a="1"/>
  <c r="N48" i="1" s="1"/>
  <c r="M49" i="1" a="1"/>
  <c r="M49" i="1" s="1"/>
  <c r="N49" i="1" a="1"/>
  <c r="N49" i="1" s="1"/>
  <c r="M50" i="1" a="1"/>
  <c r="M50" i="1" s="1"/>
  <c r="N50" i="1" a="1"/>
  <c r="N50" i="1" s="1"/>
  <c r="M51" i="1" a="1"/>
  <c r="M51" i="1" s="1"/>
  <c r="N51" i="1" a="1"/>
  <c r="N51" i="1" s="1"/>
  <c r="M52" i="1" a="1"/>
  <c r="M52" i="1" s="1"/>
  <c r="N52" i="1" a="1"/>
  <c r="N52" i="1" s="1"/>
  <c r="M53" i="1" a="1"/>
  <c r="M53" i="1" s="1"/>
  <c r="N53" i="1" a="1"/>
  <c r="N53" i="1" s="1"/>
  <c r="M54" i="1" a="1"/>
  <c r="M54" i="1" s="1"/>
  <c r="N54" i="1" a="1"/>
  <c r="N54" i="1" s="1"/>
  <c r="M55" i="1" a="1"/>
  <c r="M55" i="1" s="1"/>
  <c r="N55" i="1" a="1"/>
  <c r="N55" i="1" s="1"/>
  <c r="M56" i="1" a="1"/>
  <c r="M56" i="1" s="1"/>
  <c r="N56" i="1" a="1"/>
  <c r="N56" i="1" s="1"/>
  <c r="M57" i="1" a="1"/>
  <c r="M57" i="1" s="1"/>
  <c r="N57" i="1" a="1"/>
  <c r="N57" i="1" s="1"/>
  <c r="M58" i="1" a="1"/>
  <c r="M58" i="1" s="1"/>
  <c r="N58" i="1" a="1"/>
  <c r="N58" i="1" s="1"/>
  <c r="M59" i="1" a="1"/>
  <c r="M59" i="1" s="1"/>
  <c r="N59" i="1" a="1"/>
  <c r="N59" i="1" s="1"/>
  <c r="M60" i="1" a="1"/>
  <c r="M60" i="1" s="1"/>
  <c r="N60" i="1" a="1"/>
  <c r="N60" i="1" s="1"/>
  <c r="M61" i="1" a="1"/>
  <c r="M61" i="1" s="1"/>
  <c r="N61" i="1" a="1"/>
  <c r="N61" i="1" s="1"/>
  <c r="M62" i="1" a="1"/>
  <c r="M62" i="1" s="1"/>
  <c r="N62" i="1" a="1"/>
  <c r="N62" i="1" s="1"/>
  <c r="M63" i="1" a="1"/>
  <c r="M63" i="1" s="1"/>
  <c r="N63" i="1" a="1"/>
  <c r="N63" i="1" s="1"/>
  <c r="M64" i="1" a="1"/>
  <c r="M64" i="1" s="1"/>
  <c r="N64" i="1" a="1"/>
  <c r="N64" i="1" s="1"/>
  <c r="M65" i="1" a="1"/>
  <c r="M65" i="1" s="1"/>
  <c r="N65" i="1" a="1"/>
  <c r="N65" i="1" s="1"/>
  <c r="M66" i="1" a="1"/>
  <c r="M66" i="1" s="1"/>
  <c r="N66" i="1" a="1"/>
  <c r="N66" i="1" s="1"/>
  <c r="M67" i="1" a="1"/>
  <c r="M67" i="1" s="1"/>
  <c r="N67" i="1" a="1"/>
  <c r="N67" i="1" s="1"/>
  <c r="M68" i="1" a="1"/>
  <c r="M68" i="1" s="1"/>
  <c r="N68" i="1" a="1"/>
  <c r="N68" i="1" s="1"/>
  <c r="M69" i="1" a="1"/>
  <c r="M69" i="1" s="1"/>
  <c r="N69" i="1" a="1"/>
  <c r="N69" i="1" s="1"/>
  <c r="M70" i="1" a="1"/>
  <c r="M70" i="1" s="1"/>
  <c r="N70" i="1" a="1"/>
  <c r="N70" i="1" s="1"/>
  <c r="M71" i="1" a="1"/>
  <c r="M71" i="1" s="1"/>
  <c r="N71" i="1" a="1"/>
  <c r="N71" i="1" s="1"/>
  <c r="M72" i="1" a="1"/>
  <c r="M72" i="1" s="1"/>
  <c r="N72" i="1" a="1"/>
  <c r="N72" i="1" s="1"/>
  <c r="M73" i="1" a="1"/>
  <c r="M73" i="1" s="1"/>
  <c r="N73" i="1" a="1"/>
  <c r="N73" i="1" s="1"/>
  <c r="M74" i="1" a="1"/>
  <c r="M74" i="1" s="1"/>
  <c r="N74" i="1" a="1"/>
  <c r="N74" i="1" s="1"/>
  <c r="M75" i="1" a="1"/>
  <c r="M75" i="1" s="1"/>
  <c r="N75" i="1" a="1"/>
  <c r="N75" i="1" s="1"/>
  <c r="M76" i="1" a="1"/>
  <c r="M76" i="1" s="1"/>
  <c r="N76" i="1" a="1"/>
  <c r="N76" i="1" s="1"/>
  <c r="M77" i="1" a="1"/>
  <c r="M77" i="1" s="1"/>
  <c r="N77" i="1" a="1"/>
  <c r="N77" i="1" s="1"/>
  <c r="M78" i="1" a="1"/>
  <c r="M78" i="1" s="1"/>
  <c r="N78" i="1" a="1"/>
  <c r="N78" i="1" s="1"/>
  <c r="M79" i="1" a="1"/>
  <c r="M79" i="1" s="1"/>
  <c r="N79" i="1" a="1"/>
  <c r="N79" i="1" s="1"/>
  <c r="M80" i="1" a="1"/>
  <c r="M80" i="1" s="1"/>
  <c r="N80" i="1" a="1"/>
  <c r="N80" i="1" s="1"/>
  <c r="M81" i="1" a="1"/>
  <c r="M81" i="1" s="1"/>
  <c r="N81" i="1" a="1"/>
  <c r="N81" i="1" s="1"/>
  <c r="M82" i="1" a="1"/>
  <c r="M82" i="1" s="1"/>
  <c r="N82" i="1" a="1"/>
  <c r="N82" i="1" s="1"/>
  <c r="M83" i="1" a="1"/>
  <c r="M83" i="1" s="1"/>
  <c r="N83" i="1" a="1"/>
  <c r="N83" i="1" s="1"/>
  <c r="M84" i="1" a="1"/>
  <c r="M84" i="1" s="1"/>
  <c r="N84" i="1" a="1"/>
  <c r="N84" i="1" s="1"/>
  <c r="M85" i="1" a="1"/>
  <c r="M85" i="1" s="1"/>
  <c r="N85" i="1" a="1"/>
  <c r="N85" i="1" s="1"/>
  <c r="M86" i="1" a="1"/>
  <c r="M86" i="1" s="1"/>
  <c r="N86" i="1" a="1"/>
  <c r="N86" i="1" s="1"/>
  <c r="M87" i="1" a="1"/>
  <c r="M87" i="1" s="1"/>
  <c r="N87" i="1" a="1"/>
  <c r="N87" i="1" s="1"/>
  <c r="M88" i="1" a="1"/>
  <c r="M88" i="1" s="1"/>
  <c r="N88" i="1" a="1"/>
  <c r="N88" i="1" s="1"/>
  <c r="M89" i="1" a="1"/>
  <c r="M89" i="1" s="1"/>
  <c r="N89" i="1" a="1"/>
  <c r="N89" i="1" s="1"/>
  <c r="M90" i="1" a="1"/>
  <c r="M90" i="1" s="1"/>
  <c r="N90" i="1" a="1"/>
  <c r="N90" i="1" s="1"/>
  <c r="M91" i="1" a="1"/>
  <c r="M91" i="1" s="1"/>
  <c r="N91" i="1" a="1"/>
  <c r="N91" i="1" s="1"/>
  <c r="M92" i="1" a="1"/>
  <c r="M92" i="1" s="1"/>
  <c r="N92" i="1" a="1"/>
  <c r="N92" i="1" s="1"/>
  <c r="M93" i="1" a="1"/>
  <c r="M93" i="1" s="1"/>
  <c r="N93" i="1" a="1"/>
  <c r="N93" i="1" s="1"/>
  <c r="M94" i="1" a="1"/>
  <c r="M94" i="1" s="1"/>
  <c r="N94" i="1" a="1"/>
  <c r="N94" i="1" s="1"/>
  <c r="M95" i="1" a="1"/>
  <c r="M95" i="1" s="1"/>
  <c r="N95" i="1" a="1"/>
  <c r="N95" i="1" s="1"/>
  <c r="M96" i="1" a="1"/>
  <c r="M96" i="1" s="1"/>
  <c r="N96" i="1" a="1"/>
  <c r="N96" i="1" s="1"/>
  <c r="M97" i="1" a="1"/>
  <c r="M97" i="1" s="1"/>
  <c r="N97" i="1" a="1"/>
  <c r="N97" i="1" s="1"/>
  <c r="M98" i="1" a="1"/>
  <c r="M98" i="1" s="1"/>
  <c r="N98" i="1" a="1"/>
  <c r="N98" i="1" s="1"/>
  <c r="M99" i="1" a="1"/>
  <c r="M99" i="1" s="1"/>
  <c r="N99" i="1" a="1"/>
  <c r="N99" i="1" s="1"/>
  <c r="M100" i="1" a="1"/>
  <c r="M100" i="1" s="1"/>
  <c r="N100" i="1" a="1"/>
  <c r="N100" i="1" s="1"/>
  <c r="M101" i="1" a="1"/>
  <c r="M101" i="1" s="1"/>
  <c r="N101" i="1" a="1"/>
  <c r="N101" i="1" s="1"/>
  <c r="M102" i="1" a="1"/>
  <c r="M102" i="1" s="1"/>
  <c r="N102" i="1" a="1"/>
  <c r="N102" i="1" s="1"/>
  <c r="M103" i="1" a="1"/>
  <c r="M103" i="1" s="1"/>
  <c r="N103" i="1" a="1"/>
  <c r="N103" i="1" s="1"/>
  <c r="M104" i="1" a="1"/>
  <c r="M104" i="1" s="1"/>
  <c r="N104" i="1" a="1"/>
  <c r="N104" i="1" s="1"/>
  <c r="M105" i="1" a="1"/>
  <c r="M105" i="1" s="1"/>
  <c r="N105" i="1" a="1"/>
  <c r="N105" i="1" s="1"/>
  <c r="M106" i="1" a="1"/>
  <c r="M106" i="1" s="1"/>
  <c r="N106" i="1" a="1"/>
  <c r="N106" i="1" s="1"/>
  <c r="M107" i="1" a="1"/>
  <c r="M107" i="1" s="1"/>
  <c r="N107" i="1" a="1"/>
  <c r="N107" i="1" s="1"/>
  <c r="M108" i="1" a="1"/>
  <c r="M108" i="1" s="1"/>
  <c r="N108" i="1" a="1"/>
  <c r="N108" i="1" s="1"/>
  <c r="M109" i="1" a="1"/>
  <c r="M109" i="1" s="1"/>
  <c r="N109" i="1" a="1"/>
  <c r="N109" i="1" s="1"/>
  <c r="M110" i="1" a="1"/>
  <c r="M110" i="1" s="1"/>
  <c r="N110" i="1" a="1"/>
  <c r="N110" i="1" s="1"/>
  <c r="M111" i="1" a="1"/>
  <c r="M111" i="1" s="1"/>
  <c r="N111" i="1" a="1"/>
  <c r="N111" i="1" s="1"/>
  <c r="M112" i="1" a="1"/>
  <c r="M112" i="1" s="1"/>
  <c r="N112" i="1" a="1"/>
  <c r="N112" i="1" s="1"/>
  <c r="M113" i="1" a="1"/>
  <c r="M113" i="1" s="1"/>
  <c r="N113" i="1" a="1"/>
  <c r="N113" i="1" s="1"/>
  <c r="M114" i="1" a="1"/>
  <c r="M114" i="1" s="1"/>
  <c r="N114" i="1" a="1"/>
  <c r="N114" i="1" s="1"/>
  <c r="M115" i="1" a="1"/>
  <c r="M115" i="1" s="1"/>
  <c r="N115" i="1" a="1"/>
  <c r="N115" i="1" s="1"/>
  <c r="M116" i="1" a="1"/>
  <c r="M116" i="1" s="1"/>
  <c r="N116" i="1" a="1"/>
  <c r="N116" i="1" s="1"/>
  <c r="M117" i="1" a="1"/>
  <c r="M117" i="1" s="1"/>
  <c r="N117" i="1" a="1"/>
  <c r="N117" i="1" s="1"/>
  <c r="M118" i="1" a="1"/>
  <c r="M118" i="1" s="1"/>
  <c r="N118" i="1" a="1"/>
  <c r="N118" i="1" s="1"/>
  <c r="M119" i="1" a="1"/>
  <c r="M119" i="1" s="1"/>
  <c r="N119" i="1" a="1"/>
  <c r="N119" i="1" s="1"/>
  <c r="M120" i="1" a="1"/>
  <c r="M120" i="1" s="1"/>
  <c r="N120" i="1" a="1"/>
  <c r="N120" i="1" s="1"/>
  <c r="M121" i="1" a="1"/>
  <c r="M121" i="1" s="1"/>
  <c r="N121" i="1" a="1"/>
  <c r="N121" i="1" s="1"/>
  <c r="N2" i="1" a="1"/>
  <c r="N2" i="1" s="1"/>
  <c r="M2" i="1" a="1"/>
  <c r="M2" i="1" s="1"/>
  <c r="L24" i="1" a="1"/>
  <c r="L24" i="1" s="1"/>
  <c r="L25" i="1" a="1"/>
  <c r="L25" i="1"/>
  <c r="L26" i="1" a="1"/>
  <c r="L26" i="1" s="1"/>
  <c r="L27" i="1" a="1"/>
  <c r="L27" i="1"/>
  <c r="L28" i="1" a="1"/>
  <c r="L28" i="1" s="1"/>
  <c r="L29" i="1" a="1"/>
  <c r="L29" i="1"/>
  <c r="L30" i="1" a="1"/>
  <c r="L30" i="1"/>
  <c r="L31" i="1" a="1"/>
  <c r="L31" i="1"/>
  <c r="L32" i="1" a="1"/>
  <c r="L32" i="1" s="1"/>
  <c r="L33" i="1" a="1"/>
  <c r="L33" i="1"/>
  <c r="L34" i="1" a="1"/>
  <c r="L34" i="1"/>
  <c r="L35" i="1" a="1"/>
  <c r="L35" i="1" s="1"/>
  <c r="L36" i="1" a="1"/>
  <c r="L36" i="1" s="1"/>
  <c r="L37" i="1" a="1"/>
  <c r="L37" i="1"/>
  <c r="L38" i="1" a="1"/>
  <c r="L38" i="1"/>
  <c r="L39" i="1" a="1"/>
  <c r="L39" i="1" s="1"/>
  <c r="L40" i="1" a="1"/>
  <c r="L40" i="1" s="1"/>
  <c r="L41" i="1" a="1"/>
  <c r="L41" i="1"/>
  <c r="L42" i="1" a="1"/>
  <c r="L42" i="1"/>
  <c r="L43" i="1" a="1"/>
  <c r="L43" i="1" s="1"/>
  <c r="L44" i="1" a="1"/>
  <c r="L44" i="1" s="1"/>
  <c r="L45" i="1" a="1"/>
  <c r="L45" i="1"/>
  <c r="L46" i="1" a="1"/>
  <c r="L46" i="1"/>
  <c r="L47" i="1" a="1"/>
  <c r="L47" i="1" s="1"/>
  <c r="L48" i="1" a="1"/>
  <c r="L48" i="1" s="1"/>
  <c r="L49" i="1" a="1"/>
  <c r="L49" i="1"/>
  <c r="L50" i="1" a="1"/>
  <c r="L50" i="1"/>
  <c r="L51" i="1" a="1"/>
  <c r="L51" i="1" s="1"/>
  <c r="L52" i="1" a="1"/>
  <c r="L52" i="1" s="1"/>
  <c r="L53" i="1" a="1"/>
  <c r="L53" i="1" s="1"/>
  <c r="L54" i="1" a="1"/>
  <c r="L54" i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3" i="1" a="1"/>
  <c r="L3" i="1" s="1"/>
  <c r="L4" i="1" a="1"/>
  <c r="L4" i="1" s="1"/>
  <c r="L5" i="1" a="1"/>
  <c r="L5" i="1"/>
  <c r="L6" i="1" a="1"/>
  <c r="L6" i="1" s="1"/>
  <c r="L7" i="1" a="1"/>
  <c r="L7" i="1" s="1"/>
  <c r="L8" i="1" a="1"/>
  <c r="L8" i="1" s="1"/>
  <c r="L9" i="1" a="1"/>
  <c r="L9" i="1"/>
  <c r="L10" i="1" a="1"/>
  <c r="L10" i="1" s="1"/>
  <c r="L11" i="1" a="1"/>
  <c r="L11" i="1" s="1"/>
  <c r="L12" i="1" a="1"/>
  <c r="L12" i="1"/>
  <c r="L13" i="1" a="1"/>
  <c r="L13" i="1"/>
  <c r="L14" i="1" a="1"/>
  <c r="L14" i="1" s="1"/>
  <c r="L15" i="1" a="1"/>
  <c r="L15" i="1" s="1"/>
  <c r="L16" i="1" a="1"/>
  <c r="L16" i="1"/>
  <c r="L17" i="1" a="1"/>
  <c r="L17" i="1"/>
  <c r="L18" i="1" a="1"/>
  <c r="L18" i="1" s="1"/>
  <c r="L19" i="1" a="1"/>
  <c r="L19" i="1" s="1"/>
  <c r="L20" i="1" a="1"/>
  <c r="L20" i="1"/>
  <c r="L21" i="1" a="1"/>
  <c r="L21" i="1"/>
  <c r="L22" i="1" a="1"/>
  <c r="L22" i="1" s="1"/>
  <c r="L23" i="1" a="1"/>
  <c r="L23" i="1" s="1"/>
  <c r="L2" i="1" a="1"/>
  <c r="L2" i="1" s="1"/>
  <c r="I16" i="2" a="1"/>
  <c r="I16" i="2" s="1"/>
  <c r="I15" i="2" a="1"/>
  <c r="I15" i="2" s="1"/>
  <c r="I14" i="2" a="1"/>
  <c r="I14" i="2" s="1"/>
  <c r="F3" i="2"/>
  <c r="E2" i="2"/>
  <c r="D2" i="2"/>
  <c r="P19" i="2" s="1" a="1"/>
  <c r="P19" i="2" s="1"/>
  <c r="F2" i="2"/>
  <c r="E3" i="2"/>
  <c r="F4" i="2"/>
  <c r="F5" i="2"/>
  <c r="E4" i="2"/>
  <c r="D3" i="2"/>
  <c r="C2" i="2"/>
  <c r="F6" i="2"/>
  <c r="E5" i="2"/>
  <c r="D4" i="2"/>
  <c r="C3" i="2"/>
  <c r="B2" i="2"/>
  <c r="I7" i="2" l="1" a="1"/>
  <c r="I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<sst xmlns="http://schemas.openxmlformats.org/spreadsheetml/2006/main" count="275" uniqueCount="148">
  <si>
    <t>1Y %</t>
  </si>
  <si>
    <t>2Y %</t>
  </si>
  <si>
    <t>5Y %</t>
  </si>
  <si>
    <t>7Y %</t>
  </si>
  <si>
    <t>10Y %</t>
  </si>
  <si>
    <t>Inflation Sweden %</t>
  </si>
  <si>
    <t>2004 Januari</t>
  </si>
  <si>
    <t>2004 Februari</t>
  </si>
  <si>
    <t>2004 Mars</t>
  </si>
  <si>
    <t>2004 April</t>
  </si>
  <si>
    <t>2004 Maj</t>
  </si>
  <si>
    <t>2004 Juni</t>
  </si>
  <si>
    <t>2004 Juli</t>
  </si>
  <si>
    <t>2004 Augusti</t>
  </si>
  <si>
    <t>2004 September</t>
  </si>
  <si>
    <t>2004 Oktober</t>
  </si>
  <si>
    <t>2004 November</t>
  </si>
  <si>
    <t>2004 December</t>
  </si>
  <si>
    <t>2005 Januari</t>
  </si>
  <si>
    <t>2005 Februari</t>
  </si>
  <si>
    <t>2005 Mars</t>
  </si>
  <si>
    <t>2005 April</t>
  </si>
  <si>
    <t>2005 Maj</t>
  </si>
  <si>
    <t>2005 Juni</t>
  </si>
  <si>
    <t>2005 Juli</t>
  </si>
  <si>
    <t>2005 Augusti</t>
  </si>
  <si>
    <t>2005 September</t>
  </si>
  <si>
    <t>2005 Oktober</t>
  </si>
  <si>
    <t>2005 November</t>
  </si>
  <si>
    <t>2005 December</t>
  </si>
  <si>
    <t>2006 Januari</t>
  </si>
  <si>
    <t>2006 Februari</t>
  </si>
  <si>
    <t>2006 Mars</t>
  </si>
  <si>
    <t>2006 April</t>
  </si>
  <si>
    <t>2006 Maj</t>
  </si>
  <si>
    <t>2006 Juni</t>
  </si>
  <si>
    <t>2006 Juli</t>
  </si>
  <si>
    <t>2006 Augusti</t>
  </si>
  <si>
    <t>2006 September</t>
  </si>
  <si>
    <t>2006 Oktober</t>
  </si>
  <si>
    <t>2006 November</t>
  </si>
  <si>
    <t>2006 December</t>
  </si>
  <si>
    <t>2007 Januari</t>
  </si>
  <si>
    <t>2007 Februari</t>
  </si>
  <si>
    <t>2007 Mars</t>
  </si>
  <si>
    <t>2007 April</t>
  </si>
  <si>
    <t>2007 Maj</t>
  </si>
  <si>
    <t>2007 Juni</t>
  </si>
  <si>
    <t>2007 Juli</t>
  </si>
  <si>
    <t>2007 Augusti</t>
  </si>
  <si>
    <t>2007 September</t>
  </si>
  <si>
    <t>2007 Oktober</t>
  </si>
  <si>
    <t>2007 November</t>
  </si>
  <si>
    <t>2007 December</t>
  </si>
  <si>
    <t>2008 Januari</t>
  </si>
  <si>
    <t>2008 Februari</t>
  </si>
  <si>
    <t>2008 Mars</t>
  </si>
  <si>
    <t>2008 April</t>
  </si>
  <si>
    <t>2008 Maj</t>
  </si>
  <si>
    <t>2008 Juni</t>
  </si>
  <si>
    <t>2008 Juli</t>
  </si>
  <si>
    <t>2008 Augusti</t>
  </si>
  <si>
    <t>2008 September</t>
  </si>
  <si>
    <t>2008 Oktober</t>
  </si>
  <si>
    <t>2008 November</t>
  </si>
  <si>
    <t>2008 December</t>
  </si>
  <si>
    <t>2009 Januari</t>
  </si>
  <si>
    <t>2009 Februari</t>
  </si>
  <si>
    <t>2009 Mars</t>
  </si>
  <si>
    <t>2009 April</t>
  </si>
  <si>
    <t>2009 Maj</t>
  </si>
  <si>
    <t>2009 Juni</t>
  </si>
  <si>
    <t>2009 Juli</t>
  </si>
  <si>
    <t>2009 Augusti</t>
  </si>
  <si>
    <t>2009 September</t>
  </si>
  <si>
    <t>2009 Oktober</t>
  </si>
  <si>
    <t>2009 November</t>
  </si>
  <si>
    <t>2009 December</t>
  </si>
  <si>
    <t>2010 Januari</t>
  </si>
  <si>
    <t>2010 Februari</t>
  </si>
  <si>
    <t>2010 Mars</t>
  </si>
  <si>
    <t>2010 April</t>
  </si>
  <si>
    <t>2010 Maj</t>
  </si>
  <si>
    <t>2010 Juni</t>
  </si>
  <si>
    <t>2010 Juli</t>
  </si>
  <si>
    <t>2010 Augusti</t>
  </si>
  <si>
    <t>2010 September</t>
  </si>
  <si>
    <t>2010 Oktober</t>
  </si>
  <si>
    <t>2010 November</t>
  </si>
  <si>
    <t>2010 December</t>
  </si>
  <si>
    <t>2011 Januari</t>
  </si>
  <si>
    <t>2011 Februari</t>
  </si>
  <si>
    <t>2011 Mars</t>
  </si>
  <si>
    <t>2011 April</t>
  </si>
  <si>
    <t>2011 Maj</t>
  </si>
  <si>
    <t>2011 Juni</t>
  </si>
  <si>
    <t>2011 Juli</t>
  </si>
  <si>
    <t>2011 Augusti</t>
  </si>
  <si>
    <t>2011 September</t>
  </si>
  <si>
    <t>2011 Oktober</t>
  </si>
  <si>
    <t>2011 November</t>
  </si>
  <si>
    <t>2011 December</t>
  </si>
  <si>
    <t>2012 Januari</t>
  </si>
  <si>
    <t>2012 Februari</t>
  </si>
  <si>
    <t>2012 Mars</t>
  </si>
  <si>
    <t>2012 April</t>
  </si>
  <si>
    <t>2012 Maj</t>
  </si>
  <si>
    <t>2012 Juni</t>
  </si>
  <si>
    <t>2012 Juli</t>
  </si>
  <si>
    <t>2012 Augusti</t>
  </si>
  <si>
    <t>2012 September</t>
  </si>
  <si>
    <t>2012 Oktober</t>
  </si>
  <si>
    <t>2012 November</t>
  </si>
  <si>
    <t>2012 December</t>
  </si>
  <si>
    <t>2013 Januari</t>
  </si>
  <si>
    <t>2013 Februari</t>
  </si>
  <si>
    <t>2013 Mars</t>
  </si>
  <si>
    <t>2013 April</t>
  </si>
  <si>
    <t>2013 Maj</t>
  </si>
  <si>
    <t>2013 Juni</t>
  </si>
  <si>
    <t>2013 Juli</t>
  </si>
  <si>
    <t>2013 Augusti</t>
  </si>
  <si>
    <t>2013 September</t>
  </si>
  <si>
    <t>2013 Oktober</t>
  </si>
  <si>
    <t>2013 November</t>
  </si>
  <si>
    <t>2013 December</t>
  </si>
  <si>
    <t>Kolumn 1</t>
  </si>
  <si>
    <t>Kolumn 2</t>
  </si>
  <si>
    <t>Kolumn 3</t>
  </si>
  <si>
    <t>Kolumn 4</t>
  </si>
  <si>
    <t>Kolumn 5</t>
  </si>
  <si>
    <t>Initial x vector</t>
  </si>
  <si>
    <t>Portfolio variance:</t>
  </si>
  <si>
    <t>Ska detta bli 1 ??</t>
  </si>
  <si>
    <t>PC1</t>
  </si>
  <si>
    <t>PC1 (x1)</t>
  </si>
  <si>
    <t>x'x</t>
  </si>
  <si>
    <t>x1'x</t>
  </si>
  <si>
    <t>PC2 (x2)</t>
  </si>
  <si>
    <t>x2'x</t>
  </si>
  <si>
    <t>PC3 (x3)</t>
  </si>
  <si>
    <t>PC1-1</t>
  </si>
  <si>
    <t>PC2-1</t>
  </si>
  <si>
    <t>PC3-1</t>
  </si>
  <si>
    <t>PC1-2</t>
  </si>
  <si>
    <t>PC2-2</t>
  </si>
  <si>
    <t>PC2</t>
  </si>
  <si>
    <t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</si>
</sst>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7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SFRM1000"/>
    </font>
    <font>
      <sz val="10"/>
      <color rgb="FF000000"/>
      <name val="SFRM1000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3" xfId="0" applyFont="1" applyBorder="1"/>
    <xf numFmtId="0" fontId="6" fillId="0" borderId="0" xfId="0" applyFont="1"/>
    <xf numFmtId="0" fontId="6" fillId="0" borderId="3" xfId="0" applyFon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1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5" fillId="3" borderId="3" xfId="0" applyFont="1" applyFill="1" applyBorder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Kovarians!$N$12</c:f>
              <c:strCache>
                <c:ptCount val="1"/>
                <c:pt idx="0">
                  <c:v>PC1 (x1)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Kovarians!$N$13:$N$17</c:f>
              <c:numCache>
                <c:formatCode>General</c:formatCode>
                <c:ptCount val="5"/>
                <c:pt idx="0">
                  <c:v>0.34619252972023518</c:v>
                </c:pt>
                <c:pt idx="1">
                  <c:v>0.53800248627859337</c:v>
                </c:pt>
                <c:pt idx="2">
                  <c:v>0.47240464101219043</c:v>
                </c:pt>
                <c:pt idx="3">
                  <c:v>0.45605362762016483</c:v>
                </c:pt>
                <c:pt idx="4">
                  <c:v>0.39944106930026668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D-4F46-8036-88D22949CD8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95494847"/>
        <c:axId val="1805871136"/>
      </c:barChart>
      <c:catAx>
        <c:axId val="1954948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805871136"/>
        <c:crosses val="autoZero"/>
        <c:auto val="1"/>
        <c:lblAlgn val="ctr"/>
        <c:lblOffset val="100"/>
        <c:noMultiLvlLbl val="0"/>
      </c:catAx>
      <c:valAx>
        <c:axId val="180587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5494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Kovarians!$O$12</c:f>
              <c:strCache>
                <c:ptCount val="1"/>
                <c:pt idx="0">
                  <c:v>PC2 (x2)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Kovarians!$O$13:$O$17</c:f>
              <c:numCache>
                <c:formatCode>General</c:formatCode>
                <c:ptCount val="5"/>
                <c:pt idx="0">
                  <c:v>0.83916162000000005</c:v>
                </c:pt>
                <c:pt idx="1">
                  <c:v>0.17101627</c:v>
                </c:pt>
                <c:pt idx="2">
                  <c:v>-0.21714910000000001</c:v>
                </c:pt>
                <c:pt idx="3">
                  <c:v>-0.29550369999999998</c:v>
                </c:pt>
                <c:pt idx="4">
                  <c:v>-0.36343500000000001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A1-874B-B6B9-43322C06729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76629967"/>
        <c:axId val="176247903"/>
      </c:barChart>
      <c:catAx>
        <c:axId val="176629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76247903"/>
        <c:crosses val="autoZero"/>
        <c:auto val="1"/>
        <c:lblAlgn val="ctr"/>
        <c:lblOffset val="100"/>
        <c:noMultiLvlLbl val="0"/>
      </c:catAx>
      <c:valAx>
        <c:axId val="176247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7662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Kovarians!$P$12</c:f>
              <c:strCache>
                <c:ptCount val="1"/>
                <c:pt idx="0">
                  <c:v>PC3 (x3)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Kovarians!$P$13:$P$17</c:f>
              <c:numCache>
                <c:formatCode>General</c:formatCode>
                <c:ptCount val="5"/>
                <c:pt idx="0">
                  <c:v>0.41464735154054655</c:v>
                </c:pt>
                <c:pt idx="1">
                  <c:v>-0.75895945157077538</c:v>
                </c:pt>
                <c:pt idx="2">
                  <c:v>-6.8229490889788497E-2</c:v>
                </c:pt>
                <c:pt idx="3">
                  <c:v>0.31192046094191184</c:v>
                </c:pt>
                <c:pt idx="4">
                  <c:v>0.38742567718082754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D-344E-8BA4-7C078427CC0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34366831"/>
        <c:axId val="234357903"/>
      </c:barChart>
      <c:catAx>
        <c:axId val="234366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34357903"/>
        <c:crosses val="autoZero"/>
        <c:auto val="1"/>
        <c:lblAlgn val="ctr"/>
        <c:lblOffset val="100"/>
        <c:noMultiLvlLbl val="0"/>
      </c:catAx>
      <c:valAx>
        <c:axId val="234357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3436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v-SE"/>
              <a:t>Principal components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Kovarians!$N$12</c:f>
              <c:strCache>
                <c:ptCount val="1"/>
                <c:pt idx="0">
                  <c:v>PC1 (x1)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Kovarians!$N$13:$N$17</c:f>
              <c:numCache>
                <c:formatCode>General</c:formatCode>
                <c:ptCount val="5"/>
                <c:pt idx="0">
                  <c:v>0.34619252972023518</c:v>
                </c:pt>
                <c:pt idx="1">
                  <c:v>0.53800248627859337</c:v>
                </c:pt>
                <c:pt idx="2">
                  <c:v>0.47240464101219043</c:v>
                </c:pt>
                <c:pt idx="3">
                  <c:v>0.45605362762016483</c:v>
                </c:pt>
                <c:pt idx="4">
                  <c:v>0.39944106930026668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D3-9949-BD3A-0BAEA7F3EFEB}"/>
            </c:ext>
          </c:extLst>
        </c:ser>
        <c:ser>
          <c:idx val="1"/>
          <c:order val="1"/>
          <c:tx>
            <c:strRef>
              <c:f>Kovarians!$O$12</c:f>
              <c:strCache>
                <c:ptCount val="1"/>
                <c:pt idx="0">
                  <c:v>PC2 (x2)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Kovarians!$O$13:$O$17</c:f>
              <c:numCache>
                <c:formatCode>General</c:formatCode>
                <c:ptCount val="5"/>
                <c:pt idx="0">
                  <c:v>0.83916162000000005</c:v>
                </c:pt>
                <c:pt idx="1">
                  <c:v>0.17101627</c:v>
                </c:pt>
                <c:pt idx="2">
                  <c:v>-0.21714910000000001</c:v>
                </c:pt>
                <c:pt idx="3">
                  <c:v>-0.29550369999999998</c:v>
                </c:pt>
                <c:pt idx="4">
                  <c:v>-0.36343500000000001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D3-9949-BD3A-0BAEA7F3EFEB}"/>
            </c:ext>
          </c:extLst>
        </c:ser>
        <c:ser>
          <c:idx val="2"/>
          <c:order val="2"/>
          <c:tx>
            <c:strRef>
              <c:f>Kovarians!$P$12</c:f>
              <c:strCache>
                <c:ptCount val="1"/>
                <c:pt idx="0">
                  <c:v>PC3 (x3)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Kovarians!$P$13:$P$17</c:f>
              <c:numCache>
                <c:formatCode>General</c:formatCode>
                <c:ptCount val="5"/>
                <c:pt idx="0">
                  <c:v>0.41464735154054655</c:v>
                </c:pt>
                <c:pt idx="1">
                  <c:v>-0.75895945157077538</c:v>
                </c:pt>
                <c:pt idx="2">
                  <c:v>-6.8229490889788497E-2</c:v>
                </c:pt>
                <c:pt idx="3">
                  <c:v>0.31192046094191184</c:v>
                </c:pt>
                <c:pt idx="4">
                  <c:v>0.38742567718082754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D3-9949-BD3A-0BAEA7F3E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860511"/>
        <c:axId val="233985903"/>
      </c:lineChart>
      <c:catAx>
        <c:axId val="233860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33985903"/>
        <c:crosses val="autoZero"/>
        <c:auto val="1"/>
        <c:lblAlgn val="ctr"/>
        <c:lblOffset val="100"/>
        <c:noMultiLvlLbl val="0"/>
      </c:catAx>
      <c:valAx>
        <c:axId val="2339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33860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PC1 and inflation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Inflation Sweden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Sheet1!$H$2:$H$121</c:f>
              <c:strCache>
                <c:ptCount val="120"/>
                <c:pt idx="0">
                  <c:v>2004 Januari</c:v>
                </c:pt>
                <c:pt idx="1">
                  <c:v>2004 Februari</c:v>
                </c:pt>
                <c:pt idx="2">
                  <c:v>2004 Mars</c:v>
                </c:pt>
                <c:pt idx="3">
                  <c:v>2004 April</c:v>
                </c:pt>
                <c:pt idx="4">
                  <c:v>2004 Maj</c:v>
                </c:pt>
                <c:pt idx="5">
                  <c:v>2004 Juni</c:v>
                </c:pt>
                <c:pt idx="6">
                  <c:v>2004 Juli</c:v>
                </c:pt>
                <c:pt idx="7">
                  <c:v>2004 Augusti</c:v>
                </c:pt>
                <c:pt idx="8">
                  <c:v>2004 September</c:v>
                </c:pt>
                <c:pt idx="9">
                  <c:v>2004 Oktober</c:v>
                </c:pt>
                <c:pt idx="10">
                  <c:v>2004 November</c:v>
                </c:pt>
                <c:pt idx="11">
                  <c:v>2004 December</c:v>
                </c:pt>
                <c:pt idx="12">
                  <c:v>2005 Januari</c:v>
                </c:pt>
                <c:pt idx="13">
                  <c:v>2005 Februari</c:v>
                </c:pt>
                <c:pt idx="14">
                  <c:v>2005 Mars</c:v>
                </c:pt>
                <c:pt idx="15">
                  <c:v>2005 April</c:v>
                </c:pt>
                <c:pt idx="16">
                  <c:v>2005 Maj</c:v>
                </c:pt>
                <c:pt idx="17">
                  <c:v>2005 Juni</c:v>
                </c:pt>
                <c:pt idx="18">
                  <c:v>2005 Juli</c:v>
                </c:pt>
                <c:pt idx="19">
                  <c:v>2005 Augusti</c:v>
                </c:pt>
                <c:pt idx="20">
                  <c:v>2005 September</c:v>
                </c:pt>
                <c:pt idx="21">
                  <c:v>2005 Oktober</c:v>
                </c:pt>
                <c:pt idx="22">
                  <c:v>2005 November</c:v>
                </c:pt>
                <c:pt idx="23">
                  <c:v>2005 December</c:v>
                </c:pt>
                <c:pt idx="24">
                  <c:v>2006 Januari</c:v>
                </c:pt>
                <c:pt idx="25">
                  <c:v>2006 Februari</c:v>
                </c:pt>
                <c:pt idx="26">
                  <c:v>2006 Mars</c:v>
                </c:pt>
                <c:pt idx="27">
                  <c:v>2006 April</c:v>
                </c:pt>
                <c:pt idx="28">
                  <c:v>2006 Maj</c:v>
                </c:pt>
                <c:pt idx="29">
                  <c:v>2006 Juni</c:v>
                </c:pt>
                <c:pt idx="30">
                  <c:v>2006 Juli</c:v>
                </c:pt>
                <c:pt idx="31">
                  <c:v>2006 Augusti</c:v>
                </c:pt>
                <c:pt idx="32">
                  <c:v>2006 September</c:v>
                </c:pt>
                <c:pt idx="33">
                  <c:v>2006 Oktober</c:v>
                </c:pt>
                <c:pt idx="34">
                  <c:v>2006 November</c:v>
                </c:pt>
                <c:pt idx="35">
                  <c:v>2006 December</c:v>
                </c:pt>
                <c:pt idx="36">
                  <c:v>2007 Januari</c:v>
                </c:pt>
                <c:pt idx="37">
                  <c:v>2007 Februari</c:v>
                </c:pt>
                <c:pt idx="38">
                  <c:v>2007 Mars</c:v>
                </c:pt>
                <c:pt idx="39">
                  <c:v>2007 April</c:v>
                </c:pt>
                <c:pt idx="40">
                  <c:v>2007 Maj</c:v>
                </c:pt>
                <c:pt idx="41">
                  <c:v>2007 Juni</c:v>
                </c:pt>
                <c:pt idx="42">
                  <c:v>2007 Juli</c:v>
                </c:pt>
                <c:pt idx="43">
                  <c:v>2007 Augusti</c:v>
                </c:pt>
                <c:pt idx="44">
                  <c:v>2007 September</c:v>
                </c:pt>
                <c:pt idx="45">
                  <c:v>2007 Oktober</c:v>
                </c:pt>
                <c:pt idx="46">
                  <c:v>2007 November</c:v>
                </c:pt>
                <c:pt idx="47">
                  <c:v>2007 December</c:v>
                </c:pt>
                <c:pt idx="48">
                  <c:v>2008 Januari</c:v>
                </c:pt>
                <c:pt idx="49">
                  <c:v>2008 Februari</c:v>
                </c:pt>
                <c:pt idx="50">
                  <c:v>2008 Mars</c:v>
                </c:pt>
                <c:pt idx="51">
                  <c:v>2008 April</c:v>
                </c:pt>
                <c:pt idx="52">
                  <c:v>2008 Maj</c:v>
                </c:pt>
                <c:pt idx="53">
                  <c:v>2008 Juni</c:v>
                </c:pt>
                <c:pt idx="54">
                  <c:v>2008 Juli</c:v>
                </c:pt>
                <c:pt idx="55">
                  <c:v>2008 Augusti</c:v>
                </c:pt>
                <c:pt idx="56">
                  <c:v>2008 September</c:v>
                </c:pt>
                <c:pt idx="57">
                  <c:v>2008 Oktober</c:v>
                </c:pt>
                <c:pt idx="58">
                  <c:v>2008 November</c:v>
                </c:pt>
                <c:pt idx="59">
                  <c:v>2008 December</c:v>
                </c:pt>
                <c:pt idx="60">
                  <c:v>2009 Januari</c:v>
                </c:pt>
                <c:pt idx="61">
                  <c:v>2009 Februari</c:v>
                </c:pt>
                <c:pt idx="62">
                  <c:v>2009 Mars</c:v>
                </c:pt>
                <c:pt idx="63">
                  <c:v>2009 April</c:v>
                </c:pt>
                <c:pt idx="64">
                  <c:v>2009 Maj</c:v>
                </c:pt>
                <c:pt idx="65">
                  <c:v>2009 Juni</c:v>
                </c:pt>
                <c:pt idx="66">
                  <c:v>2009 Juli</c:v>
                </c:pt>
                <c:pt idx="67">
                  <c:v>2009 Augusti</c:v>
                </c:pt>
                <c:pt idx="68">
                  <c:v>2009 September</c:v>
                </c:pt>
                <c:pt idx="69">
                  <c:v>2009 Oktober</c:v>
                </c:pt>
                <c:pt idx="70">
                  <c:v>2009 November</c:v>
                </c:pt>
                <c:pt idx="71">
                  <c:v>2009 December</c:v>
                </c:pt>
                <c:pt idx="72">
                  <c:v>2010 Januari</c:v>
                </c:pt>
                <c:pt idx="73">
                  <c:v>2010 Februari</c:v>
                </c:pt>
                <c:pt idx="74">
                  <c:v>2010 Mars</c:v>
                </c:pt>
                <c:pt idx="75">
                  <c:v>2010 April</c:v>
                </c:pt>
                <c:pt idx="76">
                  <c:v>2010 Maj</c:v>
                </c:pt>
                <c:pt idx="77">
                  <c:v>2010 Juni</c:v>
                </c:pt>
                <c:pt idx="78">
                  <c:v>2010 Juli</c:v>
                </c:pt>
                <c:pt idx="79">
                  <c:v>2010 Augusti</c:v>
                </c:pt>
                <c:pt idx="80">
                  <c:v>2010 September</c:v>
                </c:pt>
                <c:pt idx="81">
                  <c:v>2010 Oktober</c:v>
                </c:pt>
                <c:pt idx="82">
                  <c:v>2010 November</c:v>
                </c:pt>
                <c:pt idx="83">
                  <c:v>2010 December</c:v>
                </c:pt>
                <c:pt idx="84">
                  <c:v>2011 Januari</c:v>
                </c:pt>
                <c:pt idx="85">
                  <c:v>2011 Februari</c:v>
                </c:pt>
                <c:pt idx="86">
                  <c:v>2011 Mars</c:v>
                </c:pt>
                <c:pt idx="87">
                  <c:v>2011 April</c:v>
                </c:pt>
                <c:pt idx="88">
                  <c:v>2011 Maj</c:v>
                </c:pt>
                <c:pt idx="89">
                  <c:v>2011 Juni</c:v>
                </c:pt>
                <c:pt idx="90">
                  <c:v>2011 Juli</c:v>
                </c:pt>
                <c:pt idx="91">
                  <c:v>2011 Augusti</c:v>
                </c:pt>
                <c:pt idx="92">
                  <c:v>2011 September</c:v>
                </c:pt>
                <c:pt idx="93">
                  <c:v>2011 Oktober</c:v>
                </c:pt>
                <c:pt idx="94">
                  <c:v>2011 November</c:v>
                </c:pt>
                <c:pt idx="95">
                  <c:v>2011 December</c:v>
                </c:pt>
                <c:pt idx="96">
                  <c:v>2012 Januari</c:v>
                </c:pt>
                <c:pt idx="97">
                  <c:v>2012 Februari</c:v>
                </c:pt>
                <c:pt idx="98">
                  <c:v>2012 Mars</c:v>
                </c:pt>
                <c:pt idx="99">
                  <c:v>2012 April</c:v>
                </c:pt>
                <c:pt idx="100">
                  <c:v>2012 Maj</c:v>
                </c:pt>
                <c:pt idx="101">
                  <c:v>2012 Juni</c:v>
                </c:pt>
                <c:pt idx="102">
                  <c:v>2012 Juli</c:v>
                </c:pt>
                <c:pt idx="103">
                  <c:v>2012 Augusti</c:v>
                </c:pt>
                <c:pt idx="104">
                  <c:v>2012 September</c:v>
                </c:pt>
                <c:pt idx="105">
                  <c:v>2012 Oktober</c:v>
                </c:pt>
                <c:pt idx="106">
                  <c:v>2012 November</c:v>
                </c:pt>
                <c:pt idx="107">
                  <c:v>2012 December</c:v>
                </c:pt>
                <c:pt idx="108">
                  <c:v>2013 Januari</c:v>
                </c:pt>
                <c:pt idx="109">
                  <c:v>2013 Februari</c:v>
                </c:pt>
                <c:pt idx="110">
                  <c:v>2013 Mars</c:v>
                </c:pt>
                <c:pt idx="111">
                  <c:v>2013 April</c:v>
                </c:pt>
                <c:pt idx="112">
                  <c:v>2013 Maj</c:v>
                </c:pt>
                <c:pt idx="113">
                  <c:v>2013 Juni</c:v>
                </c:pt>
                <c:pt idx="114">
                  <c:v>2013 Juli</c:v>
                </c:pt>
                <c:pt idx="115">
                  <c:v>2013 Augusti</c:v>
                </c:pt>
                <c:pt idx="116">
                  <c:v>2013 September</c:v>
                </c:pt>
                <c:pt idx="117">
                  <c:v>2013 Oktober</c:v>
                </c:pt>
                <c:pt idx="118">
                  <c:v>2013 November</c:v>
                </c:pt>
                <c:pt idx="119">
                  <c:v>2013 December</c:v>
                </c:pt>
              </c:strCache>
            </c:strRef>
          </c:cat>
          <c:val>
            <c:numRef>
              <c:f>Sheet1!$I$2:$I$121</c:f>
              <c:numCache>
                <c:formatCode>General</c:formatCode>
                <c:ptCount val="120"/>
                <c:pt idx="0">
                  <c:v>0.72463768115942351</c:v>
                </c:pt>
                <c:pt idx="1">
                  <c:v>-0.39511494252871815</c:v>
                </c:pt>
                <c:pt idx="2">
                  <c:v>-0.14295925661187425</c:v>
                </c:pt>
                <c:pt idx="3">
                  <c:v>0.21520803443326741</c:v>
                </c:pt>
                <c:pt idx="4">
                  <c:v>0.57450628366249035</c:v>
                </c:pt>
                <c:pt idx="5">
                  <c:v>0.43212099387828218</c:v>
                </c:pt>
                <c:pt idx="6">
                  <c:v>0.61416184971097021</c:v>
                </c:pt>
                <c:pt idx="7">
                  <c:v>0.54210336104083545</c:v>
                </c:pt>
                <c:pt idx="8">
                  <c:v>0.53821313240043356</c:v>
                </c:pt>
                <c:pt idx="9">
                  <c:v>0.75295804948010137</c:v>
                </c:pt>
                <c:pt idx="10">
                  <c:v>0.39525691699604515</c:v>
                </c:pt>
                <c:pt idx="11">
                  <c:v>0.28715003589374621</c:v>
                </c:pt>
                <c:pt idx="12">
                  <c:v>-3.5971223021591392E-2</c:v>
                </c:pt>
                <c:pt idx="13">
                  <c:v>0.68517850703209149</c:v>
                </c:pt>
                <c:pt idx="14">
                  <c:v>0.14316392269149159</c:v>
                </c:pt>
                <c:pt idx="15">
                  <c:v>0.28632784538296097</c:v>
                </c:pt>
                <c:pt idx="16">
                  <c:v>7.1403070332021201E-2</c:v>
                </c:pt>
                <c:pt idx="17">
                  <c:v>0.53782717820007875</c:v>
                </c:pt>
                <c:pt idx="18">
                  <c:v>0.32315978456014527</c:v>
                </c:pt>
                <c:pt idx="19">
                  <c:v>0.6110711718188222</c:v>
                </c:pt>
                <c:pt idx="20">
                  <c:v>0.60670949321912637</c:v>
                </c:pt>
                <c:pt idx="21">
                  <c:v>0.49822064056939119</c:v>
                </c:pt>
                <c:pt idx="22">
                  <c:v>0.82319255547602666</c:v>
                </c:pt>
                <c:pt idx="23">
                  <c:v>0.8589835361489051</c:v>
                </c:pt>
                <c:pt idx="24">
                  <c:v>0.60813242173443083</c:v>
                </c:pt>
                <c:pt idx="25">
                  <c:v>0.6088825214899618</c:v>
                </c:pt>
                <c:pt idx="26">
                  <c:v>1.1043602573266531</c:v>
                </c:pt>
                <c:pt idx="27">
                  <c:v>1.4703783012134153</c:v>
                </c:pt>
                <c:pt idx="28">
                  <c:v>1.5911523367820202</c:v>
                </c:pt>
                <c:pt idx="29">
                  <c:v>1.5263908701854678</c:v>
                </c:pt>
                <c:pt idx="30">
                  <c:v>1.7143879742304913</c:v>
                </c:pt>
                <c:pt idx="31">
                  <c:v>1.6005716327259778</c:v>
                </c:pt>
                <c:pt idx="32">
                  <c:v>1.4686058886129949</c:v>
                </c:pt>
                <c:pt idx="33">
                  <c:v>1.2995750708215459</c:v>
                </c:pt>
                <c:pt idx="34">
                  <c:v>1.6790912318068951</c:v>
                </c:pt>
                <c:pt idx="35">
                  <c:v>1.6430092264017038</c:v>
                </c:pt>
                <c:pt idx="36">
                  <c:v>1.9385528810043295</c:v>
                </c:pt>
                <c:pt idx="37">
                  <c:v>1.9757920968316078</c:v>
                </c:pt>
                <c:pt idx="38">
                  <c:v>1.9230089434055575</c:v>
                </c:pt>
                <c:pt idx="39">
                  <c:v>1.9238885762521196</c:v>
                </c:pt>
                <c:pt idx="40">
                  <c:v>1.6575361708105252</c:v>
                </c:pt>
                <c:pt idx="41">
                  <c:v>1.8512013488829471</c:v>
                </c:pt>
                <c:pt idx="42">
                  <c:v>1.8649495056124454</c:v>
                </c:pt>
                <c:pt idx="43">
                  <c:v>1.768760109712364</c:v>
                </c:pt>
                <c:pt idx="44">
                  <c:v>2.1885051041812265</c:v>
                </c:pt>
                <c:pt idx="45">
                  <c:v>2.7196140804698343</c:v>
                </c:pt>
                <c:pt idx="46">
                  <c:v>3.2538491079844967</c:v>
                </c:pt>
                <c:pt idx="47">
                  <c:v>3.4528506092238898</c:v>
                </c:pt>
                <c:pt idx="48">
                  <c:v>3.1858531279604252</c:v>
                </c:pt>
                <c:pt idx="49">
                  <c:v>3.0825624018153253</c:v>
                </c:pt>
                <c:pt idx="50">
                  <c:v>3.3815419831443094</c:v>
                </c:pt>
                <c:pt idx="51">
                  <c:v>3.4093654025328712</c:v>
                </c:pt>
                <c:pt idx="52">
                  <c:v>3.9760950670167272</c:v>
                </c:pt>
                <c:pt idx="53">
                  <c:v>4.3110881186411376</c:v>
                </c:pt>
                <c:pt idx="54">
                  <c:v>4.3593906525268622</c:v>
                </c:pt>
                <c:pt idx="55">
                  <c:v>4.3433191665802839</c:v>
                </c:pt>
                <c:pt idx="56">
                  <c:v>4.3722203215873945</c:v>
                </c:pt>
                <c:pt idx="57">
                  <c:v>3.9850263740003333</c:v>
                </c:pt>
                <c:pt idx="58">
                  <c:v>2.4716821639898523</c:v>
                </c:pt>
                <c:pt idx="59">
                  <c:v>0.9010529157667424</c:v>
                </c:pt>
                <c:pt idx="60">
                  <c:v>1.2887211397871523</c:v>
                </c:pt>
                <c:pt idx="61">
                  <c:v>0.90422649688430834</c:v>
                </c:pt>
                <c:pt idx="62">
                  <c:v>0.24154589371980784</c:v>
                </c:pt>
                <c:pt idx="63">
                  <c:v>-0.13681716554877488</c:v>
                </c:pt>
                <c:pt idx="64">
                  <c:v>-0.51164490514635785</c:v>
                </c:pt>
                <c:pt idx="65">
                  <c:v>-0.75384361051412663</c:v>
                </c:pt>
                <c:pt idx="66">
                  <c:v>-1.0956274204759864</c:v>
                </c:pt>
                <c:pt idx="67">
                  <c:v>-0.8477382608119699</c:v>
                </c:pt>
                <c:pt idx="68">
                  <c:v>-1.5504130064245336</c:v>
                </c:pt>
                <c:pt idx="69">
                  <c:v>-1.4563424532006763</c:v>
                </c:pt>
                <c:pt idx="70">
                  <c:v>-0.66983435623310106</c:v>
                </c:pt>
                <c:pt idx="71">
                  <c:v>0.90304023545937362</c:v>
                </c:pt>
                <c:pt idx="72">
                  <c:v>0.64119779777092045</c:v>
                </c:pt>
                <c:pt idx="73">
                  <c:v>1.2216814901829132</c:v>
                </c:pt>
                <c:pt idx="74">
                  <c:v>1.1780455153949099</c:v>
                </c:pt>
                <c:pt idx="75">
                  <c:v>1.0358885250284056</c:v>
                </c:pt>
                <c:pt idx="76">
                  <c:v>1.1587911170479304</c:v>
                </c:pt>
                <c:pt idx="77">
                  <c:v>0.9328047439784104</c:v>
                </c:pt>
                <c:pt idx="78">
                  <c:v>1.0843373493975905</c:v>
                </c:pt>
                <c:pt idx="79">
                  <c:v>0.88170462894929802</c:v>
                </c:pt>
                <c:pt idx="80">
                  <c:v>1.4150158148826364</c:v>
                </c:pt>
                <c:pt idx="81">
                  <c:v>1.4811862774401385</c:v>
                </c:pt>
                <c:pt idx="82">
                  <c:v>1.8436700661063732</c:v>
                </c:pt>
                <c:pt idx="83">
                  <c:v>2.3335211641088538</c:v>
                </c:pt>
                <c:pt idx="84">
                  <c:v>2.1214850395276486</c:v>
                </c:pt>
                <c:pt idx="85">
                  <c:v>2.1320335554892322</c:v>
                </c:pt>
                <c:pt idx="86">
                  <c:v>2.576739878274692</c:v>
                </c:pt>
                <c:pt idx="87">
                  <c:v>3.0030427305199003</c:v>
                </c:pt>
                <c:pt idx="88">
                  <c:v>3.0040934900303684</c:v>
                </c:pt>
                <c:pt idx="89">
                  <c:v>2.7428458263194289</c:v>
                </c:pt>
                <c:pt idx="90">
                  <c:v>3.0095351609058296</c:v>
                </c:pt>
                <c:pt idx="91">
                  <c:v>3.0358206978746027</c:v>
                </c:pt>
                <c:pt idx="92">
                  <c:v>2.8923177938279698</c:v>
                </c:pt>
                <c:pt idx="93">
                  <c:v>2.5689694668979302</c:v>
                </c:pt>
                <c:pt idx="94">
                  <c:v>2.4724378628742993</c:v>
                </c:pt>
                <c:pt idx="95">
                  <c:v>1.9596411103553146</c:v>
                </c:pt>
                <c:pt idx="96">
                  <c:v>1.8618324350808679</c:v>
                </c:pt>
                <c:pt idx="97">
                  <c:v>1.915460035062666</c:v>
                </c:pt>
                <c:pt idx="98">
                  <c:v>1.5123665796007879</c:v>
                </c:pt>
                <c:pt idx="99">
                  <c:v>1.3004109940919717</c:v>
                </c:pt>
                <c:pt idx="100">
                  <c:v>1.0287802063970286</c:v>
                </c:pt>
                <c:pt idx="101">
                  <c:v>1.0183757388846137</c:v>
                </c:pt>
                <c:pt idx="102">
                  <c:v>0.6749590203452005</c:v>
                </c:pt>
                <c:pt idx="103">
                  <c:v>0.74542942518394106</c:v>
                </c:pt>
                <c:pt idx="104">
                  <c:v>0.44669921189495199</c:v>
                </c:pt>
                <c:pt idx="105">
                  <c:v>0.3733010018505345</c:v>
                </c:pt>
                <c:pt idx="106">
                  <c:v>-0.10822510822511289</c:v>
                </c:pt>
                <c:pt idx="107">
                  <c:v>-5.4005972425175131E-2</c:v>
                </c:pt>
                <c:pt idx="108">
                  <c:v>4.8100048100030435E-2</c:v>
                </c:pt>
                <c:pt idx="109">
                  <c:v>-0.16883282364934526</c:v>
                </c:pt>
                <c:pt idx="110">
                  <c:v>-4.7649301143593004E-2</c:v>
                </c:pt>
                <c:pt idx="111">
                  <c:v>-0.46277219563219951</c:v>
                </c:pt>
                <c:pt idx="112">
                  <c:v>-0.21888779621228593</c:v>
                </c:pt>
                <c:pt idx="113">
                  <c:v>-0.14628716807122411</c:v>
                </c:pt>
                <c:pt idx="114">
                  <c:v>0.1021613510838737</c:v>
                </c:pt>
                <c:pt idx="115">
                  <c:v>9.2489236166470867E-2</c:v>
                </c:pt>
                <c:pt idx="116">
                  <c:v>7.6236460087031332E-2</c:v>
                </c:pt>
                <c:pt idx="117">
                  <c:v>-6.0396071076640467E-2</c:v>
                </c:pt>
                <c:pt idx="118">
                  <c:v>0.12108852208272403</c:v>
                </c:pt>
                <c:pt idx="119">
                  <c:v>0.13667715584375628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D0-A242-AF24-7B5ED2F80AC5}"/>
            </c:ext>
          </c:extLst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PC1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Sheet1!$H$2:$H$121</c:f>
              <c:strCache>
                <c:ptCount val="120"/>
                <c:pt idx="0">
                  <c:v>2004 Januari</c:v>
                </c:pt>
                <c:pt idx="1">
                  <c:v>2004 Februari</c:v>
                </c:pt>
                <c:pt idx="2">
                  <c:v>2004 Mars</c:v>
                </c:pt>
                <c:pt idx="3">
                  <c:v>2004 April</c:v>
                </c:pt>
                <c:pt idx="4">
                  <c:v>2004 Maj</c:v>
                </c:pt>
                <c:pt idx="5">
                  <c:v>2004 Juni</c:v>
                </c:pt>
                <c:pt idx="6">
                  <c:v>2004 Juli</c:v>
                </c:pt>
                <c:pt idx="7">
                  <c:v>2004 Augusti</c:v>
                </c:pt>
                <c:pt idx="8">
                  <c:v>2004 September</c:v>
                </c:pt>
                <c:pt idx="9">
                  <c:v>2004 Oktober</c:v>
                </c:pt>
                <c:pt idx="10">
                  <c:v>2004 November</c:v>
                </c:pt>
                <c:pt idx="11">
                  <c:v>2004 December</c:v>
                </c:pt>
                <c:pt idx="12">
                  <c:v>2005 Januari</c:v>
                </c:pt>
                <c:pt idx="13">
                  <c:v>2005 Februari</c:v>
                </c:pt>
                <c:pt idx="14">
                  <c:v>2005 Mars</c:v>
                </c:pt>
                <c:pt idx="15">
                  <c:v>2005 April</c:v>
                </c:pt>
                <c:pt idx="16">
                  <c:v>2005 Maj</c:v>
                </c:pt>
                <c:pt idx="17">
                  <c:v>2005 Juni</c:v>
                </c:pt>
                <c:pt idx="18">
                  <c:v>2005 Juli</c:v>
                </c:pt>
                <c:pt idx="19">
                  <c:v>2005 Augusti</c:v>
                </c:pt>
                <c:pt idx="20">
                  <c:v>2005 September</c:v>
                </c:pt>
                <c:pt idx="21">
                  <c:v>2005 Oktober</c:v>
                </c:pt>
                <c:pt idx="22">
                  <c:v>2005 November</c:v>
                </c:pt>
                <c:pt idx="23">
                  <c:v>2005 December</c:v>
                </c:pt>
                <c:pt idx="24">
                  <c:v>2006 Januari</c:v>
                </c:pt>
                <c:pt idx="25">
                  <c:v>2006 Februari</c:v>
                </c:pt>
                <c:pt idx="26">
                  <c:v>2006 Mars</c:v>
                </c:pt>
                <c:pt idx="27">
                  <c:v>2006 April</c:v>
                </c:pt>
                <c:pt idx="28">
                  <c:v>2006 Maj</c:v>
                </c:pt>
                <c:pt idx="29">
                  <c:v>2006 Juni</c:v>
                </c:pt>
                <c:pt idx="30">
                  <c:v>2006 Juli</c:v>
                </c:pt>
                <c:pt idx="31">
                  <c:v>2006 Augusti</c:v>
                </c:pt>
                <c:pt idx="32">
                  <c:v>2006 September</c:v>
                </c:pt>
                <c:pt idx="33">
                  <c:v>2006 Oktober</c:v>
                </c:pt>
                <c:pt idx="34">
                  <c:v>2006 November</c:v>
                </c:pt>
                <c:pt idx="35">
                  <c:v>2006 December</c:v>
                </c:pt>
                <c:pt idx="36">
                  <c:v>2007 Januari</c:v>
                </c:pt>
                <c:pt idx="37">
                  <c:v>2007 Februari</c:v>
                </c:pt>
                <c:pt idx="38">
                  <c:v>2007 Mars</c:v>
                </c:pt>
                <c:pt idx="39">
                  <c:v>2007 April</c:v>
                </c:pt>
                <c:pt idx="40">
                  <c:v>2007 Maj</c:v>
                </c:pt>
                <c:pt idx="41">
                  <c:v>2007 Juni</c:v>
                </c:pt>
                <c:pt idx="42">
                  <c:v>2007 Juli</c:v>
                </c:pt>
                <c:pt idx="43">
                  <c:v>2007 Augusti</c:v>
                </c:pt>
                <c:pt idx="44">
                  <c:v>2007 September</c:v>
                </c:pt>
                <c:pt idx="45">
                  <c:v>2007 Oktober</c:v>
                </c:pt>
                <c:pt idx="46">
                  <c:v>2007 November</c:v>
                </c:pt>
                <c:pt idx="47">
                  <c:v>2007 December</c:v>
                </c:pt>
                <c:pt idx="48">
                  <c:v>2008 Januari</c:v>
                </c:pt>
                <c:pt idx="49">
                  <c:v>2008 Februari</c:v>
                </c:pt>
                <c:pt idx="50">
                  <c:v>2008 Mars</c:v>
                </c:pt>
                <c:pt idx="51">
                  <c:v>2008 April</c:v>
                </c:pt>
                <c:pt idx="52">
                  <c:v>2008 Maj</c:v>
                </c:pt>
                <c:pt idx="53">
                  <c:v>2008 Juni</c:v>
                </c:pt>
                <c:pt idx="54">
                  <c:v>2008 Juli</c:v>
                </c:pt>
                <c:pt idx="55">
                  <c:v>2008 Augusti</c:v>
                </c:pt>
                <c:pt idx="56">
                  <c:v>2008 September</c:v>
                </c:pt>
                <c:pt idx="57">
                  <c:v>2008 Oktober</c:v>
                </c:pt>
                <c:pt idx="58">
                  <c:v>2008 November</c:v>
                </c:pt>
                <c:pt idx="59">
                  <c:v>2008 December</c:v>
                </c:pt>
                <c:pt idx="60">
                  <c:v>2009 Januari</c:v>
                </c:pt>
                <c:pt idx="61">
                  <c:v>2009 Februari</c:v>
                </c:pt>
                <c:pt idx="62">
                  <c:v>2009 Mars</c:v>
                </c:pt>
                <c:pt idx="63">
                  <c:v>2009 April</c:v>
                </c:pt>
                <c:pt idx="64">
                  <c:v>2009 Maj</c:v>
                </c:pt>
                <c:pt idx="65">
                  <c:v>2009 Juni</c:v>
                </c:pt>
                <c:pt idx="66">
                  <c:v>2009 Juli</c:v>
                </c:pt>
                <c:pt idx="67">
                  <c:v>2009 Augusti</c:v>
                </c:pt>
                <c:pt idx="68">
                  <c:v>2009 September</c:v>
                </c:pt>
                <c:pt idx="69">
                  <c:v>2009 Oktober</c:v>
                </c:pt>
                <c:pt idx="70">
                  <c:v>2009 November</c:v>
                </c:pt>
                <c:pt idx="71">
                  <c:v>2009 December</c:v>
                </c:pt>
                <c:pt idx="72">
                  <c:v>2010 Januari</c:v>
                </c:pt>
                <c:pt idx="73">
                  <c:v>2010 Februari</c:v>
                </c:pt>
                <c:pt idx="74">
                  <c:v>2010 Mars</c:v>
                </c:pt>
                <c:pt idx="75">
                  <c:v>2010 April</c:v>
                </c:pt>
                <c:pt idx="76">
                  <c:v>2010 Maj</c:v>
                </c:pt>
                <c:pt idx="77">
                  <c:v>2010 Juni</c:v>
                </c:pt>
                <c:pt idx="78">
                  <c:v>2010 Juli</c:v>
                </c:pt>
                <c:pt idx="79">
                  <c:v>2010 Augusti</c:v>
                </c:pt>
                <c:pt idx="80">
                  <c:v>2010 September</c:v>
                </c:pt>
                <c:pt idx="81">
                  <c:v>2010 Oktober</c:v>
                </c:pt>
                <c:pt idx="82">
                  <c:v>2010 November</c:v>
                </c:pt>
                <c:pt idx="83">
                  <c:v>2010 December</c:v>
                </c:pt>
                <c:pt idx="84">
                  <c:v>2011 Januari</c:v>
                </c:pt>
                <c:pt idx="85">
                  <c:v>2011 Februari</c:v>
                </c:pt>
                <c:pt idx="86">
                  <c:v>2011 Mars</c:v>
                </c:pt>
                <c:pt idx="87">
                  <c:v>2011 April</c:v>
                </c:pt>
                <c:pt idx="88">
                  <c:v>2011 Maj</c:v>
                </c:pt>
                <c:pt idx="89">
                  <c:v>2011 Juni</c:v>
                </c:pt>
                <c:pt idx="90">
                  <c:v>2011 Juli</c:v>
                </c:pt>
                <c:pt idx="91">
                  <c:v>2011 Augusti</c:v>
                </c:pt>
                <c:pt idx="92">
                  <c:v>2011 September</c:v>
                </c:pt>
                <c:pt idx="93">
                  <c:v>2011 Oktober</c:v>
                </c:pt>
                <c:pt idx="94">
                  <c:v>2011 November</c:v>
                </c:pt>
                <c:pt idx="95">
                  <c:v>2011 December</c:v>
                </c:pt>
                <c:pt idx="96">
                  <c:v>2012 Januari</c:v>
                </c:pt>
                <c:pt idx="97">
                  <c:v>2012 Februari</c:v>
                </c:pt>
                <c:pt idx="98">
                  <c:v>2012 Mars</c:v>
                </c:pt>
                <c:pt idx="99">
                  <c:v>2012 April</c:v>
                </c:pt>
                <c:pt idx="100">
                  <c:v>2012 Maj</c:v>
                </c:pt>
                <c:pt idx="101">
                  <c:v>2012 Juni</c:v>
                </c:pt>
                <c:pt idx="102">
                  <c:v>2012 Juli</c:v>
                </c:pt>
                <c:pt idx="103">
                  <c:v>2012 Augusti</c:v>
                </c:pt>
                <c:pt idx="104">
                  <c:v>2012 September</c:v>
                </c:pt>
                <c:pt idx="105">
                  <c:v>2012 Oktober</c:v>
                </c:pt>
                <c:pt idx="106">
                  <c:v>2012 November</c:v>
                </c:pt>
                <c:pt idx="107">
                  <c:v>2012 December</c:v>
                </c:pt>
                <c:pt idx="108">
                  <c:v>2013 Januari</c:v>
                </c:pt>
                <c:pt idx="109">
                  <c:v>2013 Februari</c:v>
                </c:pt>
                <c:pt idx="110">
                  <c:v>2013 Mars</c:v>
                </c:pt>
                <c:pt idx="111">
                  <c:v>2013 April</c:v>
                </c:pt>
                <c:pt idx="112">
                  <c:v>2013 Maj</c:v>
                </c:pt>
                <c:pt idx="113">
                  <c:v>2013 Juni</c:v>
                </c:pt>
                <c:pt idx="114">
                  <c:v>2013 Juli</c:v>
                </c:pt>
                <c:pt idx="115">
                  <c:v>2013 Augusti</c:v>
                </c:pt>
                <c:pt idx="116">
                  <c:v>2013 September</c:v>
                </c:pt>
                <c:pt idx="117">
                  <c:v>2013 Oktober</c:v>
                </c:pt>
                <c:pt idx="118">
                  <c:v>2013 November</c:v>
                </c:pt>
                <c:pt idx="119">
                  <c:v>2013 December</c:v>
                </c:pt>
              </c:strCache>
            </c:strRef>
          </c:cat>
          <c:val>
            <c:numRef>
              <c:f>Sheet1!$L$2:$L$121</c:f>
              <c:numCache>
                <c:formatCode>General</c:formatCode>
                <c:ptCount val="120"/>
                <c:pt idx="0">
                  <c:v>8.428440652042406</c:v>
                </c:pt>
                <c:pt idx="1">
                  <c:v>8.1491232923168653</c:v>
                </c:pt>
                <c:pt idx="2">
                  <c:v>7.5396067808698675</c:v>
                </c:pt>
                <c:pt idx="3">
                  <c:v>7.8430213486465448</c:v>
                </c:pt>
                <c:pt idx="4">
                  <c:v>8.1919879048767701</c:v>
                </c:pt>
                <c:pt idx="5">
                  <c:v>8.3241540524732756</c:v>
                </c:pt>
                <c:pt idx="6">
                  <c:v>8.0235556316239425</c:v>
                </c:pt>
                <c:pt idx="7">
                  <c:v>7.7962358809000234</c:v>
                </c:pt>
                <c:pt idx="8">
                  <c:v>7.823146624027145</c:v>
                </c:pt>
                <c:pt idx="9">
                  <c:v>7.6154337673319841</c:v>
                </c:pt>
                <c:pt idx="10">
                  <c:v>7.3526477309387541</c:v>
                </c:pt>
                <c:pt idx="11">
                  <c:v>6.8600324409477125</c:v>
                </c:pt>
                <c:pt idx="12">
                  <c:v>6.7912841251860971</c:v>
                </c:pt>
                <c:pt idx="13">
                  <c:v>6.6317606419845339</c:v>
                </c:pt>
                <c:pt idx="14">
                  <c:v>6.7869711817405767</c:v>
                </c:pt>
                <c:pt idx="15">
                  <c:v>6.3684496655824159</c:v>
                </c:pt>
                <c:pt idx="16">
                  <c:v>5.8599787181365013</c:v>
                </c:pt>
                <c:pt idx="17">
                  <c:v>5.3023093951431486</c:v>
                </c:pt>
                <c:pt idx="18">
                  <c:v>5.1925365959417835</c:v>
                </c:pt>
                <c:pt idx="19">
                  <c:v>5.4802214470712869</c:v>
                </c:pt>
                <c:pt idx="20">
                  <c:v>5.3582190305671258</c:v>
                </c:pt>
                <c:pt idx="21">
                  <c:v>5.9170921412773589</c:v>
                </c:pt>
                <c:pt idx="22">
                  <c:v>6.3388089226352236</c:v>
                </c:pt>
                <c:pt idx="23">
                  <c:v>6.5864333794498888</c:v>
                </c:pt>
                <c:pt idx="24">
                  <c:v>6.5313261281092112</c:v>
                </c:pt>
                <c:pt idx="25">
                  <c:v>6.5760050936471819</c:v>
                </c:pt>
                <c:pt idx="26">
                  <c:v>6.8244826834996601</c:v>
                </c:pt>
                <c:pt idx="27">
                  <c:v>7.2946848974032523</c:v>
                </c:pt>
                <c:pt idx="28">
                  <c:v>7.3414312584120838</c:v>
                </c:pt>
                <c:pt idx="29">
                  <c:v>7.7583591294181815</c:v>
                </c:pt>
                <c:pt idx="30">
                  <c:v>7.9206560456164121</c:v>
                </c:pt>
                <c:pt idx="31">
                  <c:v>7.9175358017467818</c:v>
                </c:pt>
                <c:pt idx="32">
                  <c:v>7.7812513271777171</c:v>
                </c:pt>
                <c:pt idx="33">
                  <c:v>7.8514072101749353</c:v>
                </c:pt>
                <c:pt idx="34">
                  <c:v>7.7663208101018952</c:v>
                </c:pt>
                <c:pt idx="35">
                  <c:v>7.981890350937908</c:v>
                </c:pt>
                <c:pt idx="36">
                  <c:v>8.4299381266198612</c:v>
                </c:pt>
                <c:pt idx="37">
                  <c:v>8.4515006535411725</c:v>
                </c:pt>
                <c:pt idx="38">
                  <c:v>8.2866411055060301</c:v>
                </c:pt>
                <c:pt idx="39">
                  <c:v>8.7867592496757929</c:v>
                </c:pt>
                <c:pt idx="40">
                  <c:v>9.0778012284638319</c:v>
                </c:pt>
                <c:pt idx="41">
                  <c:v>9.519905481664555</c:v>
                </c:pt>
                <c:pt idx="42">
                  <c:v>9.6387109909594493</c:v>
                </c:pt>
                <c:pt idx="43">
                  <c:v>9.2226855947274835</c:v>
                </c:pt>
                <c:pt idx="44">
                  <c:v>9.0898197556799332</c:v>
                </c:pt>
                <c:pt idx="45">
                  <c:v>9.3064730997766727</c:v>
                </c:pt>
                <c:pt idx="46">
                  <c:v>9.0982165281864891</c:v>
                </c:pt>
                <c:pt idx="47">
                  <c:v>9.2748355406059364</c:v>
                </c:pt>
                <c:pt idx="48">
                  <c:v>8.686596718991197</c:v>
                </c:pt>
                <c:pt idx="49">
                  <c:v>8.5147023478420429</c:v>
                </c:pt>
                <c:pt idx="50">
                  <c:v>8.520747734541505</c:v>
                </c:pt>
                <c:pt idx="51">
                  <c:v>8.866189250055637</c:v>
                </c:pt>
                <c:pt idx="52">
                  <c:v>9.2477793765817964</c:v>
                </c:pt>
                <c:pt idx="53">
                  <c:v>9.9882281058472717</c:v>
                </c:pt>
                <c:pt idx="54">
                  <c:v>10.065507064833358</c:v>
                </c:pt>
                <c:pt idx="55">
                  <c:v>9.4073421359637432</c:v>
                </c:pt>
                <c:pt idx="56">
                  <c:v>8.8501577635558046</c:v>
                </c:pt>
                <c:pt idx="57">
                  <c:v>7.4609448492465695</c:v>
                </c:pt>
                <c:pt idx="58">
                  <c:v>6.2099478641415367</c:v>
                </c:pt>
                <c:pt idx="59">
                  <c:v>4.707443985284554</c:v>
                </c:pt>
                <c:pt idx="60">
                  <c:v>4.4638547257823209</c:v>
                </c:pt>
                <c:pt idx="61">
                  <c:v>4.2264976740738174</c:v>
                </c:pt>
                <c:pt idx="62">
                  <c:v>4.0437031444381244</c:v>
                </c:pt>
                <c:pt idx="63">
                  <c:v>4.2752927166736141</c:v>
                </c:pt>
                <c:pt idx="64">
                  <c:v>4.9308491193254733</c:v>
                </c:pt>
                <c:pt idx="65">
                  <c:v>5.013084491330881</c:v>
                </c:pt>
                <c:pt idx="66">
                  <c:v>4.5266637500256888</c:v>
                </c:pt>
                <c:pt idx="67">
                  <c:v>4.8013435107856761</c:v>
                </c:pt>
                <c:pt idx="68">
                  <c:v>4.5969679794842122</c:v>
                </c:pt>
                <c:pt idx="69">
                  <c:v>4.4085735597812068</c:v>
                </c:pt>
                <c:pt idx="70">
                  <c:v>4.2720683436640714</c:v>
                </c:pt>
                <c:pt idx="71">
                  <c:v>4.5818198663575567</c:v>
                </c:pt>
                <c:pt idx="72">
                  <c:v>4.9213569403351052</c:v>
                </c:pt>
                <c:pt idx="73">
                  <c:v>4.8645400168629163</c:v>
                </c:pt>
                <c:pt idx="74">
                  <c:v>4.7419246481609374</c:v>
                </c:pt>
                <c:pt idx="75">
                  <c:v>4.5875203681657259</c:v>
                </c:pt>
                <c:pt idx="76">
                  <c:v>3.9478286927846309</c:v>
                </c:pt>
                <c:pt idx="77">
                  <c:v>3.9409079025390561</c:v>
                </c:pt>
                <c:pt idx="78">
                  <c:v>4.148145023301046</c:v>
                </c:pt>
                <c:pt idx="79">
                  <c:v>3.7767108806768679</c:v>
                </c:pt>
                <c:pt idx="80">
                  <c:v>3.9537344188380268</c:v>
                </c:pt>
                <c:pt idx="81">
                  <c:v>4.1546899520888578</c:v>
                </c:pt>
                <c:pt idx="82">
                  <c:v>4.3628791771553281</c:v>
                </c:pt>
                <c:pt idx="83">
                  <c:v>5.1145340512322228</c:v>
                </c:pt>
                <c:pt idx="84">
                  <c:v>5.4043495775510371</c:v>
                </c:pt>
                <c:pt idx="85">
                  <c:v>5.7269619391461069</c:v>
                </c:pt>
                <c:pt idx="86">
                  <c:v>5.7845862061523672</c:v>
                </c:pt>
                <c:pt idx="87">
                  <c:v>6.3394609701960221</c:v>
                </c:pt>
                <c:pt idx="88">
                  <c:v>5.8953288340520533</c:v>
                </c:pt>
                <c:pt idx="89">
                  <c:v>5.7218641331282996</c:v>
                </c:pt>
                <c:pt idx="90">
                  <c:v>5.4254258679405387</c:v>
                </c:pt>
                <c:pt idx="91">
                  <c:v>4.292367770264387</c:v>
                </c:pt>
                <c:pt idx="92">
                  <c:v>3.6255652874937083</c:v>
                </c:pt>
                <c:pt idx="93">
                  <c:v>3.7793378483044</c:v>
                </c:pt>
                <c:pt idx="94">
                  <c:v>3.2896789997242992</c:v>
                </c:pt>
                <c:pt idx="95">
                  <c:v>3.0606254779009268</c:v>
                </c:pt>
                <c:pt idx="96">
                  <c:v>3.252981781735623</c:v>
                </c:pt>
                <c:pt idx="97">
                  <c:v>3.5350894719562298</c:v>
                </c:pt>
                <c:pt idx="98">
                  <c:v>3.6707423004665052</c:v>
                </c:pt>
                <c:pt idx="99">
                  <c:v>3.5627355364388205</c:v>
                </c:pt>
                <c:pt idx="100">
                  <c:v>3.0311840520167985</c:v>
                </c:pt>
                <c:pt idx="101">
                  <c:v>2.9057046990246231</c:v>
                </c:pt>
                <c:pt idx="102">
                  <c:v>2.7503343027439042</c:v>
                </c:pt>
                <c:pt idx="103">
                  <c:v>2.9235492336481688</c:v>
                </c:pt>
                <c:pt idx="104">
                  <c:v>2.8531199820075992</c:v>
                </c:pt>
                <c:pt idx="105">
                  <c:v>2.820563441490799</c:v>
                </c:pt>
                <c:pt idx="106">
                  <c:v>2.7310787955355829</c:v>
                </c:pt>
                <c:pt idx="107">
                  <c:v>2.7808592092258921</c:v>
                </c:pt>
                <c:pt idx="108">
                  <c:v>3.2697553923910987</c:v>
                </c:pt>
                <c:pt idx="109">
                  <c:v>3.5915383723241936</c:v>
                </c:pt>
                <c:pt idx="110">
                  <c:v>3.5831029062444242</c:v>
                </c:pt>
                <c:pt idx="111">
                  <c:v>3.203112338439086</c:v>
                </c:pt>
                <c:pt idx="112">
                  <c:v>3.2745012479982747</c:v>
                </c:pt>
                <c:pt idx="113">
                  <c:v>3.7136341026198769</c:v>
                </c:pt>
                <c:pt idx="114">
                  <c:v>3.8613102240372488</c:v>
                </c:pt>
                <c:pt idx="115">
                  <c:v>4.1461051394687294</c:v>
                </c:pt>
                <c:pt idx="116">
                  <c:v>4.4857871030653422</c:v>
                </c:pt>
                <c:pt idx="117">
                  <c:v>4.1683851372618674</c:v>
                </c:pt>
                <c:pt idx="118">
                  <c:v>3.8659100674857383</c:v>
                </c:pt>
                <c:pt idx="119">
                  <c:v>3.9261844157524637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D0-A242-AF24-7B5ED2F80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72303"/>
        <c:axId val="17718860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PC2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Sheet1!$H$2:$H$121</c15:sqref>
                        </c15:formulaRef>
                      </c:ext>
                    </c:extLst>
                    <c:strCache>
                      <c:ptCount val="120"/>
                      <c:pt idx="0">
                        <c:v>2004 Januari</c:v>
                      </c:pt>
                      <c:pt idx="1">
                        <c:v>2004 Februari</c:v>
                      </c:pt>
                      <c:pt idx="2">
                        <c:v>2004 Mars</c:v>
                      </c:pt>
                      <c:pt idx="3">
                        <c:v>2004 April</c:v>
                      </c:pt>
                      <c:pt idx="4">
                        <c:v>2004 Maj</c:v>
                      </c:pt>
                      <c:pt idx="5">
                        <c:v>2004 Juni</c:v>
                      </c:pt>
                      <c:pt idx="6">
                        <c:v>2004 Juli</c:v>
                      </c:pt>
                      <c:pt idx="7">
                        <c:v>2004 Augusti</c:v>
                      </c:pt>
                      <c:pt idx="8">
                        <c:v>2004 September</c:v>
                      </c:pt>
                      <c:pt idx="9">
                        <c:v>2004 Oktober</c:v>
                      </c:pt>
                      <c:pt idx="10">
                        <c:v>2004 November</c:v>
                      </c:pt>
                      <c:pt idx="11">
                        <c:v>2004 December</c:v>
                      </c:pt>
                      <c:pt idx="12">
                        <c:v>2005 Januari</c:v>
                      </c:pt>
                      <c:pt idx="13">
                        <c:v>2005 Februari</c:v>
                      </c:pt>
                      <c:pt idx="14">
                        <c:v>2005 Mars</c:v>
                      </c:pt>
                      <c:pt idx="15">
                        <c:v>2005 April</c:v>
                      </c:pt>
                      <c:pt idx="16">
                        <c:v>2005 Maj</c:v>
                      </c:pt>
                      <c:pt idx="17">
                        <c:v>2005 Juni</c:v>
                      </c:pt>
                      <c:pt idx="18">
                        <c:v>2005 Juli</c:v>
                      </c:pt>
                      <c:pt idx="19">
                        <c:v>2005 Augusti</c:v>
                      </c:pt>
                      <c:pt idx="20">
                        <c:v>2005 September</c:v>
                      </c:pt>
                      <c:pt idx="21">
                        <c:v>2005 Oktober</c:v>
                      </c:pt>
                      <c:pt idx="22">
                        <c:v>2005 November</c:v>
                      </c:pt>
                      <c:pt idx="23">
                        <c:v>2005 December</c:v>
                      </c:pt>
                      <c:pt idx="24">
                        <c:v>2006 Januari</c:v>
                      </c:pt>
                      <c:pt idx="25">
                        <c:v>2006 Februari</c:v>
                      </c:pt>
                      <c:pt idx="26">
                        <c:v>2006 Mars</c:v>
                      </c:pt>
                      <c:pt idx="27">
                        <c:v>2006 April</c:v>
                      </c:pt>
                      <c:pt idx="28">
                        <c:v>2006 Maj</c:v>
                      </c:pt>
                      <c:pt idx="29">
                        <c:v>2006 Juni</c:v>
                      </c:pt>
                      <c:pt idx="30">
                        <c:v>2006 Juli</c:v>
                      </c:pt>
                      <c:pt idx="31">
                        <c:v>2006 Augusti</c:v>
                      </c:pt>
                      <c:pt idx="32">
                        <c:v>2006 September</c:v>
                      </c:pt>
                      <c:pt idx="33">
                        <c:v>2006 Oktober</c:v>
                      </c:pt>
                      <c:pt idx="34">
                        <c:v>2006 November</c:v>
                      </c:pt>
                      <c:pt idx="35">
                        <c:v>2006 December</c:v>
                      </c:pt>
                      <c:pt idx="36">
                        <c:v>2007 Januari</c:v>
                      </c:pt>
                      <c:pt idx="37">
                        <c:v>2007 Februari</c:v>
                      </c:pt>
                      <c:pt idx="38">
                        <c:v>2007 Mars</c:v>
                      </c:pt>
                      <c:pt idx="39">
                        <c:v>2007 April</c:v>
                      </c:pt>
                      <c:pt idx="40">
                        <c:v>2007 Maj</c:v>
                      </c:pt>
                      <c:pt idx="41">
                        <c:v>2007 Juni</c:v>
                      </c:pt>
                      <c:pt idx="42">
                        <c:v>2007 Juli</c:v>
                      </c:pt>
                      <c:pt idx="43">
                        <c:v>2007 Augusti</c:v>
                      </c:pt>
                      <c:pt idx="44">
                        <c:v>2007 September</c:v>
                      </c:pt>
                      <c:pt idx="45">
                        <c:v>2007 Oktober</c:v>
                      </c:pt>
                      <c:pt idx="46">
                        <c:v>2007 November</c:v>
                      </c:pt>
                      <c:pt idx="47">
                        <c:v>2007 December</c:v>
                      </c:pt>
                      <c:pt idx="48">
                        <c:v>2008 Januari</c:v>
                      </c:pt>
                      <c:pt idx="49">
                        <c:v>2008 Februari</c:v>
                      </c:pt>
                      <c:pt idx="50">
                        <c:v>2008 Mars</c:v>
                      </c:pt>
                      <c:pt idx="51">
                        <c:v>2008 April</c:v>
                      </c:pt>
                      <c:pt idx="52">
                        <c:v>2008 Maj</c:v>
                      </c:pt>
                      <c:pt idx="53">
                        <c:v>2008 Juni</c:v>
                      </c:pt>
                      <c:pt idx="54">
                        <c:v>2008 Juli</c:v>
                      </c:pt>
                      <c:pt idx="55">
                        <c:v>2008 Augusti</c:v>
                      </c:pt>
                      <c:pt idx="56">
                        <c:v>2008 September</c:v>
                      </c:pt>
                      <c:pt idx="57">
                        <c:v>2008 Oktober</c:v>
                      </c:pt>
                      <c:pt idx="58">
                        <c:v>2008 November</c:v>
                      </c:pt>
                      <c:pt idx="59">
                        <c:v>2008 December</c:v>
                      </c:pt>
                      <c:pt idx="60">
                        <c:v>2009 Januari</c:v>
                      </c:pt>
                      <c:pt idx="61">
                        <c:v>2009 Februari</c:v>
                      </c:pt>
                      <c:pt idx="62">
                        <c:v>2009 Mars</c:v>
                      </c:pt>
                      <c:pt idx="63">
                        <c:v>2009 April</c:v>
                      </c:pt>
                      <c:pt idx="64">
                        <c:v>2009 Maj</c:v>
                      </c:pt>
                      <c:pt idx="65">
                        <c:v>2009 Juni</c:v>
                      </c:pt>
                      <c:pt idx="66">
                        <c:v>2009 Juli</c:v>
                      </c:pt>
                      <c:pt idx="67">
                        <c:v>2009 Augusti</c:v>
                      </c:pt>
                      <c:pt idx="68">
                        <c:v>2009 September</c:v>
                      </c:pt>
                      <c:pt idx="69">
                        <c:v>2009 Oktober</c:v>
                      </c:pt>
                      <c:pt idx="70">
                        <c:v>2009 November</c:v>
                      </c:pt>
                      <c:pt idx="71">
                        <c:v>2009 December</c:v>
                      </c:pt>
                      <c:pt idx="72">
                        <c:v>2010 Januari</c:v>
                      </c:pt>
                      <c:pt idx="73">
                        <c:v>2010 Februari</c:v>
                      </c:pt>
                      <c:pt idx="74">
                        <c:v>2010 Mars</c:v>
                      </c:pt>
                      <c:pt idx="75">
                        <c:v>2010 April</c:v>
                      </c:pt>
                      <c:pt idx="76">
                        <c:v>2010 Maj</c:v>
                      </c:pt>
                      <c:pt idx="77">
                        <c:v>2010 Juni</c:v>
                      </c:pt>
                      <c:pt idx="78">
                        <c:v>2010 Juli</c:v>
                      </c:pt>
                      <c:pt idx="79">
                        <c:v>2010 Augusti</c:v>
                      </c:pt>
                      <c:pt idx="80">
                        <c:v>2010 September</c:v>
                      </c:pt>
                      <c:pt idx="81">
                        <c:v>2010 Oktober</c:v>
                      </c:pt>
                      <c:pt idx="82">
                        <c:v>2010 November</c:v>
                      </c:pt>
                      <c:pt idx="83">
                        <c:v>2010 December</c:v>
                      </c:pt>
                      <c:pt idx="84">
                        <c:v>2011 Januari</c:v>
                      </c:pt>
                      <c:pt idx="85">
                        <c:v>2011 Februari</c:v>
                      </c:pt>
                      <c:pt idx="86">
                        <c:v>2011 Mars</c:v>
                      </c:pt>
                      <c:pt idx="87">
                        <c:v>2011 April</c:v>
                      </c:pt>
                      <c:pt idx="88">
                        <c:v>2011 Maj</c:v>
                      </c:pt>
                      <c:pt idx="89">
                        <c:v>2011 Juni</c:v>
                      </c:pt>
                      <c:pt idx="90">
                        <c:v>2011 Juli</c:v>
                      </c:pt>
                      <c:pt idx="91">
                        <c:v>2011 Augusti</c:v>
                      </c:pt>
                      <c:pt idx="92">
                        <c:v>2011 September</c:v>
                      </c:pt>
                      <c:pt idx="93">
                        <c:v>2011 Oktober</c:v>
                      </c:pt>
                      <c:pt idx="94">
                        <c:v>2011 November</c:v>
                      </c:pt>
                      <c:pt idx="95">
                        <c:v>2011 December</c:v>
                      </c:pt>
                      <c:pt idx="96">
                        <c:v>2012 Januari</c:v>
                      </c:pt>
                      <c:pt idx="97">
                        <c:v>2012 Februari</c:v>
                      </c:pt>
                      <c:pt idx="98">
                        <c:v>2012 Mars</c:v>
                      </c:pt>
                      <c:pt idx="99">
                        <c:v>2012 April</c:v>
                      </c:pt>
                      <c:pt idx="100">
                        <c:v>2012 Maj</c:v>
                      </c:pt>
                      <c:pt idx="101">
                        <c:v>2012 Juni</c:v>
                      </c:pt>
                      <c:pt idx="102">
                        <c:v>2012 Juli</c:v>
                      </c:pt>
                      <c:pt idx="103">
                        <c:v>2012 Augusti</c:v>
                      </c:pt>
                      <c:pt idx="104">
                        <c:v>2012 September</c:v>
                      </c:pt>
                      <c:pt idx="105">
                        <c:v>2012 Oktober</c:v>
                      </c:pt>
                      <c:pt idx="106">
                        <c:v>2012 November</c:v>
                      </c:pt>
                      <c:pt idx="107">
                        <c:v>2012 December</c:v>
                      </c:pt>
                      <c:pt idx="108">
                        <c:v>2013 Januari</c:v>
                      </c:pt>
                      <c:pt idx="109">
                        <c:v>2013 Februari</c:v>
                      </c:pt>
                      <c:pt idx="110">
                        <c:v>2013 Mars</c:v>
                      </c:pt>
                      <c:pt idx="111">
                        <c:v>2013 April</c:v>
                      </c:pt>
                      <c:pt idx="112">
                        <c:v>2013 Maj</c:v>
                      </c:pt>
                      <c:pt idx="113">
                        <c:v>2013 Juni</c:v>
                      </c:pt>
                      <c:pt idx="114">
                        <c:v>2013 Juli</c:v>
                      </c:pt>
                      <c:pt idx="115">
                        <c:v>2013 Augusti</c:v>
                      </c:pt>
                      <c:pt idx="116">
                        <c:v>2013 September</c:v>
                      </c:pt>
                      <c:pt idx="117">
                        <c:v>2013 Oktober</c:v>
                      </c:pt>
                      <c:pt idx="118">
                        <c:v>2013 November</c:v>
                      </c:pt>
                      <c:pt idx="119">
                        <c:v>2013 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Sheet1!$J$2:$J$121</c15:sqref>
                        </c15:formulaRef>
                      </c:ext>
                    </c:extLst>
                    <c:numCache>
                      <c:formatCode>General</c:formatCode>
                      <c:ptCount val="120"/>
                      <c:pt idx="0">
                        <c:v>-1.1113908579589999</c:v>
                      </c:pt>
                      <c:pt idx="1">
                        <c:v>-1.1912833608339999</c:v>
                      </c:pt>
                      <c:pt idx="2">
                        <c:v>-1.1863834358080003</c:v>
                      </c:pt>
                      <c:pt idx="3">
                        <c:v>-1.4602419493830003</c:v>
                      </c:pt>
                      <c:pt idx="4">
                        <c:v>-1.5182600477819999</c:v>
                      </c:pt>
                      <c:pt idx="5">
                        <c:v>-1.4347026110509997</c:v>
                      </c:pt>
                      <c:pt idx="6">
                        <c:v>-1.3898460655370004</c:v>
                      </c:pt>
                      <c:pt idx="7">
                        <c:v>-1.3552188208660001</c:v>
                      </c:pt>
                      <c:pt idx="8">
                        <c:v>-1.3161287926989995</c:v>
                      </c:pt>
                      <c:pt idx="9">
                        <c:v>-1.1248086411420004</c:v>
                      </c:pt>
                      <c:pt idx="10">
                        <c:v>-1.1097547939029997</c:v>
                      </c:pt>
                      <c:pt idx="11">
                        <c:v>-1.0233624094960001</c:v>
                      </c:pt>
                      <c:pt idx="12">
                        <c:v>-0.92751774982300028</c:v>
                      </c:pt>
                      <c:pt idx="13">
                        <c:v>-0.93078290545999987</c:v>
                      </c:pt>
                      <c:pt idx="14">
                        <c:v>-0.98695875149300005</c:v>
                      </c:pt>
                      <c:pt idx="15">
                        <c:v>-0.81285445085099994</c:v>
                      </c:pt>
                      <c:pt idx="16">
                        <c:v>-0.77989652066800008</c:v>
                      </c:pt>
                      <c:pt idx="17">
                        <c:v>-0.79819404672900018</c:v>
                      </c:pt>
                      <c:pt idx="18">
                        <c:v>-0.83829129157199989</c:v>
                      </c:pt>
                      <c:pt idx="19">
                        <c:v>-0.82745979563399963</c:v>
                      </c:pt>
                      <c:pt idx="20">
                        <c:v>-0.6671442047349998</c:v>
                      </c:pt>
                      <c:pt idx="21">
                        <c:v>-0.72139977382499976</c:v>
                      </c:pt>
                      <c:pt idx="22">
                        <c:v>-0.79611622047300012</c:v>
                      </c:pt>
                      <c:pt idx="23">
                        <c:v>-0.52533063720299955</c:v>
                      </c:pt>
                      <c:pt idx="24">
                        <c:v>-0.4810447333700002</c:v>
                      </c:pt>
                      <c:pt idx="25">
                        <c:v>-0.60984797037400007</c:v>
                      </c:pt>
                      <c:pt idx="26">
                        <c:v>-0.63032921467799974</c:v>
                      </c:pt>
                      <c:pt idx="27">
                        <c:v>-0.72600718585899959</c:v>
                      </c:pt>
                      <c:pt idx="28">
                        <c:v>-0.73070278017099999</c:v>
                      </c:pt>
                      <c:pt idx="29">
                        <c:v>-0.51395477588400018</c:v>
                      </c:pt>
                      <c:pt idx="30">
                        <c:v>-0.42471977942799999</c:v>
                      </c:pt>
                      <c:pt idx="31">
                        <c:v>-0.13854548000999989</c:v>
                      </c:pt>
                      <c:pt idx="32">
                        <c:v>1.8581454623000093E-2</c:v>
                      </c:pt>
                      <c:pt idx="33">
                        <c:v>4.9447014780006349E-3</c:v>
                      </c:pt>
                      <c:pt idx="34">
                        <c:v>0.12494765178199962</c:v>
                      </c:pt>
                      <c:pt idx="35">
                        <c:v>0.18621335822000007</c:v>
                      </c:pt>
                      <c:pt idx="36">
                        <c:v>0.1601385976090004</c:v>
                      </c:pt>
                      <c:pt idx="37">
                        <c:v>0.13641414073400049</c:v>
                      </c:pt>
                      <c:pt idx="38">
                        <c:v>0.24613838026300061</c:v>
                      </c:pt>
                      <c:pt idx="39">
                        <c:v>0.15412366775500019</c:v>
                      </c:pt>
                      <c:pt idx="40">
                        <c:v>0.21599844507600019</c:v>
                      </c:pt>
                      <c:pt idx="41">
                        <c:v>6.0479297274000254E-2</c:v>
                      </c:pt>
                      <c:pt idx="42">
                        <c:v>0.12456179294399994</c:v>
                      </c:pt>
                      <c:pt idx="43">
                        <c:v>0.23994466157299987</c:v>
                      </c:pt>
                      <c:pt idx="44">
                        <c:v>0.24025120642200015</c:v>
                      </c:pt>
                      <c:pt idx="45">
                        <c:v>0.22956282459300015</c:v>
                      </c:pt>
                      <c:pt idx="46">
                        <c:v>0.40776325412199999</c:v>
                      </c:pt>
                      <c:pt idx="47">
                        <c:v>0.43643110172800048</c:v>
                      </c:pt>
                      <c:pt idx="48">
                        <c:v>0.46102514632699965</c:v>
                      </c:pt>
                      <c:pt idx="49">
                        <c:v>0.55059202171200017</c:v>
                      </c:pt>
                      <c:pt idx="50">
                        <c:v>0.69150090908100026</c:v>
                      </c:pt>
                      <c:pt idx="51">
                        <c:v>0.56800143174200013</c:v>
                      </c:pt>
                      <c:pt idx="52">
                        <c:v>0.5409215635229998</c:v>
                      </c:pt>
                      <c:pt idx="53">
                        <c:v>0.47563149950700057</c:v>
                      </c:pt>
                      <c:pt idx="54">
                        <c:v>0.70146994391999962</c:v>
                      </c:pt>
                      <c:pt idx="55">
                        <c:v>0.78183477445599969</c:v>
                      </c:pt>
                      <c:pt idx="56">
                        <c:v>0.84475046929999986</c:v>
                      </c:pt>
                      <c:pt idx="57">
                        <c:v>0.3287773370960001</c:v>
                      </c:pt>
                      <c:pt idx="58">
                        <c:v>-0.23011116467399984</c:v>
                      </c:pt>
                      <c:pt idx="59">
                        <c:v>-0.54940339847299979</c:v>
                      </c:pt>
                      <c:pt idx="60">
                        <c:v>-1.0287560765669999</c:v>
                      </c:pt>
                      <c:pt idx="61">
                        <c:v>-1.4466300070540001</c:v>
                      </c:pt>
                      <c:pt idx="62">
                        <c:v>-1.7636349318089999</c:v>
                      </c:pt>
                      <c:pt idx="63">
                        <c:v>-2.0529060439090001</c:v>
                      </c:pt>
                      <c:pt idx="64">
                        <c:v>-2.2067946449939999</c:v>
                      </c:pt>
                      <c:pt idx="65">
                        <c:v>-2.2128072564119998</c:v>
                      </c:pt>
                      <c:pt idx="66">
                        <c:v>-2.0781077464699997</c:v>
                      </c:pt>
                      <c:pt idx="67">
                        <c:v>-2.1713570270879998</c:v>
                      </c:pt>
                      <c:pt idx="68">
                        <c:v>-2.1381745852859999</c:v>
                      </c:pt>
                      <c:pt idx="69">
                        <c:v>-2.0504501493179998</c:v>
                      </c:pt>
                      <c:pt idx="70">
                        <c:v>-2.059064990495</c:v>
                      </c:pt>
                      <c:pt idx="71">
                        <c:v>-1.9923045091159999</c:v>
                      </c:pt>
                      <c:pt idx="72">
                        <c:v>-2.1004280680900003</c:v>
                      </c:pt>
                      <c:pt idx="73">
                        <c:v>-1.9414560455529997</c:v>
                      </c:pt>
                      <c:pt idx="74">
                        <c:v>-1.7893792543620002</c:v>
                      </c:pt>
                      <c:pt idx="75">
                        <c:v>-1.743697641175</c:v>
                      </c:pt>
                      <c:pt idx="76">
                        <c:v>-1.4463616442569998</c:v>
                      </c:pt>
                      <c:pt idx="77">
                        <c:v>-1.289991163402</c:v>
                      </c:pt>
                      <c:pt idx="78">
                        <c:v>-1.2965196769010001</c:v>
                      </c:pt>
                      <c:pt idx="79">
                        <c:v>-1.1149409946920001</c:v>
                      </c:pt>
                      <c:pt idx="80">
                        <c:v>-1.1700175057250002</c:v>
                      </c:pt>
                      <c:pt idx="81">
                        <c:v>-1.254691937104</c:v>
                      </c:pt>
                      <c:pt idx="82">
                        <c:v>-1.4028021094360001</c:v>
                      </c:pt>
                      <c:pt idx="83">
                        <c:v>-1.7217079802619999</c:v>
                      </c:pt>
                      <c:pt idx="84">
                        <c:v>-1.8258357645509999</c:v>
                      </c:pt>
                      <c:pt idx="85">
                        <c:v>-1.9268258871350001</c:v>
                      </c:pt>
                      <c:pt idx="86">
                        <c:v>-1.87285434033</c:v>
                      </c:pt>
                      <c:pt idx="87">
                        <c:v>-0.49415154793799987</c:v>
                      </c:pt>
                      <c:pt idx="88">
                        <c:v>-0.25339375778100004</c:v>
                      </c:pt>
                      <c:pt idx="89">
                        <c:v>-6.9919488898000148E-2</c:v>
                      </c:pt>
                      <c:pt idx="90">
                        <c:v>1.2409393433000071E-2</c:v>
                      </c:pt>
                      <c:pt idx="91">
                        <c:v>0.43787221203799975</c:v>
                      </c:pt>
                      <c:pt idx="92">
                        <c:v>0.68494818779800004</c:v>
                      </c:pt>
                      <c:pt idx="93">
                        <c:v>0.64046527227000005</c:v>
                      </c:pt>
                      <c:pt idx="94">
                        <c:v>0.80313978293900012</c:v>
                      </c:pt>
                      <c:pt idx="95">
                        <c:v>0.85573854113699988</c:v>
                      </c:pt>
                      <c:pt idx="96">
                        <c:v>0.77197518067100002</c:v>
                      </c:pt>
                      <c:pt idx="97">
                        <c:v>0.64771176219799997</c:v>
                      </c:pt>
                      <c:pt idx="98">
                        <c:v>0.60541719399899996</c:v>
                      </c:pt>
                      <c:pt idx="99">
                        <c:v>0.69847383282499997</c:v>
                      </c:pt>
                      <c:pt idx="100">
                        <c:v>0.93187743563000003</c:v>
                      </c:pt>
                      <c:pt idx="101">
                        <c:v>0.97591807149499998</c:v>
                      </c:pt>
                      <c:pt idx="102">
                        <c:v>1.0709040010270001</c:v>
                      </c:pt>
                      <c:pt idx="103">
                        <c:v>1.0017579430909997</c:v>
                      </c:pt>
                      <c:pt idx="104">
                        <c:v>0.95609214958100019</c:v>
                      </c:pt>
                      <c:pt idx="105">
                        <c:v>0.94409127188500019</c:v>
                      </c:pt>
                      <c:pt idx="106">
                        <c:v>1.003479591939</c:v>
                      </c:pt>
                      <c:pt idx="107">
                        <c:v>0.97306862813300021</c:v>
                      </c:pt>
                      <c:pt idx="108">
                        <c:v>0.76767351515599991</c:v>
                      </c:pt>
                      <c:pt idx="109">
                        <c:v>0.61304881000699973</c:v>
                      </c:pt>
                      <c:pt idx="110">
                        <c:v>0.65001213903999999</c:v>
                      </c:pt>
                      <c:pt idx="111">
                        <c:v>0.80474295154099984</c:v>
                      </c:pt>
                      <c:pt idx="112">
                        <c:v>0.70662144457200016</c:v>
                      </c:pt>
                      <c:pt idx="113">
                        <c:v>0.51594902433099976</c:v>
                      </c:pt>
                      <c:pt idx="114">
                        <c:v>0.44313357638500006</c:v>
                      </c:pt>
                      <c:pt idx="115">
                        <c:v>0.30608428629000017</c:v>
                      </c:pt>
                      <c:pt idx="116">
                        <c:v>0.10495348937000015</c:v>
                      </c:pt>
                      <c:pt idx="117">
                        <c:v>0.23761929735699983</c:v>
                      </c:pt>
                      <c:pt idx="118">
                        <c:v>0.34967023390499985</c:v>
                      </c:pt>
                      <c:pt idx="119">
                        <c:v>0.27461441271599996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3D0-A242-AF24-7B5ED2F80AC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Sheet1!$H$2:$H$121</c15:sqref>
                        </c15:formulaRef>
                      </c:ext>
                    </c:extLst>
                    <c:strCache>
                      <c:ptCount val="120"/>
                      <c:pt idx="0">
                        <c:v>2004 Januari</c:v>
                      </c:pt>
                      <c:pt idx="1">
                        <c:v>2004 Februari</c:v>
                      </c:pt>
                      <c:pt idx="2">
                        <c:v>2004 Mars</c:v>
                      </c:pt>
                      <c:pt idx="3">
                        <c:v>2004 April</c:v>
                      </c:pt>
                      <c:pt idx="4">
                        <c:v>2004 Maj</c:v>
                      </c:pt>
                      <c:pt idx="5">
                        <c:v>2004 Juni</c:v>
                      </c:pt>
                      <c:pt idx="6">
                        <c:v>2004 Juli</c:v>
                      </c:pt>
                      <c:pt idx="7">
                        <c:v>2004 Augusti</c:v>
                      </c:pt>
                      <c:pt idx="8">
                        <c:v>2004 September</c:v>
                      </c:pt>
                      <c:pt idx="9">
                        <c:v>2004 Oktober</c:v>
                      </c:pt>
                      <c:pt idx="10">
                        <c:v>2004 November</c:v>
                      </c:pt>
                      <c:pt idx="11">
                        <c:v>2004 December</c:v>
                      </c:pt>
                      <c:pt idx="12">
                        <c:v>2005 Januari</c:v>
                      </c:pt>
                      <c:pt idx="13">
                        <c:v>2005 Februari</c:v>
                      </c:pt>
                      <c:pt idx="14">
                        <c:v>2005 Mars</c:v>
                      </c:pt>
                      <c:pt idx="15">
                        <c:v>2005 April</c:v>
                      </c:pt>
                      <c:pt idx="16">
                        <c:v>2005 Maj</c:v>
                      </c:pt>
                      <c:pt idx="17">
                        <c:v>2005 Juni</c:v>
                      </c:pt>
                      <c:pt idx="18">
                        <c:v>2005 Juli</c:v>
                      </c:pt>
                      <c:pt idx="19">
                        <c:v>2005 Augusti</c:v>
                      </c:pt>
                      <c:pt idx="20">
                        <c:v>2005 September</c:v>
                      </c:pt>
                      <c:pt idx="21">
                        <c:v>2005 Oktober</c:v>
                      </c:pt>
                      <c:pt idx="22">
                        <c:v>2005 November</c:v>
                      </c:pt>
                      <c:pt idx="23">
                        <c:v>2005 December</c:v>
                      </c:pt>
                      <c:pt idx="24">
                        <c:v>2006 Januari</c:v>
                      </c:pt>
                      <c:pt idx="25">
                        <c:v>2006 Februari</c:v>
                      </c:pt>
                      <c:pt idx="26">
                        <c:v>2006 Mars</c:v>
                      </c:pt>
                      <c:pt idx="27">
                        <c:v>2006 April</c:v>
                      </c:pt>
                      <c:pt idx="28">
                        <c:v>2006 Maj</c:v>
                      </c:pt>
                      <c:pt idx="29">
                        <c:v>2006 Juni</c:v>
                      </c:pt>
                      <c:pt idx="30">
                        <c:v>2006 Juli</c:v>
                      </c:pt>
                      <c:pt idx="31">
                        <c:v>2006 Augusti</c:v>
                      </c:pt>
                      <c:pt idx="32">
                        <c:v>2006 September</c:v>
                      </c:pt>
                      <c:pt idx="33">
                        <c:v>2006 Oktober</c:v>
                      </c:pt>
                      <c:pt idx="34">
                        <c:v>2006 November</c:v>
                      </c:pt>
                      <c:pt idx="35">
                        <c:v>2006 December</c:v>
                      </c:pt>
                      <c:pt idx="36">
                        <c:v>2007 Januari</c:v>
                      </c:pt>
                      <c:pt idx="37">
                        <c:v>2007 Februari</c:v>
                      </c:pt>
                      <c:pt idx="38">
                        <c:v>2007 Mars</c:v>
                      </c:pt>
                      <c:pt idx="39">
                        <c:v>2007 April</c:v>
                      </c:pt>
                      <c:pt idx="40">
                        <c:v>2007 Maj</c:v>
                      </c:pt>
                      <c:pt idx="41">
                        <c:v>2007 Juni</c:v>
                      </c:pt>
                      <c:pt idx="42">
                        <c:v>2007 Juli</c:v>
                      </c:pt>
                      <c:pt idx="43">
                        <c:v>2007 Augusti</c:v>
                      </c:pt>
                      <c:pt idx="44">
                        <c:v>2007 September</c:v>
                      </c:pt>
                      <c:pt idx="45">
                        <c:v>2007 Oktober</c:v>
                      </c:pt>
                      <c:pt idx="46">
                        <c:v>2007 November</c:v>
                      </c:pt>
                      <c:pt idx="47">
                        <c:v>2007 December</c:v>
                      </c:pt>
                      <c:pt idx="48">
                        <c:v>2008 Januari</c:v>
                      </c:pt>
                      <c:pt idx="49">
                        <c:v>2008 Februari</c:v>
                      </c:pt>
                      <c:pt idx="50">
                        <c:v>2008 Mars</c:v>
                      </c:pt>
                      <c:pt idx="51">
                        <c:v>2008 April</c:v>
                      </c:pt>
                      <c:pt idx="52">
                        <c:v>2008 Maj</c:v>
                      </c:pt>
                      <c:pt idx="53">
                        <c:v>2008 Juni</c:v>
                      </c:pt>
                      <c:pt idx="54">
                        <c:v>2008 Juli</c:v>
                      </c:pt>
                      <c:pt idx="55">
                        <c:v>2008 Augusti</c:v>
                      </c:pt>
                      <c:pt idx="56">
                        <c:v>2008 September</c:v>
                      </c:pt>
                      <c:pt idx="57">
                        <c:v>2008 Oktober</c:v>
                      </c:pt>
                      <c:pt idx="58">
                        <c:v>2008 November</c:v>
                      </c:pt>
                      <c:pt idx="59">
                        <c:v>2008 December</c:v>
                      </c:pt>
                      <c:pt idx="60">
                        <c:v>2009 Januari</c:v>
                      </c:pt>
                      <c:pt idx="61">
                        <c:v>2009 Februari</c:v>
                      </c:pt>
                      <c:pt idx="62">
                        <c:v>2009 Mars</c:v>
                      </c:pt>
                      <c:pt idx="63">
                        <c:v>2009 April</c:v>
                      </c:pt>
                      <c:pt idx="64">
                        <c:v>2009 Maj</c:v>
                      </c:pt>
                      <c:pt idx="65">
                        <c:v>2009 Juni</c:v>
                      </c:pt>
                      <c:pt idx="66">
                        <c:v>2009 Juli</c:v>
                      </c:pt>
                      <c:pt idx="67">
                        <c:v>2009 Augusti</c:v>
                      </c:pt>
                      <c:pt idx="68">
                        <c:v>2009 September</c:v>
                      </c:pt>
                      <c:pt idx="69">
                        <c:v>2009 Oktober</c:v>
                      </c:pt>
                      <c:pt idx="70">
                        <c:v>2009 November</c:v>
                      </c:pt>
                      <c:pt idx="71">
                        <c:v>2009 December</c:v>
                      </c:pt>
                      <c:pt idx="72">
                        <c:v>2010 Januari</c:v>
                      </c:pt>
                      <c:pt idx="73">
                        <c:v>2010 Februari</c:v>
                      </c:pt>
                      <c:pt idx="74">
                        <c:v>2010 Mars</c:v>
                      </c:pt>
                      <c:pt idx="75">
                        <c:v>2010 April</c:v>
                      </c:pt>
                      <c:pt idx="76">
                        <c:v>2010 Maj</c:v>
                      </c:pt>
                      <c:pt idx="77">
                        <c:v>2010 Juni</c:v>
                      </c:pt>
                      <c:pt idx="78">
                        <c:v>2010 Juli</c:v>
                      </c:pt>
                      <c:pt idx="79">
                        <c:v>2010 Augusti</c:v>
                      </c:pt>
                      <c:pt idx="80">
                        <c:v>2010 September</c:v>
                      </c:pt>
                      <c:pt idx="81">
                        <c:v>2010 Oktober</c:v>
                      </c:pt>
                      <c:pt idx="82">
                        <c:v>2010 November</c:v>
                      </c:pt>
                      <c:pt idx="83">
                        <c:v>2010 December</c:v>
                      </c:pt>
                      <c:pt idx="84">
                        <c:v>2011 Januari</c:v>
                      </c:pt>
                      <c:pt idx="85">
                        <c:v>2011 Februari</c:v>
                      </c:pt>
                      <c:pt idx="86">
                        <c:v>2011 Mars</c:v>
                      </c:pt>
                      <c:pt idx="87">
                        <c:v>2011 April</c:v>
                      </c:pt>
                      <c:pt idx="88">
                        <c:v>2011 Maj</c:v>
                      </c:pt>
                      <c:pt idx="89">
                        <c:v>2011 Juni</c:v>
                      </c:pt>
                      <c:pt idx="90">
                        <c:v>2011 Juli</c:v>
                      </c:pt>
                      <c:pt idx="91">
                        <c:v>2011 Augusti</c:v>
                      </c:pt>
                      <c:pt idx="92">
                        <c:v>2011 September</c:v>
                      </c:pt>
                      <c:pt idx="93">
                        <c:v>2011 Oktober</c:v>
                      </c:pt>
                      <c:pt idx="94">
                        <c:v>2011 November</c:v>
                      </c:pt>
                      <c:pt idx="95">
                        <c:v>2011 December</c:v>
                      </c:pt>
                      <c:pt idx="96">
                        <c:v>2012 Januari</c:v>
                      </c:pt>
                      <c:pt idx="97">
                        <c:v>2012 Februari</c:v>
                      </c:pt>
                      <c:pt idx="98">
                        <c:v>2012 Mars</c:v>
                      </c:pt>
                      <c:pt idx="99">
                        <c:v>2012 April</c:v>
                      </c:pt>
                      <c:pt idx="100">
                        <c:v>2012 Maj</c:v>
                      </c:pt>
                      <c:pt idx="101">
                        <c:v>2012 Juni</c:v>
                      </c:pt>
                      <c:pt idx="102">
                        <c:v>2012 Juli</c:v>
                      </c:pt>
                      <c:pt idx="103">
                        <c:v>2012 Augusti</c:v>
                      </c:pt>
                      <c:pt idx="104">
                        <c:v>2012 September</c:v>
                      </c:pt>
                      <c:pt idx="105">
                        <c:v>2012 Oktober</c:v>
                      </c:pt>
                      <c:pt idx="106">
                        <c:v>2012 November</c:v>
                      </c:pt>
                      <c:pt idx="107">
                        <c:v>2012 December</c:v>
                      </c:pt>
                      <c:pt idx="108">
                        <c:v>2013 Januari</c:v>
                      </c:pt>
                      <c:pt idx="109">
                        <c:v>2013 Februari</c:v>
                      </c:pt>
                      <c:pt idx="110">
                        <c:v>2013 Mars</c:v>
                      </c:pt>
                      <c:pt idx="111">
                        <c:v>2013 April</c:v>
                      </c:pt>
                      <c:pt idx="112">
                        <c:v>2013 Maj</c:v>
                      </c:pt>
                      <c:pt idx="113">
                        <c:v>2013 Juni</c:v>
                      </c:pt>
                      <c:pt idx="114">
                        <c:v>2013 Juli</c:v>
                      </c:pt>
                      <c:pt idx="115">
                        <c:v>2013 Augusti</c:v>
                      </c:pt>
                      <c:pt idx="116">
                        <c:v>2013 September</c:v>
                      </c:pt>
                      <c:pt idx="117">
                        <c:v>2013 Oktober</c:v>
                      </c:pt>
                      <c:pt idx="118">
                        <c:v>2013 November</c:v>
                      </c:pt>
                      <c:pt idx="119">
                        <c:v>2013 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Sheet1!$K$2:$K$121</c15:sqref>
                        </c15:formulaRef>
                      </c:ext>
                    </c:extLst>
                    <c:numCache>
                      <c:formatCode>General</c:formatCode>
                      <c:ptCount val="1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3D0-A242-AF24-7B5ED2F80AC5}"/>
                  </c:ext>
                </c:extLst>
              </c15:ser>
            </c15:filteredLineSeries>
          </c:ext>
        </c:extLst>
      </c:lineChart>
      <c:catAx>
        <c:axId val="17717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77188607"/>
        <c:crosses val="autoZero"/>
        <c:auto val="1"/>
        <c:lblAlgn val="ctr"/>
        <c:lblOffset val="100"/>
        <c:noMultiLvlLbl val="0"/>
      </c:catAx>
      <c:valAx>
        <c:axId val="17718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7717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PC2 and inflation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Inflation Sweden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Sheet1!$H$2:$H$121</c:f>
              <c:strCache>
                <c:ptCount val="120"/>
                <c:pt idx="0">
                  <c:v>2004 Januari</c:v>
                </c:pt>
                <c:pt idx="1">
                  <c:v>2004 Februari</c:v>
                </c:pt>
                <c:pt idx="2">
                  <c:v>2004 Mars</c:v>
                </c:pt>
                <c:pt idx="3">
                  <c:v>2004 April</c:v>
                </c:pt>
                <c:pt idx="4">
                  <c:v>2004 Maj</c:v>
                </c:pt>
                <c:pt idx="5">
                  <c:v>2004 Juni</c:v>
                </c:pt>
                <c:pt idx="6">
                  <c:v>2004 Juli</c:v>
                </c:pt>
                <c:pt idx="7">
                  <c:v>2004 Augusti</c:v>
                </c:pt>
                <c:pt idx="8">
                  <c:v>2004 September</c:v>
                </c:pt>
                <c:pt idx="9">
                  <c:v>2004 Oktober</c:v>
                </c:pt>
                <c:pt idx="10">
                  <c:v>2004 November</c:v>
                </c:pt>
                <c:pt idx="11">
                  <c:v>2004 December</c:v>
                </c:pt>
                <c:pt idx="12">
                  <c:v>2005 Januari</c:v>
                </c:pt>
                <c:pt idx="13">
                  <c:v>2005 Februari</c:v>
                </c:pt>
                <c:pt idx="14">
                  <c:v>2005 Mars</c:v>
                </c:pt>
                <c:pt idx="15">
                  <c:v>2005 April</c:v>
                </c:pt>
                <c:pt idx="16">
                  <c:v>2005 Maj</c:v>
                </c:pt>
                <c:pt idx="17">
                  <c:v>2005 Juni</c:v>
                </c:pt>
                <c:pt idx="18">
                  <c:v>2005 Juli</c:v>
                </c:pt>
                <c:pt idx="19">
                  <c:v>2005 Augusti</c:v>
                </c:pt>
                <c:pt idx="20">
                  <c:v>2005 September</c:v>
                </c:pt>
                <c:pt idx="21">
                  <c:v>2005 Oktober</c:v>
                </c:pt>
                <c:pt idx="22">
                  <c:v>2005 November</c:v>
                </c:pt>
                <c:pt idx="23">
                  <c:v>2005 December</c:v>
                </c:pt>
                <c:pt idx="24">
                  <c:v>2006 Januari</c:v>
                </c:pt>
                <c:pt idx="25">
                  <c:v>2006 Februari</c:v>
                </c:pt>
                <c:pt idx="26">
                  <c:v>2006 Mars</c:v>
                </c:pt>
                <c:pt idx="27">
                  <c:v>2006 April</c:v>
                </c:pt>
                <c:pt idx="28">
                  <c:v>2006 Maj</c:v>
                </c:pt>
                <c:pt idx="29">
                  <c:v>2006 Juni</c:v>
                </c:pt>
                <c:pt idx="30">
                  <c:v>2006 Juli</c:v>
                </c:pt>
                <c:pt idx="31">
                  <c:v>2006 Augusti</c:v>
                </c:pt>
                <c:pt idx="32">
                  <c:v>2006 September</c:v>
                </c:pt>
                <c:pt idx="33">
                  <c:v>2006 Oktober</c:v>
                </c:pt>
                <c:pt idx="34">
                  <c:v>2006 November</c:v>
                </c:pt>
                <c:pt idx="35">
                  <c:v>2006 December</c:v>
                </c:pt>
                <c:pt idx="36">
                  <c:v>2007 Januari</c:v>
                </c:pt>
                <c:pt idx="37">
                  <c:v>2007 Februari</c:v>
                </c:pt>
                <c:pt idx="38">
                  <c:v>2007 Mars</c:v>
                </c:pt>
                <c:pt idx="39">
                  <c:v>2007 April</c:v>
                </c:pt>
                <c:pt idx="40">
                  <c:v>2007 Maj</c:v>
                </c:pt>
                <c:pt idx="41">
                  <c:v>2007 Juni</c:v>
                </c:pt>
                <c:pt idx="42">
                  <c:v>2007 Juli</c:v>
                </c:pt>
                <c:pt idx="43">
                  <c:v>2007 Augusti</c:v>
                </c:pt>
                <c:pt idx="44">
                  <c:v>2007 September</c:v>
                </c:pt>
                <c:pt idx="45">
                  <c:v>2007 Oktober</c:v>
                </c:pt>
                <c:pt idx="46">
                  <c:v>2007 November</c:v>
                </c:pt>
                <c:pt idx="47">
                  <c:v>2007 December</c:v>
                </c:pt>
                <c:pt idx="48">
                  <c:v>2008 Januari</c:v>
                </c:pt>
                <c:pt idx="49">
                  <c:v>2008 Februari</c:v>
                </c:pt>
                <c:pt idx="50">
                  <c:v>2008 Mars</c:v>
                </c:pt>
                <c:pt idx="51">
                  <c:v>2008 April</c:v>
                </c:pt>
                <c:pt idx="52">
                  <c:v>2008 Maj</c:v>
                </c:pt>
                <c:pt idx="53">
                  <c:v>2008 Juni</c:v>
                </c:pt>
                <c:pt idx="54">
                  <c:v>2008 Juli</c:v>
                </c:pt>
                <c:pt idx="55">
                  <c:v>2008 Augusti</c:v>
                </c:pt>
                <c:pt idx="56">
                  <c:v>2008 September</c:v>
                </c:pt>
                <c:pt idx="57">
                  <c:v>2008 Oktober</c:v>
                </c:pt>
                <c:pt idx="58">
                  <c:v>2008 November</c:v>
                </c:pt>
                <c:pt idx="59">
                  <c:v>2008 December</c:v>
                </c:pt>
                <c:pt idx="60">
                  <c:v>2009 Januari</c:v>
                </c:pt>
                <c:pt idx="61">
                  <c:v>2009 Februari</c:v>
                </c:pt>
                <c:pt idx="62">
                  <c:v>2009 Mars</c:v>
                </c:pt>
                <c:pt idx="63">
                  <c:v>2009 April</c:v>
                </c:pt>
                <c:pt idx="64">
                  <c:v>2009 Maj</c:v>
                </c:pt>
                <c:pt idx="65">
                  <c:v>2009 Juni</c:v>
                </c:pt>
                <c:pt idx="66">
                  <c:v>2009 Juli</c:v>
                </c:pt>
                <c:pt idx="67">
                  <c:v>2009 Augusti</c:v>
                </c:pt>
                <c:pt idx="68">
                  <c:v>2009 September</c:v>
                </c:pt>
                <c:pt idx="69">
                  <c:v>2009 Oktober</c:v>
                </c:pt>
                <c:pt idx="70">
                  <c:v>2009 November</c:v>
                </c:pt>
                <c:pt idx="71">
                  <c:v>2009 December</c:v>
                </c:pt>
                <c:pt idx="72">
                  <c:v>2010 Januari</c:v>
                </c:pt>
                <c:pt idx="73">
                  <c:v>2010 Februari</c:v>
                </c:pt>
                <c:pt idx="74">
                  <c:v>2010 Mars</c:v>
                </c:pt>
                <c:pt idx="75">
                  <c:v>2010 April</c:v>
                </c:pt>
                <c:pt idx="76">
                  <c:v>2010 Maj</c:v>
                </c:pt>
                <c:pt idx="77">
                  <c:v>2010 Juni</c:v>
                </c:pt>
                <c:pt idx="78">
                  <c:v>2010 Juli</c:v>
                </c:pt>
                <c:pt idx="79">
                  <c:v>2010 Augusti</c:v>
                </c:pt>
                <c:pt idx="80">
                  <c:v>2010 September</c:v>
                </c:pt>
                <c:pt idx="81">
                  <c:v>2010 Oktober</c:v>
                </c:pt>
                <c:pt idx="82">
                  <c:v>2010 November</c:v>
                </c:pt>
                <c:pt idx="83">
                  <c:v>2010 December</c:v>
                </c:pt>
                <c:pt idx="84">
                  <c:v>2011 Januari</c:v>
                </c:pt>
                <c:pt idx="85">
                  <c:v>2011 Februari</c:v>
                </c:pt>
                <c:pt idx="86">
                  <c:v>2011 Mars</c:v>
                </c:pt>
                <c:pt idx="87">
                  <c:v>2011 April</c:v>
                </c:pt>
                <c:pt idx="88">
                  <c:v>2011 Maj</c:v>
                </c:pt>
                <c:pt idx="89">
                  <c:v>2011 Juni</c:v>
                </c:pt>
                <c:pt idx="90">
                  <c:v>2011 Juli</c:v>
                </c:pt>
                <c:pt idx="91">
                  <c:v>2011 Augusti</c:v>
                </c:pt>
                <c:pt idx="92">
                  <c:v>2011 September</c:v>
                </c:pt>
                <c:pt idx="93">
                  <c:v>2011 Oktober</c:v>
                </c:pt>
                <c:pt idx="94">
                  <c:v>2011 November</c:v>
                </c:pt>
                <c:pt idx="95">
                  <c:v>2011 December</c:v>
                </c:pt>
                <c:pt idx="96">
                  <c:v>2012 Januari</c:v>
                </c:pt>
                <c:pt idx="97">
                  <c:v>2012 Februari</c:v>
                </c:pt>
                <c:pt idx="98">
                  <c:v>2012 Mars</c:v>
                </c:pt>
                <c:pt idx="99">
                  <c:v>2012 April</c:v>
                </c:pt>
                <c:pt idx="100">
                  <c:v>2012 Maj</c:v>
                </c:pt>
                <c:pt idx="101">
                  <c:v>2012 Juni</c:v>
                </c:pt>
                <c:pt idx="102">
                  <c:v>2012 Juli</c:v>
                </c:pt>
                <c:pt idx="103">
                  <c:v>2012 Augusti</c:v>
                </c:pt>
                <c:pt idx="104">
                  <c:v>2012 September</c:v>
                </c:pt>
                <c:pt idx="105">
                  <c:v>2012 Oktober</c:v>
                </c:pt>
                <c:pt idx="106">
                  <c:v>2012 November</c:v>
                </c:pt>
                <c:pt idx="107">
                  <c:v>2012 December</c:v>
                </c:pt>
                <c:pt idx="108">
                  <c:v>2013 Januari</c:v>
                </c:pt>
                <c:pt idx="109">
                  <c:v>2013 Februari</c:v>
                </c:pt>
                <c:pt idx="110">
                  <c:v>2013 Mars</c:v>
                </c:pt>
                <c:pt idx="111">
                  <c:v>2013 April</c:v>
                </c:pt>
                <c:pt idx="112">
                  <c:v>2013 Maj</c:v>
                </c:pt>
                <c:pt idx="113">
                  <c:v>2013 Juni</c:v>
                </c:pt>
                <c:pt idx="114">
                  <c:v>2013 Juli</c:v>
                </c:pt>
                <c:pt idx="115">
                  <c:v>2013 Augusti</c:v>
                </c:pt>
                <c:pt idx="116">
                  <c:v>2013 September</c:v>
                </c:pt>
                <c:pt idx="117">
                  <c:v>2013 Oktober</c:v>
                </c:pt>
                <c:pt idx="118">
                  <c:v>2013 November</c:v>
                </c:pt>
                <c:pt idx="119">
                  <c:v>2013 December</c:v>
                </c:pt>
              </c:strCache>
            </c:strRef>
          </c:cat>
          <c:val>
            <c:numRef>
              <c:f>Sheet1!$I$2:$I$121</c:f>
              <c:numCache>
                <c:formatCode>General</c:formatCode>
                <c:ptCount val="120"/>
                <c:pt idx="0">
                  <c:v>0.72463768115942351</c:v>
                </c:pt>
                <c:pt idx="1">
                  <c:v>-0.39511494252871815</c:v>
                </c:pt>
                <c:pt idx="2">
                  <c:v>-0.14295925661187425</c:v>
                </c:pt>
                <c:pt idx="3">
                  <c:v>0.21520803443326741</c:v>
                </c:pt>
                <c:pt idx="4">
                  <c:v>0.57450628366249035</c:v>
                </c:pt>
                <c:pt idx="5">
                  <c:v>0.43212099387828218</c:v>
                </c:pt>
                <c:pt idx="6">
                  <c:v>0.61416184971097021</c:v>
                </c:pt>
                <c:pt idx="7">
                  <c:v>0.54210336104083545</c:v>
                </c:pt>
                <c:pt idx="8">
                  <c:v>0.53821313240043356</c:v>
                </c:pt>
                <c:pt idx="9">
                  <c:v>0.75295804948010137</c:v>
                </c:pt>
                <c:pt idx="10">
                  <c:v>0.39525691699604515</c:v>
                </c:pt>
                <c:pt idx="11">
                  <c:v>0.28715003589374621</c:v>
                </c:pt>
                <c:pt idx="12">
                  <c:v>-3.5971223021591392E-2</c:v>
                </c:pt>
                <c:pt idx="13">
                  <c:v>0.68517850703209149</c:v>
                </c:pt>
                <c:pt idx="14">
                  <c:v>0.14316392269149159</c:v>
                </c:pt>
                <c:pt idx="15">
                  <c:v>0.28632784538296097</c:v>
                </c:pt>
                <c:pt idx="16">
                  <c:v>7.1403070332021201E-2</c:v>
                </c:pt>
                <c:pt idx="17">
                  <c:v>0.53782717820007875</c:v>
                </c:pt>
                <c:pt idx="18">
                  <c:v>0.32315978456014527</c:v>
                </c:pt>
                <c:pt idx="19">
                  <c:v>0.6110711718188222</c:v>
                </c:pt>
                <c:pt idx="20">
                  <c:v>0.60670949321912637</c:v>
                </c:pt>
                <c:pt idx="21">
                  <c:v>0.49822064056939119</c:v>
                </c:pt>
                <c:pt idx="22">
                  <c:v>0.82319255547602666</c:v>
                </c:pt>
                <c:pt idx="23">
                  <c:v>0.8589835361489051</c:v>
                </c:pt>
                <c:pt idx="24">
                  <c:v>0.60813242173443083</c:v>
                </c:pt>
                <c:pt idx="25">
                  <c:v>0.6088825214899618</c:v>
                </c:pt>
                <c:pt idx="26">
                  <c:v>1.1043602573266531</c:v>
                </c:pt>
                <c:pt idx="27">
                  <c:v>1.4703783012134153</c:v>
                </c:pt>
                <c:pt idx="28">
                  <c:v>1.5911523367820202</c:v>
                </c:pt>
                <c:pt idx="29">
                  <c:v>1.5263908701854678</c:v>
                </c:pt>
                <c:pt idx="30">
                  <c:v>1.7143879742304913</c:v>
                </c:pt>
                <c:pt idx="31">
                  <c:v>1.6005716327259778</c:v>
                </c:pt>
                <c:pt idx="32">
                  <c:v>1.4686058886129949</c:v>
                </c:pt>
                <c:pt idx="33">
                  <c:v>1.2995750708215459</c:v>
                </c:pt>
                <c:pt idx="34">
                  <c:v>1.6790912318068951</c:v>
                </c:pt>
                <c:pt idx="35">
                  <c:v>1.6430092264017038</c:v>
                </c:pt>
                <c:pt idx="36">
                  <c:v>1.9385528810043295</c:v>
                </c:pt>
                <c:pt idx="37">
                  <c:v>1.9757920968316078</c:v>
                </c:pt>
                <c:pt idx="38">
                  <c:v>1.9230089434055575</c:v>
                </c:pt>
                <c:pt idx="39">
                  <c:v>1.9238885762521196</c:v>
                </c:pt>
                <c:pt idx="40">
                  <c:v>1.6575361708105252</c:v>
                </c:pt>
                <c:pt idx="41">
                  <c:v>1.8512013488829471</c:v>
                </c:pt>
                <c:pt idx="42">
                  <c:v>1.8649495056124454</c:v>
                </c:pt>
                <c:pt idx="43">
                  <c:v>1.768760109712364</c:v>
                </c:pt>
                <c:pt idx="44">
                  <c:v>2.1885051041812265</c:v>
                </c:pt>
                <c:pt idx="45">
                  <c:v>2.7196140804698343</c:v>
                </c:pt>
                <c:pt idx="46">
                  <c:v>3.2538491079844967</c:v>
                </c:pt>
                <c:pt idx="47">
                  <c:v>3.4528506092238898</c:v>
                </c:pt>
                <c:pt idx="48">
                  <c:v>3.1858531279604252</c:v>
                </c:pt>
                <c:pt idx="49">
                  <c:v>3.0825624018153253</c:v>
                </c:pt>
                <c:pt idx="50">
                  <c:v>3.3815419831443094</c:v>
                </c:pt>
                <c:pt idx="51">
                  <c:v>3.4093654025328712</c:v>
                </c:pt>
                <c:pt idx="52">
                  <c:v>3.9760950670167272</c:v>
                </c:pt>
                <c:pt idx="53">
                  <c:v>4.3110881186411376</c:v>
                </c:pt>
                <c:pt idx="54">
                  <c:v>4.3593906525268622</c:v>
                </c:pt>
                <c:pt idx="55">
                  <c:v>4.3433191665802839</c:v>
                </c:pt>
                <c:pt idx="56">
                  <c:v>4.3722203215873945</c:v>
                </c:pt>
                <c:pt idx="57">
                  <c:v>3.9850263740003333</c:v>
                </c:pt>
                <c:pt idx="58">
                  <c:v>2.4716821639898523</c:v>
                </c:pt>
                <c:pt idx="59">
                  <c:v>0.9010529157667424</c:v>
                </c:pt>
                <c:pt idx="60">
                  <c:v>1.2887211397871523</c:v>
                </c:pt>
                <c:pt idx="61">
                  <c:v>0.90422649688430834</c:v>
                </c:pt>
                <c:pt idx="62">
                  <c:v>0.24154589371980784</c:v>
                </c:pt>
                <c:pt idx="63">
                  <c:v>-0.13681716554877488</c:v>
                </c:pt>
                <c:pt idx="64">
                  <c:v>-0.51164490514635785</c:v>
                </c:pt>
                <c:pt idx="65">
                  <c:v>-0.75384361051412663</c:v>
                </c:pt>
                <c:pt idx="66">
                  <c:v>-1.0956274204759864</c:v>
                </c:pt>
                <c:pt idx="67">
                  <c:v>-0.8477382608119699</c:v>
                </c:pt>
                <c:pt idx="68">
                  <c:v>-1.5504130064245336</c:v>
                </c:pt>
                <c:pt idx="69">
                  <c:v>-1.4563424532006763</c:v>
                </c:pt>
                <c:pt idx="70">
                  <c:v>-0.66983435623310106</c:v>
                </c:pt>
                <c:pt idx="71">
                  <c:v>0.90304023545937362</c:v>
                </c:pt>
                <c:pt idx="72">
                  <c:v>0.64119779777092045</c:v>
                </c:pt>
                <c:pt idx="73">
                  <c:v>1.2216814901829132</c:v>
                </c:pt>
                <c:pt idx="74">
                  <c:v>1.1780455153949099</c:v>
                </c:pt>
                <c:pt idx="75">
                  <c:v>1.0358885250284056</c:v>
                </c:pt>
                <c:pt idx="76">
                  <c:v>1.1587911170479304</c:v>
                </c:pt>
                <c:pt idx="77">
                  <c:v>0.9328047439784104</c:v>
                </c:pt>
                <c:pt idx="78">
                  <c:v>1.0843373493975905</c:v>
                </c:pt>
                <c:pt idx="79">
                  <c:v>0.88170462894929802</c:v>
                </c:pt>
                <c:pt idx="80">
                  <c:v>1.4150158148826364</c:v>
                </c:pt>
                <c:pt idx="81">
                  <c:v>1.4811862774401385</c:v>
                </c:pt>
                <c:pt idx="82">
                  <c:v>1.8436700661063732</c:v>
                </c:pt>
                <c:pt idx="83">
                  <c:v>2.3335211641088538</c:v>
                </c:pt>
                <c:pt idx="84">
                  <c:v>2.1214850395276486</c:v>
                </c:pt>
                <c:pt idx="85">
                  <c:v>2.1320335554892322</c:v>
                </c:pt>
                <c:pt idx="86">
                  <c:v>2.576739878274692</c:v>
                </c:pt>
                <c:pt idx="87">
                  <c:v>3.0030427305199003</c:v>
                </c:pt>
                <c:pt idx="88">
                  <c:v>3.0040934900303684</c:v>
                </c:pt>
                <c:pt idx="89">
                  <c:v>2.7428458263194289</c:v>
                </c:pt>
                <c:pt idx="90">
                  <c:v>3.0095351609058296</c:v>
                </c:pt>
                <c:pt idx="91">
                  <c:v>3.0358206978746027</c:v>
                </c:pt>
                <c:pt idx="92">
                  <c:v>2.8923177938279698</c:v>
                </c:pt>
                <c:pt idx="93">
                  <c:v>2.5689694668979302</c:v>
                </c:pt>
                <c:pt idx="94">
                  <c:v>2.4724378628742993</c:v>
                </c:pt>
                <c:pt idx="95">
                  <c:v>1.9596411103553146</c:v>
                </c:pt>
                <c:pt idx="96">
                  <c:v>1.8618324350808679</c:v>
                </c:pt>
                <c:pt idx="97">
                  <c:v>1.915460035062666</c:v>
                </c:pt>
                <c:pt idx="98">
                  <c:v>1.5123665796007879</c:v>
                </c:pt>
                <c:pt idx="99">
                  <c:v>1.3004109940919717</c:v>
                </c:pt>
                <c:pt idx="100">
                  <c:v>1.0287802063970286</c:v>
                </c:pt>
                <c:pt idx="101">
                  <c:v>1.0183757388846137</c:v>
                </c:pt>
                <c:pt idx="102">
                  <c:v>0.6749590203452005</c:v>
                </c:pt>
                <c:pt idx="103">
                  <c:v>0.74542942518394106</c:v>
                </c:pt>
                <c:pt idx="104">
                  <c:v>0.44669921189495199</c:v>
                </c:pt>
                <c:pt idx="105">
                  <c:v>0.3733010018505345</c:v>
                </c:pt>
                <c:pt idx="106">
                  <c:v>-0.10822510822511289</c:v>
                </c:pt>
                <c:pt idx="107">
                  <c:v>-5.4005972425175131E-2</c:v>
                </c:pt>
                <c:pt idx="108">
                  <c:v>4.8100048100030435E-2</c:v>
                </c:pt>
                <c:pt idx="109">
                  <c:v>-0.16883282364934526</c:v>
                </c:pt>
                <c:pt idx="110">
                  <c:v>-4.7649301143593004E-2</c:v>
                </c:pt>
                <c:pt idx="111">
                  <c:v>-0.46277219563219951</c:v>
                </c:pt>
                <c:pt idx="112">
                  <c:v>-0.21888779621228593</c:v>
                </c:pt>
                <c:pt idx="113">
                  <c:v>-0.14628716807122411</c:v>
                </c:pt>
                <c:pt idx="114">
                  <c:v>0.1021613510838737</c:v>
                </c:pt>
                <c:pt idx="115">
                  <c:v>9.2489236166470867E-2</c:v>
                </c:pt>
                <c:pt idx="116">
                  <c:v>7.6236460087031332E-2</c:v>
                </c:pt>
                <c:pt idx="117">
                  <c:v>-6.0396071076640467E-2</c:v>
                </c:pt>
                <c:pt idx="118">
                  <c:v>0.12108852208272403</c:v>
                </c:pt>
                <c:pt idx="119">
                  <c:v>0.13667715584375628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04-AF48-805F-2ED3E865E6A9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PC2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Sheet1!$H$2:$H$121</c:f>
              <c:strCache>
                <c:ptCount val="120"/>
                <c:pt idx="0">
                  <c:v>2004 Januari</c:v>
                </c:pt>
                <c:pt idx="1">
                  <c:v>2004 Februari</c:v>
                </c:pt>
                <c:pt idx="2">
                  <c:v>2004 Mars</c:v>
                </c:pt>
                <c:pt idx="3">
                  <c:v>2004 April</c:v>
                </c:pt>
                <c:pt idx="4">
                  <c:v>2004 Maj</c:v>
                </c:pt>
                <c:pt idx="5">
                  <c:v>2004 Juni</c:v>
                </c:pt>
                <c:pt idx="6">
                  <c:v>2004 Juli</c:v>
                </c:pt>
                <c:pt idx="7">
                  <c:v>2004 Augusti</c:v>
                </c:pt>
                <c:pt idx="8">
                  <c:v>2004 September</c:v>
                </c:pt>
                <c:pt idx="9">
                  <c:v>2004 Oktober</c:v>
                </c:pt>
                <c:pt idx="10">
                  <c:v>2004 November</c:v>
                </c:pt>
                <c:pt idx="11">
                  <c:v>2004 December</c:v>
                </c:pt>
                <c:pt idx="12">
                  <c:v>2005 Januari</c:v>
                </c:pt>
                <c:pt idx="13">
                  <c:v>2005 Februari</c:v>
                </c:pt>
                <c:pt idx="14">
                  <c:v>2005 Mars</c:v>
                </c:pt>
                <c:pt idx="15">
                  <c:v>2005 April</c:v>
                </c:pt>
                <c:pt idx="16">
                  <c:v>2005 Maj</c:v>
                </c:pt>
                <c:pt idx="17">
                  <c:v>2005 Juni</c:v>
                </c:pt>
                <c:pt idx="18">
                  <c:v>2005 Juli</c:v>
                </c:pt>
                <c:pt idx="19">
                  <c:v>2005 Augusti</c:v>
                </c:pt>
                <c:pt idx="20">
                  <c:v>2005 September</c:v>
                </c:pt>
                <c:pt idx="21">
                  <c:v>2005 Oktober</c:v>
                </c:pt>
                <c:pt idx="22">
                  <c:v>2005 November</c:v>
                </c:pt>
                <c:pt idx="23">
                  <c:v>2005 December</c:v>
                </c:pt>
                <c:pt idx="24">
                  <c:v>2006 Januari</c:v>
                </c:pt>
                <c:pt idx="25">
                  <c:v>2006 Februari</c:v>
                </c:pt>
                <c:pt idx="26">
                  <c:v>2006 Mars</c:v>
                </c:pt>
                <c:pt idx="27">
                  <c:v>2006 April</c:v>
                </c:pt>
                <c:pt idx="28">
                  <c:v>2006 Maj</c:v>
                </c:pt>
                <c:pt idx="29">
                  <c:v>2006 Juni</c:v>
                </c:pt>
                <c:pt idx="30">
                  <c:v>2006 Juli</c:v>
                </c:pt>
                <c:pt idx="31">
                  <c:v>2006 Augusti</c:v>
                </c:pt>
                <c:pt idx="32">
                  <c:v>2006 September</c:v>
                </c:pt>
                <c:pt idx="33">
                  <c:v>2006 Oktober</c:v>
                </c:pt>
                <c:pt idx="34">
                  <c:v>2006 November</c:v>
                </c:pt>
                <c:pt idx="35">
                  <c:v>2006 December</c:v>
                </c:pt>
                <c:pt idx="36">
                  <c:v>2007 Januari</c:v>
                </c:pt>
                <c:pt idx="37">
                  <c:v>2007 Februari</c:v>
                </c:pt>
                <c:pt idx="38">
                  <c:v>2007 Mars</c:v>
                </c:pt>
                <c:pt idx="39">
                  <c:v>2007 April</c:v>
                </c:pt>
                <c:pt idx="40">
                  <c:v>2007 Maj</c:v>
                </c:pt>
                <c:pt idx="41">
                  <c:v>2007 Juni</c:v>
                </c:pt>
                <c:pt idx="42">
                  <c:v>2007 Juli</c:v>
                </c:pt>
                <c:pt idx="43">
                  <c:v>2007 Augusti</c:v>
                </c:pt>
                <c:pt idx="44">
                  <c:v>2007 September</c:v>
                </c:pt>
                <c:pt idx="45">
                  <c:v>2007 Oktober</c:v>
                </c:pt>
                <c:pt idx="46">
                  <c:v>2007 November</c:v>
                </c:pt>
                <c:pt idx="47">
                  <c:v>2007 December</c:v>
                </c:pt>
                <c:pt idx="48">
                  <c:v>2008 Januari</c:v>
                </c:pt>
                <c:pt idx="49">
                  <c:v>2008 Februari</c:v>
                </c:pt>
                <c:pt idx="50">
                  <c:v>2008 Mars</c:v>
                </c:pt>
                <c:pt idx="51">
                  <c:v>2008 April</c:v>
                </c:pt>
                <c:pt idx="52">
                  <c:v>2008 Maj</c:v>
                </c:pt>
                <c:pt idx="53">
                  <c:v>2008 Juni</c:v>
                </c:pt>
                <c:pt idx="54">
                  <c:v>2008 Juli</c:v>
                </c:pt>
                <c:pt idx="55">
                  <c:v>2008 Augusti</c:v>
                </c:pt>
                <c:pt idx="56">
                  <c:v>2008 September</c:v>
                </c:pt>
                <c:pt idx="57">
                  <c:v>2008 Oktober</c:v>
                </c:pt>
                <c:pt idx="58">
                  <c:v>2008 November</c:v>
                </c:pt>
                <c:pt idx="59">
                  <c:v>2008 December</c:v>
                </c:pt>
                <c:pt idx="60">
                  <c:v>2009 Januari</c:v>
                </c:pt>
                <c:pt idx="61">
                  <c:v>2009 Februari</c:v>
                </c:pt>
                <c:pt idx="62">
                  <c:v>2009 Mars</c:v>
                </c:pt>
                <c:pt idx="63">
                  <c:v>2009 April</c:v>
                </c:pt>
                <c:pt idx="64">
                  <c:v>2009 Maj</c:v>
                </c:pt>
                <c:pt idx="65">
                  <c:v>2009 Juni</c:v>
                </c:pt>
                <c:pt idx="66">
                  <c:v>2009 Juli</c:v>
                </c:pt>
                <c:pt idx="67">
                  <c:v>2009 Augusti</c:v>
                </c:pt>
                <c:pt idx="68">
                  <c:v>2009 September</c:v>
                </c:pt>
                <c:pt idx="69">
                  <c:v>2009 Oktober</c:v>
                </c:pt>
                <c:pt idx="70">
                  <c:v>2009 November</c:v>
                </c:pt>
                <c:pt idx="71">
                  <c:v>2009 December</c:v>
                </c:pt>
                <c:pt idx="72">
                  <c:v>2010 Januari</c:v>
                </c:pt>
                <c:pt idx="73">
                  <c:v>2010 Februari</c:v>
                </c:pt>
                <c:pt idx="74">
                  <c:v>2010 Mars</c:v>
                </c:pt>
                <c:pt idx="75">
                  <c:v>2010 April</c:v>
                </c:pt>
                <c:pt idx="76">
                  <c:v>2010 Maj</c:v>
                </c:pt>
                <c:pt idx="77">
                  <c:v>2010 Juni</c:v>
                </c:pt>
                <c:pt idx="78">
                  <c:v>2010 Juli</c:v>
                </c:pt>
                <c:pt idx="79">
                  <c:v>2010 Augusti</c:v>
                </c:pt>
                <c:pt idx="80">
                  <c:v>2010 September</c:v>
                </c:pt>
                <c:pt idx="81">
                  <c:v>2010 Oktober</c:v>
                </c:pt>
                <c:pt idx="82">
                  <c:v>2010 November</c:v>
                </c:pt>
                <c:pt idx="83">
                  <c:v>2010 December</c:v>
                </c:pt>
                <c:pt idx="84">
                  <c:v>2011 Januari</c:v>
                </c:pt>
                <c:pt idx="85">
                  <c:v>2011 Februari</c:v>
                </c:pt>
                <c:pt idx="86">
                  <c:v>2011 Mars</c:v>
                </c:pt>
                <c:pt idx="87">
                  <c:v>2011 April</c:v>
                </c:pt>
                <c:pt idx="88">
                  <c:v>2011 Maj</c:v>
                </c:pt>
                <c:pt idx="89">
                  <c:v>2011 Juni</c:v>
                </c:pt>
                <c:pt idx="90">
                  <c:v>2011 Juli</c:v>
                </c:pt>
                <c:pt idx="91">
                  <c:v>2011 Augusti</c:v>
                </c:pt>
                <c:pt idx="92">
                  <c:v>2011 September</c:v>
                </c:pt>
                <c:pt idx="93">
                  <c:v>2011 Oktober</c:v>
                </c:pt>
                <c:pt idx="94">
                  <c:v>2011 November</c:v>
                </c:pt>
                <c:pt idx="95">
                  <c:v>2011 December</c:v>
                </c:pt>
                <c:pt idx="96">
                  <c:v>2012 Januari</c:v>
                </c:pt>
                <c:pt idx="97">
                  <c:v>2012 Februari</c:v>
                </c:pt>
                <c:pt idx="98">
                  <c:v>2012 Mars</c:v>
                </c:pt>
                <c:pt idx="99">
                  <c:v>2012 April</c:v>
                </c:pt>
                <c:pt idx="100">
                  <c:v>2012 Maj</c:v>
                </c:pt>
                <c:pt idx="101">
                  <c:v>2012 Juni</c:v>
                </c:pt>
                <c:pt idx="102">
                  <c:v>2012 Juli</c:v>
                </c:pt>
                <c:pt idx="103">
                  <c:v>2012 Augusti</c:v>
                </c:pt>
                <c:pt idx="104">
                  <c:v>2012 September</c:v>
                </c:pt>
                <c:pt idx="105">
                  <c:v>2012 Oktober</c:v>
                </c:pt>
                <c:pt idx="106">
                  <c:v>2012 November</c:v>
                </c:pt>
                <c:pt idx="107">
                  <c:v>2012 December</c:v>
                </c:pt>
                <c:pt idx="108">
                  <c:v>2013 Januari</c:v>
                </c:pt>
                <c:pt idx="109">
                  <c:v>2013 Februari</c:v>
                </c:pt>
                <c:pt idx="110">
                  <c:v>2013 Mars</c:v>
                </c:pt>
                <c:pt idx="111">
                  <c:v>2013 April</c:v>
                </c:pt>
                <c:pt idx="112">
                  <c:v>2013 Maj</c:v>
                </c:pt>
                <c:pt idx="113">
                  <c:v>2013 Juni</c:v>
                </c:pt>
                <c:pt idx="114">
                  <c:v>2013 Juli</c:v>
                </c:pt>
                <c:pt idx="115">
                  <c:v>2013 Augusti</c:v>
                </c:pt>
                <c:pt idx="116">
                  <c:v>2013 September</c:v>
                </c:pt>
                <c:pt idx="117">
                  <c:v>2013 Oktober</c:v>
                </c:pt>
                <c:pt idx="118">
                  <c:v>2013 November</c:v>
                </c:pt>
                <c:pt idx="119">
                  <c:v>2013 December</c:v>
                </c:pt>
              </c:strCache>
            </c:strRef>
          </c:cat>
          <c:val>
            <c:numRef>
              <c:f>Sheet1!$J$2:$J$121</c:f>
              <c:numCache>
                <c:formatCode>General</c:formatCode>
                <c:ptCount val="120"/>
                <c:pt idx="0">
                  <c:v>-1.1113908579589999</c:v>
                </c:pt>
                <c:pt idx="1">
                  <c:v>-1.1912833608339999</c:v>
                </c:pt>
                <c:pt idx="2">
                  <c:v>-1.1863834358080003</c:v>
                </c:pt>
                <c:pt idx="3">
                  <c:v>-1.4602419493830003</c:v>
                </c:pt>
                <c:pt idx="4">
                  <c:v>-1.5182600477819999</c:v>
                </c:pt>
                <c:pt idx="5">
                  <c:v>-1.4347026110509997</c:v>
                </c:pt>
                <c:pt idx="6">
                  <c:v>-1.3898460655370004</c:v>
                </c:pt>
                <c:pt idx="7">
                  <c:v>-1.3552188208660001</c:v>
                </c:pt>
                <c:pt idx="8">
                  <c:v>-1.3161287926989995</c:v>
                </c:pt>
                <c:pt idx="9">
                  <c:v>-1.1248086411420004</c:v>
                </c:pt>
                <c:pt idx="10">
                  <c:v>-1.1097547939029997</c:v>
                </c:pt>
                <c:pt idx="11">
                  <c:v>-1.0233624094960001</c:v>
                </c:pt>
                <c:pt idx="12">
                  <c:v>-0.92751774982300028</c:v>
                </c:pt>
                <c:pt idx="13">
                  <c:v>-0.93078290545999987</c:v>
                </c:pt>
                <c:pt idx="14">
                  <c:v>-0.98695875149300005</c:v>
                </c:pt>
                <c:pt idx="15">
                  <c:v>-0.81285445085099994</c:v>
                </c:pt>
                <c:pt idx="16">
                  <c:v>-0.77989652066800008</c:v>
                </c:pt>
                <c:pt idx="17">
                  <c:v>-0.79819404672900018</c:v>
                </c:pt>
                <c:pt idx="18">
                  <c:v>-0.83829129157199989</c:v>
                </c:pt>
                <c:pt idx="19">
                  <c:v>-0.82745979563399963</c:v>
                </c:pt>
                <c:pt idx="20">
                  <c:v>-0.6671442047349998</c:v>
                </c:pt>
                <c:pt idx="21">
                  <c:v>-0.72139977382499976</c:v>
                </c:pt>
                <c:pt idx="22">
                  <c:v>-0.79611622047300012</c:v>
                </c:pt>
                <c:pt idx="23">
                  <c:v>-0.52533063720299955</c:v>
                </c:pt>
                <c:pt idx="24">
                  <c:v>-0.4810447333700002</c:v>
                </c:pt>
                <c:pt idx="25">
                  <c:v>-0.60984797037400007</c:v>
                </c:pt>
                <c:pt idx="26">
                  <c:v>-0.63032921467799974</c:v>
                </c:pt>
                <c:pt idx="27">
                  <c:v>-0.72600718585899959</c:v>
                </c:pt>
                <c:pt idx="28">
                  <c:v>-0.73070278017099999</c:v>
                </c:pt>
                <c:pt idx="29">
                  <c:v>-0.51395477588400018</c:v>
                </c:pt>
                <c:pt idx="30">
                  <c:v>-0.42471977942799999</c:v>
                </c:pt>
                <c:pt idx="31">
                  <c:v>-0.13854548000999989</c:v>
                </c:pt>
                <c:pt idx="32">
                  <c:v>1.8581454623000093E-2</c:v>
                </c:pt>
                <c:pt idx="33">
                  <c:v>4.9447014780006349E-3</c:v>
                </c:pt>
                <c:pt idx="34">
                  <c:v>0.12494765178199962</c:v>
                </c:pt>
                <c:pt idx="35">
                  <c:v>0.18621335822000007</c:v>
                </c:pt>
                <c:pt idx="36">
                  <c:v>0.1601385976090004</c:v>
                </c:pt>
                <c:pt idx="37">
                  <c:v>0.13641414073400049</c:v>
                </c:pt>
                <c:pt idx="38">
                  <c:v>0.24613838026300061</c:v>
                </c:pt>
                <c:pt idx="39">
                  <c:v>0.15412366775500019</c:v>
                </c:pt>
                <c:pt idx="40">
                  <c:v>0.21599844507600019</c:v>
                </c:pt>
                <c:pt idx="41">
                  <c:v>6.0479297274000254E-2</c:v>
                </c:pt>
                <c:pt idx="42">
                  <c:v>0.12456179294399994</c:v>
                </c:pt>
                <c:pt idx="43">
                  <c:v>0.23994466157299987</c:v>
                </c:pt>
                <c:pt idx="44">
                  <c:v>0.24025120642200015</c:v>
                </c:pt>
                <c:pt idx="45">
                  <c:v>0.22956282459300015</c:v>
                </c:pt>
                <c:pt idx="46">
                  <c:v>0.40776325412199999</c:v>
                </c:pt>
                <c:pt idx="47">
                  <c:v>0.43643110172800048</c:v>
                </c:pt>
                <c:pt idx="48">
                  <c:v>0.46102514632699965</c:v>
                </c:pt>
                <c:pt idx="49">
                  <c:v>0.55059202171200017</c:v>
                </c:pt>
                <c:pt idx="50">
                  <c:v>0.69150090908100026</c:v>
                </c:pt>
                <c:pt idx="51">
                  <c:v>0.56800143174200013</c:v>
                </c:pt>
                <c:pt idx="52">
                  <c:v>0.5409215635229998</c:v>
                </c:pt>
                <c:pt idx="53">
                  <c:v>0.47563149950700057</c:v>
                </c:pt>
                <c:pt idx="54">
                  <c:v>0.70146994391999962</c:v>
                </c:pt>
                <c:pt idx="55">
                  <c:v>0.78183477445599969</c:v>
                </c:pt>
                <c:pt idx="56">
                  <c:v>0.84475046929999986</c:v>
                </c:pt>
                <c:pt idx="57">
                  <c:v>0.3287773370960001</c:v>
                </c:pt>
                <c:pt idx="58">
                  <c:v>-0.23011116467399984</c:v>
                </c:pt>
                <c:pt idx="59">
                  <c:v>-0.54940339847299979</c:v>
                </c:pt>
                <c:pt idx="60">
                  <c:v>-1.0287560765669999</c:v>
                </c:pt>
                <c:pt idx="61">
                  <c:v>-1.4466300070540001</c:v>
                </c:pt>
                <c:pt idx="62">
                  <c:v>-1.7636349318089999</c:v>
                </c:pt>
                <c:pt idx="63">
                  <c:v>-2.0529060439090001</c:v>
                </c:pt>
                <c:pt idx="64">
                  <c:v>-2.2067946449939999</c:v>
                </c:pt>
                <c:pt idx="65">
                  <c:v>-2.2128072564119998</c:v>
                </c:pt>
                <c:pt idx="66">
                  <c:v>-2.0781077464699997</c:v>
                </c:pt>
                <c:pt idx="67">
                  <c:v>-2.1713570270879998</c:v>
                </c:pt>
                <c:pt idx="68">
                  <c:v>-2.1381745852859999</c:v>
                </c:pt>
                <c:pt idx="69">
                  <c:v>-2.0504501493179998</c:v>
                </c:pt>
                <c:pt idx="70">
                  <c:v>-2.059064990495</c:v>
                </c:pt>
                <c:pt idx="71">
                  <c:v>-1.9923045091159999</c:v>
                </c:pt>
                <c:pt idx="72">
                  <c:v>-2.1004280680900003</c:v>
                </c:pt>
                <c:pt idx="73">
                  <c:v>-1.9414560455529997</c:v>
                </c:pt>
                <c:pt idx="74">
                  <c:v>-1.7893792543620002</c:v>
                </c:pt>
                <c:pt idx="75">
                  <c:v>-1.743697641175</c:v>
                </c:pt>
                <c:pt idx="76">
                  <c:v>-1.4463616442569998</c:v>
                </c:pt>
                <c:pt idx="77">
                  <c:v>-1.289991163402</c:v>
                </c:pt>
                <c:pt idx="78">
                  <c:v>-1.2965196769010001</c:v>
                </c:pt>
                <c:pt idx="79">
                  <c:v>-1.1149409946920001</c:v>
                </c:pt>
                <c:pt idx="80">
                  <c:v>-1.1700175057250002</c:v>
                </c:pt>
                <c:pt idx="81">
                  <c:v>-1.254691937104</c:v>
                </c:pt>
                <c:pt idx="82">
                  <c:v>-1.4028021094360001</c:v>
                </c:pt>
                <c:pt idx="83">
                  <c:v>-1.7217079802619999</c:v>
                </c:pt>
                <c:pt idx="84">
                  <c:v>-1.8258357645509999</c:v>
                </c:pt>
                <c:pt idx="85">
                  <c:v>-1.9268258871350001</c:v>
                </c:pt>
                <c:pt idx="86">
                  <c:v>-1.87285434033</c:v>
                </c:pt>
                <c:pt idx="87">
                  <c:v>-0.49415154793799987</c:v>
                </c:pt>
                <c:pt idx="88">
                  <c:v>-0.25339375778100004</c:v>
                </c:pt>
                <c:pt idx="89">
                  <c:v>-6.9919488898000148E-2</c:v>
                </c:pt>
                <c:pt idx="90">
                  <c:v>1.2409393433000071E-2</c:v>
                </c:pt>
                <c:pt idx="91">
                  <c:v>0.43787221203799975</c:v>
                </c:pt>
                <c:pt idx="92">
                  <c:v>0.68494818779800004</c:v>
                </c:pt>
                <c:pt idx="93">
                  <c:v>0.64046527227000005</c:v>
                </c:pt>
                <c:pt idx="94">
                  <c:v>0.80313978293900012</c:v>
                </c:pt>
                <c:pt idx="95">
                  <c:v>0.85573854113699988</c:v>
                </c:pt>
                <c:pt idx="96">
                  <c:v>0.77197518067100002</c:v>
                </c:pt>
                <c:pt idx="97">
                  <c:v>0.64771176219799997</c:v>
                </c:pt>
                <c:pt idx="98">
                  <c:v>0.60541719399899996</c:v>
                </c:pt>
                <c:pt idx="99">
                  <c:v>0.69847383282499997</c:v>
                </c:pt>
                <c:pt idx="100">
                  <c:v>0.93187743563000003</c:v>
                </c:pt>
                <c:pt idx="101">
                  <c:v>0.97591807149499998</c:v>
                </c:pt>
                <c:pt idx="102">
                  <c:v>1.0709040010270001</c:v>
                </c:pt>
                <c:pt idx="103">
                  <c:v>1.0017579430909997</c:v>
                </c:pt>
                <c:pt idx="104">
                  <c:v>0.95609214958100019</c:v>
                </c:pt>
                <c:pt idx="105">
                  <c:v>0.94409127188500019</c:v>
                </c:pt>
                <c:pt idx="106">
                  <c:v>1.003479591939</c:v>
                </c:pt>
                <c:pt idx="107">
                  <c:v>0.97306862813300021</c:v>
                </c:pt>
                <c:pt idx="108">
                  <c:v>0.76767351515599991</c:v>
                </c:pt>
                <c:pt idx="109">
                  <c:v>0.61304881000699973</c:v>
                </c:pt>
                <c:pt idx="110">
                  <c:v>0.65001213903999999</c:v>
                </c:pt>
                <c:pt idx="111">
                  <c:v>0.80474295154099984</c:v>
                </c:pt>
                <c:pt idx="112">
                  <c:v>0.70662144457200016</c:v>
                </c:pt>
                <c:pt idx="113">
                  <c:v>0.51594902433099976</c:v>
                </c:pt>
                <c:pt idx="114">
                  <c:v>0.44313357638500006</c:v>
                </c:pt>
                <c:pt idx="115">
                  <c:v>0.30608428629000017</c:v>
                </c:pt>
                <c:pt idx="116">
                  <c:v>0.10495348937000015</c:v>
                </c:pt>
                <c:pt idx="117">
                  <c:v>0.23761929735699983</c:v>
                </c:pt>
                <c:pt idx="118">
                  <c:v>0.34967023390499985</c:v>
                </c:pt>
                <c:pt idx="119">
                  <c:v>0.27461441271599996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04-AF48-805F-2ED3E865E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004255"/>
        <c:axId val="2092152128"/>
      </c:lineChart>
      <c:catAx>
        <c:axId val="47600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92152128"/>
        <c:crosses val="autoZero"/>
        <c:auto val="1"/>
        <c:lblAlgn val="ctr"/>
        <c:lblOffset val="100"/>
        <c:noMultiLvlLbl val="0"/>
      </c:catAx>
      <c:valAx>
        <c:axId val="209215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7600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563218</xdr:colOff>
      <xdr:row>18</xdr:row>
      <xdr:rowOff>97182</xdr:rowOff>
    </xdr:from>
    <xdr:to>
      <xdr:col>12</xdr:col>
      <xdr:colOff>77305</xdr:colOff>
      <xdr:row>33</xdr:row>
      <xdr:rowOff>24295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5CD4760-33DA-7FE1-BE7B-B13779D2D1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430696</xdr:colOff>
      <xdr:row>20</xdr:row>
      <xdr:rowOff>141357</xdr:rowOff>
    </xdr:from>
    <xdr:to>
      <xdr:col>18</xdr:col>
      <xdr:colOff>33131</xdr:colOff>
      <xdr:row>35</xdr:row>
      <xdr:rowOff>68470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28633A81-B9C6-3EB1-9957-9E487A683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132522</xdr:colOff>
      <xdr:row>4</xdr:row>
      <xdr:rowOff>86139</xdr:rowOff>
    </xdr:from>
    <xdr:to>
      <xdr:col>21</xdr:col>
      <xdr:colOff>563218</xdr:colOff>
      <xdr:row>19</xdr:row>
      <xdr:rowOff>2209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BE7C704A-4BD4-5F0F-52F0-A9FB6FE69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277518</xdr:colOff>
      <xdr:row>36</xdr:row>
      <xdr:rowOff>141425</xdr:rowOff>
    </xdr:from>
    <xdr:to>
      <xdr:col>11</xdr:col>
      <xdr:colOff>616185</xdr:colOff>
      <xdr:row>51</xdr:row>
      <xdr:rowOff>62402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991392E-69D2-DF62-EB8D-55FE42CE21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42057</xdr:colOff>
      <xdr:row>0</xdr:row>
      <xdr:rowOff>169718</xdr:rowOff>
    </xdr:from>
    <xdr:to>
      <xdr:col>22</xdr:col>
      <xdr:colOff>543323</xdr:colOff>
      <xdr:row>15</xdr:row>
      <xdr:rowOff>98714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C44D259-40E3-C5AD-1B76-244E80B64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258050</xdr:colOff>
      <xdr:row>1</xdr:row>
      <xdr:rowOff>23651</xdr:rowOff>
    </xdr:from>
    <xdr:to>
      <xdr:col>30</xdr:col>
      <xdr:colOff>118349</xdr:colOff>
      <xdr:row>15</xdr:row>
      <xdr:rowOff>92857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24B9B8BE-6D81-40F0-9DBA-E6C310679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3728-714B-264A-BBC0-29844219E0EE}">
  <dimension ref="A1:P25"/>
  <sheetViews>
    <sheetView zoomScale="85" workbookViewId="0">
      <selection activeCell="E4" sqref="E4"/>
    </sheetView>
  </sheetViews>
  <sheetFormatPr baseColWidth="10" defaultRowHeight="15"/>
  <cols>
    <col min="9" max="9" width="12" bestFit="1" customWidth="1"/>
  </cols>
  <sheetData>
    <row r="1" spans="1:16">
      <c r="A1" s="11"/>
      <c r="B1" s="12" t="s">
        <v>126</v>
      </c>
      <c r="C1" s="12" t="s">
        <v>127</v>
      </c>
      <c r="D1" s="12" t="s">
        <v>128</v>
      </c>
      <c r="E1" s="12" t="s">
        <v>129</v>
      </c>
      <c r="F1" s="12" t="s">
        <v>130</v>
      </c>
    </row>
    <row r="2" spans="1:16">
      <c r="A2" s="13" t="s">
        <v>126</v>
      </c>
      <c r="B2" s="9">
        <f>VARP(Sheet1!$B$2:$B$121)</f>
        <v>1.2317916971659633</v>
      </c>
      <c r="C2" s="9">
        <f>B3</f>
        <v>0.95641608955000013</v>
      </c>
      <c r="D2" s="9">
        <f>B4</f>
        <v>0.55644565487222186</v>
      </c>
      <c r="E2" s="9">
        <f>B5</f>
        <v>0.47659278202222227</v>
      </c>
      <c r="F2" s="9">
        <f>B6</f>
        <v>0.33567510274305568</v>
      </c>
    </row>
    <row r="3" spans="1:16">
      <c r="A3" s="13" t="s">
        <v>127</v>
      </c>
      <c r="B3" s="9">
        <v>0.95641608955000013</v>
      </c>
      <c r="C3" s="9">
        <f>VARP(Sheet1!$C$2:$C$121)</f>
        <v>1.3653476305666583</v>
      </c>
      <c r="D3" s="9">
        <f>C4</f>
        <v>1.1069927771166674</v>
      </c>
      <c r="E3" s="9">
        <f>C5</f>
        <v>1.0386778276500002</v>
      </c>
      <c r="F3" s="9">
        <f>C6</f>
        <v>0.88810221425000013</v>
      </c>
    </row>
    <row r="4" spans="1:16">
      <c r="A4" s="13" t="s">
        <v>128</v>
      </c>
      <c r="B4" s="9">
        <v>0.55644565487222186</v>
      </c>
      <c r="C4" s="9">
        <v>1.1069927771166674</v>
      </c>
      <c r="D4" s="9">
        <f>VARP(Sheet1!$D$2:$D$121)</f>
        <v>1.0529472933222153</v>
      </c>
      <c r="E4" s="9">
        <f>D5</f>
        <v>1.0270492303388887</v>
      </c>
      <c r="F4" s="9">
        <f>D6</f>
        <v>0.9206098382222222</v>
      </c>
    </row>
    <row r="5" spans="1:16">
      <c r="A5" s="13" t="s">
        <v>129</v>
      </c>
      <c r="B5" s="9">
        <v>0.47659278202222227</v>
      </c>
      <c r="C5" s="9">
        <v>1.0386778276500002</v>
      </c>
      <c r="D5" s="9">
        <v>1.0270492303388887</v>
      </c>
      <c r="E5" s="9">
        <f>VARP(Sheet1!$E$2:$E$121)</f>
        <v>1.0259378767888787</v>
      </c>
      <c r="F5" s="9">
        <f>E6</f>
        <v>0.92937052463888903</v>
      </c>
    </row>
    <row r="6" spans="1:16" ht="16" thickBot="1">
      <c r="A6" s="14" t="s">
        <v>130</v>
      </c>
      <c r="B6" s="10">
        <v>0.33567510274305568</v>
      </c>
      <c r="C6" s="10">
        <v>0.88810221425000013</v>
      </c>
      <c r="D6" s="10">
        <v>0.9206098382222222</v>
      </c>
      <c r="E6" s="10">
        <v>0.92937052463888903</v>
      </c>
      <c r="F6" s="10">
        <f>VARP(Sheet1!$F$2:$F$121)</f>
        <v>0.85638339026390087</v>
      </c>
      <c r="I6" t="s">
        <v>132</v>
      </c>
    </row>
    <row r="7" spans="1:16">
      <c r="I7" s="2" cm="1">
        <f t="array" ref="I7">MMULT(TRANSPOSE(x),MMULT(V,x))</f>
        <v>6.2014734252012461E-2</v>
      </c>
    </row>
    <row r="8" spans="1:16">
      <c r="I8" s="2"/>
    </row>
    <row r="9" spans="1:16">
      <c r="I9" s="2"/>
    </row>
    <row r="10" spans="1:16">
      <c r="I10" s="2"/>
    </row>
    <row r="11" spans="1:16">
      <c r="I11" s="2"/>
    </row>
    <row r="12" spans="1:16">
      <c r="I12" s="2"/>
      <c r="N12" s="15" t="s">
        <v>135</v>
      </c>
      <c r="O12" s="15" t="s">
        <v>138</v>
      </c>
      <c r="P12" s="15" t="s">
        <v>140</v>
      </c>
    </row>
    <row r="13" spans="1:16">
      <c r="A13" t="s">
        <v>131</v>
      </c>
      <c r="B13">
        <v>0.41464735154054655</v>
      </c>
      <c r="I13" s="2"/>
      <c r="N13" s="9">
        <v>0.34619252972023518</v>
      </c>
      <c r="O13" s="16">
        <v>0.83916162000000005</v>
      </c>
      <c r="P13" s="9">
        <v>0.41464735154054655</v>
      </c>
    </row>
    <row r="14" spans="1:16">
      <c r="B14">
        <v>-0.75895945157077538</v>
      </c>
      <c r="H14" t="s">
        <v>136</v>
      </c>
      <c r="I14" s="2" cm="1">
        <f t="array" ref="I14">MMULT(TRANSPOSE(x),x)</f>
        <v>1.0000001679885191</v>
      </c>
      <c r="J14" t="s">
        <v>133</v>
      </c>
      <c r="N14" s="9">
        <v>0.53800248627859337</v>
      </c>
      <c r="O14" s="16">
        <v>0.17101627</v>
      </c>
      <c r="P14" s="9">
        <v>-0.75895945157077538</v>
      </c>
    </row>
    <row r="15" spans="1:16">
      <c r="B15">
        <v>-6.8229490889788497E-2</v>
      </c>
      <c r="H15" t="s">
        <v>137</v>
      </c>
      <c r="I15" s="2" cm="1">
        <f t="array" ref="I15">MMULT(TRANSPOSE(N13:N17),x)</f>
        <v>6.7007510651251323E-13</v>
      </c>
      <c r="N15" s="9">
        <v>0.47240464101219043</v>
      </c>
      <c r="O15" s="16">
        <v>-0.21714910000000001</v>
      </c>
      <c r="P15" s="9">
        <v>-6.8229490889788497E-2</v>
      </c>
    </row>
    <row r="16" spans="1:16">
      <c r="B16">
        <v>0.31192046094191184</v>
      </c>
      <c r="H16" t="s">
        <v>139</v>
      </c>
      <c r="I16" s="2" cm="1">
        <f t="array" ref="I16">MMULT(TRANSPOSE(O13:O17),x)</f>
        <v>-1.4838408279871373E-12</v>
      </c>
      <c r="N16" s="9">
        <v>0.45605362762016483</v>
      </c>
      <c r="O16" s="16">
        <v>-0.29550369999999998</v>
      </c>
      <c r="P16" s="9">
        <v>0.31192046094191184</v>
      </c>
    </row>
    <row r="17" spans="2:16">
      <c r="B17">
        <v>0.38742567718082754</v>
      </c>
      <c r="I17" s="2"/>
      <c r="N17" s="9">
        <v>0.39944106930026668</v>
      </c>
      <c r="O17" s="16">
        <v>-0.36343500000000001</v>
      </c>
      <c r="P17" s="9">
        <v>0.38742567718082754</v>
      </c>
    </row>
    <row r="19" spans="2:16">
      <c r="N19" s="3">
        <v>4.4920993869999997</v>
      </c>
      <c r="O19" s="4">
        <v>0.96944597499999996</v>
      </c>
      <c r="P19" s="2" cm="1">
        <f t="array" ref="P19">MMULT(TRANSPOSE(x),MMULT(V,x))</f>
        <v>6.2014734252012461E-2</v>
      </c>
    </row>
    <row r="25" spans="2:16">
      <c r="B25">
        <v>0.2</v>
      </c>
      <c r="C25">
        <v>0.2</v>
      </c>
      <c r="D25">
        <v>0.2</v>
      </c>
      <c r="E25">
        <v>0.2</v>
      </c>
      <c r="F25">
        <v>0.2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1"/>
  <sheetViews>
    <sheetView tabSelected="1" topLeftCell="J1" zoomScale="88" workbookViewId="0">
      <selection activeCell="V33" sqref="V33"/>
    </sheetView>
  </sheetViews>
  <sheetFormatPr baseColWidth="10" defaultColWidth="8.83203125" defaultRowHeight="15"/>
  <cols>
    <col min="1" max="1" width="15.5" bestFit="1" customWidth="1"/>
    <col min="2" max="6" width="7" bestFit="1" customWidth="1"/>
    <col min="7" max="7" width="12.1640625" customWidth="1"/>
    <col min="8" max="8" width="15.5" bestFit="1" customWidth="1"/>
    <col min="9" max="9" width="16.83203125" bestFit="1" customWidth="1"/>
    <col min="12" max="12" width="10.83203125" bestFit="1" customWidth="1"/>
  </cols>
  <sheetData>
    <row r="1" spans="1:45">
      <c r="A1" s="5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5"/>
      <c r="H1" s="5"/>
      <c r="I1" s="8" t="s">
        <v>5</v>
      </c>
      <c r="J1" s="6" t="s">
        <v>146</v>
      </c>
      <c r="L1" s="6" t="s">
        <v>134</v>
      </c>
      <c r="M1" s="6" t="s">
        <v>146</v>
      </c>
      <c r="N1" s="6" t="s">
        <v>147</v>
      </c>
      <c r="AN1" t="s">
        <v>144</v>
      </c>
      <c r="AO1" t="s">
        <v>145</v>
      </c>
      <c r="AP1" t="s">
        <v>143</v>
      </c>
      <c r="AQ1" t="s">
        <v>141</v>
      </c>
      <c r="AR1" t="s">
        <v>142</v>
      </c>
      <c r="AS1" t="s">
        <v>143</v>
      </c>
    </row>
    <row r="2" spans="1:45">
      <c r="A2" t="s">
        <v>6</v>
      </c>
      <c r="B2">
        <v>2.6419999999999999</v>
      </c>
      <c r="C2">
        <v>3.2153</v>
      </c>
      <c r="D2">
        <v>4.0038</v>
      </c>
      <c r="E2">
        <v>4.4604999999999997</v>
      </c>
      <c r="F2">
        <v>4.6523000000000003</v>
      </c>
      <c r="G2" s="1"/>
      <c r="H2" t="s">
        <v>6</v>
      </c>
      <c r="I2">
        <v>0.72463768115942351</v>
      </c>
      <c r="J2">
        <v>-1.1113908579589999</v>
      </c>
      <c r="L2" cm="1">
        <f t="array" ref="L2">MMULT(B2:F2,x1_)</f>
        <v>8.428440652042406</v>
      </c>
      <c r="M2" cm="1">
        <f t="array" ref="M2">MMULT(B2:F2,x2_)</f>
        <v>-1.1113908579589999</v>
      </c>
      <c r="N2" cm="1">
        <f t="array" ref="N2">MMULT(B2:F2,x3_)</f>
        <v>1.5757804364898362</v>
      </c>
    </row>
    <row r="3" spans="1:45">
      <c r="A3" t="s">
        <v>7</v>
      </c>
      <c r="B3">
        <v>2.4824999999999999</v>
      </c>
      <c r="C3">
        <v>3.0438000000000001</v>
      </c>
      <c r="D3">
        <v>3.8565</v>
      </c>
      <c r="E3">
        <v>4.4157999999999999</v>
      </c>
      <c r="F3">
        <v>4.5475000000000003</v>
      </c>
      <c r="G3" s="1"/>
      <c r="H3" t="s">
        <v>7</v>
      </c>
      <c r="I3">
        <v>-0.39511494252871815</v>
      </c>
      <c r="J3">
        <v>-1.1912833608339999</v>
      </c>
      <c r="L3" cm="1">
        <f t="array" ref="L3">MMULT(B3:F3,x1_)</f>
        <v>8.1491232923168653</v>
      </c>
      <c r="M3" cm="1">
        <f t="array" ref="M3">MMULT(B3:F3,x2_)</f>
        <v>-1.1912833608339999</v>
      </c>
      <c r="N3" cm="1">
        <f t="array" ref="N3">MMULT(B3:F3,x3_)</f>
        <v>1.5953108782989189</v>
      </c>
    </row>
    <row r="4" spans="1:45">
      <c r="A4" t="s">
        <v>8</v>
      </c>
      <c r="B4">
        <v>2.2765</v>
      </c>
      <c r="C4">
        <v>2.7225999999999999</v>
      </c>
      <c r="D4">
        <v>3.5335000000000001</v>
      </c>
      <c r="E4">
        <v>4.1557000000000004</v>
      </c>
      <c r="F4">
        <v>4.3117000000000001</v>
      </c>
      <c r="G4" s="1"/>
      <c r="H4" t="s">
        <v>8</v>
      </c>
      <c r="I4">
        <v>-0.14295925661187425</v>
      </c>
      <c r="J4">
        <v>-1.1863834358080003</v>
      </c>
      <c r="L4" cm="1">
        <f t="array" ref="L4">MMULT(B4:F4,x1_)</f>
        <v>7.5396067808698675</v>
      </c>
      <c r="M4" cm="1">
        <f t="array" ref="M4">MMULT(B4:F4,x2_)</f>
        <v>-1.1863834358080003</v>
      </c>
      <c r="N4" cm="1">
        <f t="array" ref="N4">MMULT(B4:F4,x3_)</f>
        <v>1.603223938713271</v>
      </c>
    </row>
    <row r="5" spans="1:45">
      <c r="A5" t="s">
        <v>9</v>
      </c>
      <c r="B5">
        <v>2.1858</v>
      </c>
      <c r="C5">
        <v>2.7692999999999999</v>
      </c>
      <c r="D5">
        <v>3.7547999999999999</v>
      </c>
      <c r="E5">
        <v>4.3982999999999999</v>
      </c>
      <c r="F5">
        <v>4.5483000000000002</v>
      </c>
      <c r="G5" s="1"/>
      <c r="H5" t="s">
        <v>9</v>
      </c>
      <c r="I5">
        <v>0.21520803443326741</v>
      </c>
      <c r="J5">
        <v>-1.4602419493830003</v>
      </c>
      <c r="L5" cm="1">
        <f t="array" ref="L5">MMULT(B5:F5,x1_)</f>
        <v>7.8430213486465448</v>
      </c>
      <c r="M5" cm="1">
        <f t="array" ref="M5">MMULT(B5:F5,x2_)</f>
        <v>-1.4602419493830003</v>
      </c>
      <c r="N5" cm="1">
        <f t="array" ref="N5">MMULT(B5:F5,x3_)</f>
        <v>1.6824096502517694</v>
      </c>
    </row>
    <row r="6" spans="1:45">
      <c r="A6" t="s">
        <v>10</v>
      </c>
      <c r="B6">
        <v>2.2444999999999999</v>
      </c>
      <c r="C6">
        <v>2.9624000000000001</v>
      </c>
      <c r="D6">
        <v>3.97</v>
      </c>
      <c r="E6">
        <v>4.5526</v>
      </c>
      <c r="F6">
        <v>4.6802999999999999</v>
      </c>
      <c r="G6" s="1"/>
      <c r="H6" t="s">
        <v>10</v>
      </c>
      <c r="I6">
        <v>0.57450628366249035</v>
      </c>
      <c r="J6">
        <v>-1.5182600477819999</v>
      </c>
      <c r="L6" cm="1">
        <f t="array" ref="L6">MMULT(B6:F6,x1_)</f>
        <v>8.1919879048767701</v>
      </c>
      <c r="M6" cm="1">
        <f t="array" ref="M6">MMULT(B6:F6,x2_)</f>
        <v>-1.5182600477819999</v>
      </c>
      <c r="N6" cm="1">
        <f t="array" ref="N6">MMULT(B6:F6,x3_)</f>
        <v>1.6447809097606063</v>
      </c>
    </row>
    <row r="7" spans="1:45">
      <c r="A7" t="s">
        <v>11</v>
      </c>
      <c r="B7">
        <v>2.3812000000000002</v>
      </c>
      <c r="C7">
        <v>3.0055000000000001</v>
      </c>
      <c r="D7">
        <v>4.0288000000000004</v>
      </c>
      <c r="E7">
        <v>4.5949999999999998</v>
      </c>
      <c r="F7">
        <v>4.7167000000000003</v>
      </c>
      <c r="G7" s="1"/>
      <c r="H7" t="s">
        <v>11</v>
      </c>
      <c r="I7">
        <v>0.43212099387828218</v>
      </c>
      <c r="J7">
        <v>-1.4347026110509997</v>
      </c>
      <c r="L7" cm="1">
        <f t="array" ref="L7">MMULT(B7:F7,x1_)</f>
        <v>8.3241540524732756</v>
      </c>
      <c r="M7" cm="1">
        <f t="array" ref="M7">MMULT(B7:F7,x2_)</f>
        <v>-1.4347026110509997</v>
      </c>
      <c r="N7" cm="1">
        <f t="array" ref="N7">MMULT(B7:F7,x3_)</f>
        <v>1.6920678784824983</v>
      </c>
    </row>
    <row r="8" spans="1:45">
      <c r="A8" t="s">
        <v>12</v>
      </c>
      <c r="B8">
        <v>2.3081999999999998</v>
      </c>
      <c r="C8">
        <v>2.8626999999999998</v>
      </c>
      <c r="D8">
        <v>3.8757000000000001</v>
      </c>
      <c r="E8">
        <v>4.4484000000000004</v>
      </c>
      <c r="F8">
        <v>4.5682</v>
      </c>
      <c r="G8" s="1"/>
      <c r="H8" t="s">
        <v>12</v>
      </c>
      <c r="I8">
        <v>0.61416184971097021</v>
      </c>
      <c r="J8">
        <v>-1.3898460655370004</v>
      </c>
      <c r="L8" cm="1">
        <f t="array" ref="L8">MMULT(B8:F8,x1_)</f>
        <v>8.0235556316239425</v>
      </c>
      <c r="M8" cm="1">
        <f t="array" ref="M8">MMULT(B8:F8,x2_)</f>
        <v>-1.3898460655370004</v>
      </c>
      <c r="N8" cm="1">
        <f t="array" ref="N8">MMULT(B8:F8,x3_)</f>
        <v>1.6773637139241349</v>
      </c>
    </row>
    <row r="9" spans="1:45">
      <c r="A9" t="s">
        <v>13</v>
      </c>
      <c r="B9">
        <v>2.2464</v>
      </c>
      <c r="C9">
        <v>2.7467999999999999</v>
      </c>
      <c r="D9">
        <v>3.8479999999999999</v>
      </c>
      <c r="E9">
        <v>4.2941000000000003</v>
      </c>
      <c r="F9">
        <v>4.4177</v>
      </c>
      <c r="G9" s="1"/>
      <c r="H9" t="s">
        <v>13</v>
      </c>
      <c r="I9">
        <v>0.54210336104083545</v>
      </c>
      <c r="J9">
        <v>-1.3552188208660001</v>
      </c>
      <c r="L9" cm="1">
        <f t="array" ref="L9">MMULT(B9:F9,x1_)</f>
        <v>7.7962358809000234</v>
      </c>
      <c r="M9" cm="1">
        <f t="array" ref="M9">MMULT(B9:F9,x2_)</f>
        <v>-1.3552188208660001</v>
      </c>
      <c r="N9" cm="1">
        <f t="array" ref="N9">MMULT(B9:F9,x3_)</f>
        <v>1.6351549733945774</v>
      </c>
    </row>
    <row r="10" spans="1:45">
      <c r="A10" t="s">
        <v>14</v>
      </c>
      <c r="B10">
        <v>2.2667999999999999</v>
      </c>
      <c r="C10">
        <v>2.7955000000000001</v>
      </c>
      <c r="D10">
        <v>3.903</v>
      </c>
      <c r="E10">
        <v>4.2619999999999996</v>
      </c>
      <c r="F10">
        <v>4.3734000000000002</v>
      </c>
      <c r="G10" s="1"/>
      <c r="H10" t="s">
        <v>14</v>
      </c>
      <c r="I10">
        <v>0.53821313240043356</v>
      </c>
      <c r="J10">
        <v>-1.3161287926989995</v>
      </c>
      <c r="L10" cm="1">
        <f t="array" ref="L10">MMULT(B10:F10,x1_)</f>
        <v>7.823146624027145</v>
      </c>
      <c r="M10" cm="1">
        <f t="array" ref="M10">MMULT(B10:F10,x2_)</f>
        <v>-1.3161287926989995</v>
      </c>
      <c r="N10" cm="1">
        <f t="array" ref="N10">MMULT(B10:F10,x3_)</f>
        <v>1.5757242277802233</v>
      </c>
    </row>
    <row r="11" spans="1:45">
      <c r="A11" t="s">
        <v>15</v>
      </c>
      <c r="B11">
        <v>2.3761999999999999</v>
      </c>
      <c r="C11">
        <v>2.6812</v>
      </c>
      <c r="D11">
        <v>3.7494999999999998</v>
      </c>
      <c r="E11">
        <v>4.1298000000000004</v>
      </c>
      <c r="F11">
        <v>4.2450000000000001</v>
      </c>
      <c r="G11" s="1"/>
      <c r="H11" t="s">
        <v>15</v>
      </c>
      <c r="I11">
        <v>0.75295804948010137</v>
      </c>
      <c r="J11">
        <v>-1.1248086411420004</v>
      </c>
      <c r="L11" cm="1">
        <f t="array" ref="L11">MMULT(B11:F11,x1_)</f>
        <v>7.6154337673319841</v>
      </c>
      <c r="M11" cm="1">
        <f t="array" ref="M11">MMULT(B11:F11,x2_)</f>
        <v>-1.1248086411420004</v>
      </c>
      <c r="N11" cm="1">
        <f t="array" ref="N11">MMULT(B11:F11,x3_)</f>
        <v>1.6273275983183424</v>
      </c>
    </row>
    <row r="12" spans="1:45">
      <c r="A12" t="s">
        <v>16</v>
      </c>
      <c r="B12">
        <v>2.2911000000000001</v>
      </c>
      <c r="C12">
        <v>2.5594999999999999</v>
      </c>
      <c r="D12">
        <v>3.6015999999999999</v>
      </c>
      <c r="E12">
        <v>4.0126999999999997</v>
      </c>
      <c r="F12">
        <v>4.1334</v>
      </c>
      <c r="G12" s="1"/>
      <c r="H12" t="s">
        <v>16</v>
      </c>
      <c r="I12">
        <v>0.39525691699604515</v>
      </c>
      <c r="J12">
        <v>-1.1097547939029997</v>
      </c>
      <c r="L12" cm="1">
        <f t="array" ref="L12">MMULT(B12:F12,x1_)</f>
        <v>7.3526477309387541</v>
      </c>
      <c r="M12" cm="1">
        <f t="array" ref="M12">MMULT(B12:F12,x2_)</f>
        <v>-1.1097547939029997</v>
      </c>
      <c r="N12" cm="1">
        <f t="array" ref="N12">MMULT(B12:F12,x3_)</f>
        <v>1.6147350241113265</v>
      </c>
    </row>
    <row r="13" spans="1:45">
      <c r="A13" t="s">
        <v>17</v>
      </c>
      <c r="B13">
        <v>2.1770999999999998</v>
      </c>
      <c r="C13">
        <v>2.3435999999999999</v>
      </c>
      <c r="D13">
        <v>3.3329</v>
      </c>
      <c r="E13">
        <v>3.7574000000000001</v>
      </c>
      <c r="F13">
        <v>3.899</v>
      </c>
      <c r="G13" s="1"/>
      <c r="H13" t="s">
        <v>17</v>
      </c>
      <c r="I13">
        <v>0.28715003589374621</v>
      </c>
      <c r="J13">
        <v>-1.0233624094960001</v>
      </c>
      <c r="L13" cm="1">
        <f t="array" ref="L13">MMULT(B13:F13,x1_)</f>
        <v>6.8600324409477125</v>
      </c>
      <c r="M13" cm="1">
        <f t="array" ref="M13">MMULT(B13:F13,x2_)</f>
        <v>-1.0233624094960001</v>
      </c>
      <c r="N13" cm="1">
        <f t="array" ref="N13">MMULT(B13:F13,x3_)</f>
        <v>1.5792119634222648</v>
      </c>
    </row>
    <row r="14" spans="1:45">
      <c r="A14" t="s">
        <v>18</v>
      </c>
      <c r="B14">
        <v>2.1002999999999998</v>
      </c>
      <c r="C14">
        <v>2.6173000000000002</v>
      </c>
      <c r="D14">
        <v>3.1558000000000002</v>
      </c>
      <c r="E14">
        <v>3.58</v>
      </c>
      <c r="F14">
        <v>3.8368000000000002</v>
      </c>
      <c r="G14" s="1"/>
      <c r="H14" t="s">
        <v>18</v>
      </c>
      <c r="I14">
        <v>-3.5971223021591392E-2</v>
      </c>
      <c r="J14">
        <v>-0.92751774982300028</v>
      </c>
      <c r="L14" cm="1">
        <f t="array" ref="L14">MMULT(B14:F14,x1_)</f>
        <v>6.7912841251860971</v>
      </c>
      <c r="M14" cm="1">
        <f t="array" ref="M14">MMULT(B14:F14,x2_)</f>
        <v>-0.92751774982300028</v>
      </c>
      <c r="N14" cm="1">
        <f t="array" ref="N14">MMULT(B14:F14,x3_)</f>
        <v>1.2722907208738685</v>
      </c>
    </row>
    <row r="15" spans="1:45">
      <c r="A15" t="s">
        <v>19</v>
      </c>
      <c r="B15">
        <v>2.0394999999999999</v>
      </c>
      <c r="C15">
        <v>2.5299999999999998</v>
      </c>
      <c r="D15">
        <v>3.0994999999999999</v>
      </c>
      <c r="E15">
        <v>3.508</v>
      </c>
      <c r="F15">
        <v>3.7565</v>
      </c>
      <c r="G15" s="1"/>
      <c r="H15" t="s">
        <v>19</v>
      </c>
      <c r="I15">
        <v>0.68517850703209149</v>
      </c>
      <c r="J15">
        <v>-0.93078290545999987</v>
      </c>
      <c r="L15" cm="1">
        <f t="array" ref="L15">MMULT(B15:F15,x1_)</f>
        <v>6.6317606419845339</v>
      </c>
      <c r="M15" cm="1">
        <f t="array" ref="M15">MMULT(B15:F15,x2_)</f>
        <v>-0.93078290545999987</v>
      </c>
      <c r="N15" cm="1">
        <f t="array" ref="N15">MMULT(B15:F15,x3_)</f>
        <v>1.2636100872939888</v>
      </c>
    </row>
    <row r="16" spans="1:45">
      <c r="A16" t="s">
        <v>20</v>
      </c>
      <c r="B16">
        <v>2.0750000000000002</v>
      </c>
      <c r="C16">
        <v>2.5470999999999999</v>
      </c>
      <c r="D16">
        <v>3.1974</v>
      </c>
      <c r="E16">
        <v>3.6080999999999999</v>
      </c>
      <c r="F16">
        <v>3.8612000000000002</v>
      </c>
      <c r="G16" s="1"/>
      <c r="H16" t="s">
        <v>20</v>
      </c>
      <c r="I16">
        <v>0.14316392269149159</v>
      </c>
      <c r="J16">
        <v>-0.98695875149300005</v>
      </c>
      <c r="L16" cm="1">
        <f t="array" ref="L16">MMULT(B16:F16,x1_)</f>
        <v>6.7869711817405767</v>
      </c>
      <c r="M16" cm="1">
        <f t="array" ref="M16">MMULT(B16:F16,x2_)</f>
        <v>-0.98695875149300005</v>
      </c>
      <c r="N16" cm="1">
        <f t="array" ref="N16">MMULT(B16:F16,x3_)</f>
        <v>1.330458901034826</v>
      </c>
    </row>
    <row r="17" spans="1:14">
      <c r="A17" t="s">
        <v>21</v>
      </c>
      <c r="B17">
        <v>2.0337999999999998</v>
      </c>
      <c r="C17">
        <v>2.4268999999999998</v>
      </c>
      <c r="D17">
        <v>2.9698000000000002</v>
      </c>
      <c r="E17">
        <v>3.3456999999999999</v>
      </c>
      <c r="F17">
        <v>3.5798000000000001</v>
      </c>
      <c r="G17" s="1"/>
      <c r="H17" t="s">
        <v>21</v>
      </c>
      <c r="I17">
        <v>0.28632784538296097</v>
      </c>
      <c r="J17">
        <v>-0.81285445085099994</v>
      </c>
      <c r="L17" cm="1">
        <f t="array" ref="L17">MMULT(B17:F17,x1_)</f>
        <v>6.3684496655824159</v>
      </c>
      <c r="M17" cm="1">
        <f t="array" ref="M17">MMULT(B17:F17,x2_)</f>
        <v>-0.81285445085099994</v>
      </c>
      <c r="N17" cm="1">
        <f t="array" ref="N17">MMULT(B17:F17,x3_)</f>
        <v>1.2292618738468359</v>
      </c>
    </row>
    <row r="18" spans="1:14">
      <c r="A18" t="s">
        <v>22</v>
      </c>
      <c r="B18">
        <v>1.8645</v>
      </c>
      <c r="C18">
        <v>2.1976</v>
      </c>
      <c r="D18">
        <v>2.7202000000000002</v>
      </c>
      <c r="E18">
        <v>3.0966999999999998</v>
      </c>
      <c r="F18">
        <v>3.3418999999999999</v>
      </c>
      <c r="G18" s="1"/>
      <c r="H18" t="s">
        <v>22</v>
      </c>
      <c r="I18">
        <v>7.1403070332021201E-2</v>
      </c>
      <c r="J18">
        <v>-0.77989652066800008</v>
      </c>
      <c r="L18" cm="1">
        <f t="array" ref="L18">MMULT(B18:F18,x1_)</f>
        <v>5.8599787181365013</v>
      </c>
      <c r="M18" cm="1">
        <f t="array" ref="M18">MMULT(B18:F18,x2_)</f>
        <v>-0.77989652066800008</v>
      </c>
      <c r="N18" cm="1">
        <f t="array" ref="N18">MMULT(B18:F18,x3_)</f>
        <v>1.1802847970264361</v>
      </c>
    </row>
    <row r="19" spans="1:14">
      <c r="A19" t="s">
        <v>23</v>
      </c>
      <c r="B19">
        <v>1.6379999999999999</v>
      </c>
      <c r="C19">
        <v>1.9313</v>
      </c>
      <c r="D19">
        <v>2.4413</v>
      </c>
      <c r="E19">
        <v>2.8532999999999999</v>
      </c>
      <c r="F19">
        <v>3.1084999999999998</v>
      </c>
      <c r="G19" s="1"/>
      <c r="H19" t="s">
        <v>23</v>
      </c>
      <c r="I19">
        <v>0.53782717820007875</v>
      </c>
      <c r="J19">
        <v>-0.79819404672900018</v>
      </c>
      <c r="L19" cm="1">
        <f t="array" ref="L19">MMULT(B19:F19,x1_)</f>
        <v>5.3023093951431486</v>
      </c>
      <c r="M19" cm="1">
        <f t="array" ref="M19">MMULT(B19:F19,x2_)</f>
        <v>-0.79819404672900018</v>
      </c>
      <c r="N19" cm="1">
        <f t="array" ref="N19">MMULT(B19:F19,x3_)</f>
        <v>1.1411606856176957</v>
      </c>
    </row>
    <row r="20" spans="1:14">
      <c r="A20" t="s">
        <v>24</v>
      </c>
      <c r="B20">
        <v>1.5567</v>
      </c>
      <c r="C20">
        <v>1.8812</v>
      </c>
      <c r="D20">
        <v>2.4024000000000001</v>
      </c>
      <c r="E20">
        <v>2.8132999999999999</v>
      </c>
      <c r="F20">
        <v>3.0632999999999999</v>
      </c>
      <c r="G20" s="1"/>
      <c r="H20" t="s">
        <v>24</v>
      </c>
      <c r="I20">
        <v>0.32315978456014527</v>
      </c>
      <c r="J20">
        <v>-0.83829129157199989</v>
      </c>
      <c r="L20" cm="1">
        <f t="array" ref="L20">MMULT(B20:F20,x1_)</f>
        <v>5.1925365959417835</v>
      </c>
      <c r="M20" cm="1">
        <f t="array" ref="M20">MMULT(B20:F20,x2_)</f>
        <v>-0.83829129157199989</v>
      </c>
      <c r="N20" cm="1">
        <f t="array" ref="N20">MMULT(B20:F20,x3_)</f>
        <v>1.1181393926105079</v>
      </c>
    </row>
    <row r="21" spans="1:14">
      <c r="A21" t="s">
        <v>25</v>
      </c>
      <c r="B21">
        <v>1.6513</v>
      </c>
      <c r="C21">
        <v>2.0550000000000002</v>
      </c>
      <c r="D21">
        <v>2.5649999999999999</v>
      </c>
      <c r="E21">
        <v>2.9306999999999999</v>
      </c>
      <c r="F21">
        <v>3.1410999999999998</v>
      </c>
      <c r="G21" s="1"/>
      <c r="H21" t="s">
        <v>25</v>
      </c>
      <c r="I21">
        <v>0.6110711718188222</v>
      </c>
      <c r="J21">
        <v>-0.82745979563399963</v>
      </c>
      <c r="L21" cm="1">
        <f t="array" ref="L21">MMULT(B21:F21,x1_)</f>
        <v>5.4802214470712869</v>
      </c>
      <c r="M21" cm="1">
        <f t="array" ref="M21">MMULT(B21:F21,x2_)</f>
        <v>-0.82745979563399963</v>
      </c>
      <c r="N21" cm="1">
        <f t="array" ref="N21">MMULT(B21:F21,x3_)</f>
        <v>1.081124943963812</v>
      </c>
    </row>
    <row r="22" spans="1:14">
      <c r="A22" t="s">
        <v>26</v>
      </c>
      <c r="B22">
        <v>1.7130000000000001</v>
      </c>
      <c r="C22">
        <v>2.0644999999999998</v>
      </c>
      <c r="D22">
        <v>2.4956999999999998</v>
      </c>
      <c r="E22">
        <v>2.8182</v>
      </c>
      <c r="F22">
        <v>2.9798</v>
      </c>
      <c r="G22" s="1"/>
      <c r="H22" t="s">
        <v>26</v>
      </c>
      <c r="I22">
        <v>0.60670949321912637</v>
      </c>
      <c r="J22">
        <v>-0.6671442047349998</v>
      </c>
      <c r="L22" cm="1">
        <f t="array" ref="L22">MMULT(B22:F22,x1_)</f>
        <v>5.3582190305671258</v>
      </c>
      <c r="M22" cm="1">
        <f t="array" ref="M22">MMULT(B22:F22,x2_)</f>
        <v>-0.6671442047349998</v>
      </c>
      <c r="N22" cm="1">
        <f t="array" ref="N22">MMULT(B22:F22,x3_)</f>
        <v>1.0066440608973717</v>
      </c>
    </row>
    <row r="23" spans="1:14">
      <c r="A23" t="s">
        <v>27</v>
      </c>
      <c r="B23">
        <v>1.8281000000000001</v>
      </c>
      <c r="C23">
        <v>2.3969</v>
      </c>
      <c r="D23">
        <v>2.8683000000000001</v>
      </c>
      <c r="E23">
        <v>3.0074000000000001</v>
      </c>
      <c r="F23">
        <v>3.1747999999999998</v>
      </c>
      <c r="G23" s="1"/>
      <c r="H23" t="s">
        <v>27</v>
      </c>
      <c r="I23">
        <v>0.49822064056939119</v>
      </c>
      <c r="J23">
        <v>-0.72139977382499976</v>
      </c>
      <c r="L23" cm="1">
        <f t="array" ref="L23">MMULT(B23:F23,x1_)</f>
        <v>5.9170921412773589</v>
      </c>
      <c r="M23" cm="1">
        <f t="array" ref="M23">MMULT(B23:F23,x2_)</f>
        <v>-0.72139977382499976</v>
      </c>
      <c r="N23" cm="1">
        <f t="array" ref="N23">MMULT(B23:F23,x3_)</f>
        <v>0.91123289931249829</v>
      </c>
    </row>
    <row r="24" spans="1:14">
      <c r="A24" t="s">
        <v>28</v>
      </c>
      <c r="B24">
        <v>1.9201999999999999</v>
      </c>
      <c r="C24">
        <v>2.5958999999999999</v>
      </c>
      <c r="D24">
        <v>3.0838999999999999</v>
      </c>
      <c r="E24">
        <v>3.22</v>
      </c>
      <c r="F24">
        <v>3.3849999999999998</v>
      </c>
      <c r="G24" s="1"/>
      <c r="H24" t="s">
        <v>28</v>
      </c>
      <c r="I24">
        <v>0.82319255547602666</v>
      </c>
      <c r="J24">
        <v>-0.79611622047300012</v>
      </c>
      <c r="L24" cm="1">
        <f t="array" ref="L24">MMULT(B24:F24,x1_)</f>
        <v>6.3388089226352236</v>
      </c>
      <c r="M24" cm="1">
        <f t="array" ref="M24">MMULT(B24:F24,x2_)</f>
        <v>-0.79611622047300012</v>
      </c>
      <c r="N24" cm="1">
        <f t="array" ref="N24">MMULT(B24:F24,x3_)</f>
        <v>0.93142987863062032</v>
      </c>
    </row>
    <row r="25" spans="1:14">
      <c r="A25" t="s">
        <v>29</v>
      </c>
      <c r="B25">
        <v>2.2381000000000002</v>
      </c>
      <c r="C25">
        <v>2.7605</v>
      </c>
      <c r="D25">
        <v>3.1566999999999998</v>
      </c>
      <c r="E25">
        <v>3.2616999999999998</v>
      </c>
      <c r="F25">
        <v>3.3740000000000001</v>
      </c>
      <c r="G25" s="1"/>
      <c r="H25" t="s">
        <v>29</v>
      </c>
      <c r="I25">
        <v>0.8589835361489051</v>
      </c>
      <c r="J25">
        <v>-0.52533063720299955</v>
      </c>
      <c r="L25" cm="1">
        <f t="array" ref="L25">MMULT(B25:F25,x1_)</f>
        <v>6.5864333794498888</v>
      </c>
      <c r="M25" cm="1">
        <f t="array" ref="M25">MMULT(B25:F25,x2_)</f>
        <v>-0.52533063720299955</v>
      </c>
      <c r="N25" cm="1">
        <f t="array" ref="N25">MMULT(B25:F25,x3_)</f>
        <v>0.94209983979232237</v>
      </c>
    </row>
    <row r="26" spans="1:14">
      <c r="A26" t="s">
        <v>30</v>
      </c>
      <c r="B26">
        <v>2.2435999999999998</v>
      </c>
      <c r="C26">
        <v>2.7614000000000001</v>
      </c>
      <c r="D26">
        <v>3.1244999999999998</v>
      </c>
      <c r="E26">
        <v>3.2119</v>
      </c>
      <c r="F26">
        <v>3.3250000000000002</v>
      </c>
      <c r="G26" s="1"/>
      <c r="H26" t="s">
        <v>30</v>
      </c>
      <c r="I26">
        <v>0.60813242173443083</v>
      </c>
      <c r="J26">
        <v>-0.4810447333700002</v>
      </c>
      <c r="L26" cm="1">
        <f t="array" ref="L26">MMULT(B26:F26,x1_)</f>
        <v>6.5313261281092112</v>
      </c>
      <c r="M26" cm="1">
        <f t="array" ref="M26">MMULT(B26:F26,x2_)</f>
        <v>-0.4810447333700002</v>
      </c>
      <c r="N26" cm="1">
        <f t="array" ref="N26">MMULT(B26:F26,x3_)</f>
        <v>0.91137682918926521</v>
      </c>
    </row>
    <row r="27" spans="1:14">
      <c r="A27" t="s">
        <v>31</v>
      </c>
      <c r="B27">
        <v>2.1655000000000002</v>
      </c>
      <c r="C27">
        <v>2.7397999999999998</v>
      </c>
      <c r="D27">
        <v>3.1682999999999999</v>
      </c>
      <c r="E27">
        <v>3.27</v>
      </c>
      <c r="F27">
        <v>3.4155000000000002</v>
      </c>
      <c r="G27" s="1"/>
      <c r="H27" t="s">
        <v>31</v>
      </c>
      <c r="I27">
        <v>0.6088825214899618</v>
      </c>
      <c r="J27">
        <v>-0.60984797037400007</v>
      </c>
      <c r="L27" cm="1">
        <f t="array" ref="L27">MMULT(B27:F27,x1_)</f>
        <v>6.5760050936471819</v>
      </c>
      <c r="M27" cm="1">
        <f t="array" ref="M27">MMULT(B27:F27,x2_)</f>
        <v>-0.60984797037400007</v>
      </c>
      <c r="N27" cm="1">
        <f t="array" ref="N27">MMULT(B27:F27,x3_)</f>
        <v>0.94558254605249514</v>
      </c>
    </row>
    <row r="28" spans="1:14">
      <c r="A28" t="s">
        <v>32</v>
      </c>
      <c r="B28">
        <v>2.2641</v>
      </c>
      <c r="C28">
        <v>2.8119999999999998</v>
      </c>
      <c r="D28">
        <v>3.3</v>
      </c>
      <c r="E28">
        <v>3.4047999999999998</v>
      </c>
      <c r="F28">
        <v>3.5451999999999999</v>
      </c>
      <c r="G28" s="1"/>
      <c r="H28" t="s">
        <v>32</v>
      </c>
      <c r="I28">
        <v>1.1043602573266531</v>
      </c>
      <c r="J28">
        <v>-0.63032921467799974</v>
      </c>
      <c r="L28" cm="1">
        <f t="array" ref="L28">MMULT(B28:F28,x1_)</f>
        <v>6.8244826834996601</v>
      </c>
      <c r="M28" cm="1">
        <f t="array" ref="M28">MMULT(B28:F28,x2_)</f>
        <v>-0.63032921467799974</v>
      </c>
      <c r="N28" cm="1">
        <f t="array" ref="N28">MMULT(B28:F28,x3_)</f>
        <v>1.0149800670261206</v>
      </c>
    </row>
    <row r="29" spans="1:14">
      <c r="A29" t="s">
        <v>33</v>
      </c>
      <c r="B29">
        <v>2.3925000000000001</v>
      </c>
      <c r="C29">
        <v>2.9702999999999999</v>
      </c>
      <c r="D29">
        <v>3.5331000000000001</v>
      </c>
      <c r="E29">
        <v>3.6543999999999999</v>
      </c>
      <c r="F29">
        <v>3.8372000000000002</v>
      </c>
      <c r="G29" s="1"/>
      <c r="H29" t="s">
        <v>33</v>
      </c>
      <c r="I29">
        <v>1.4703783012134153</v>
      </c>
      <c r="J29">
        <v>-0.72600718585899959</v>
      </c>
      <c r="L29" cm="1">
        <f t="array" ref="L29">MMULT(B29:F29,x1_)</f>
        <v>7.2946848974032523</v>
      </c>
      <c r="M29" cm="1">
        <f t="array" ref="M29">MMULT(B29:F29,x2_)</f>
        <v>-0.72600718585899959</v>
      </c>
      <c r="N29" cm="1">
        <f t="array" ref="N29">MMULT(B29:F29,x3_)</f>
        <v>1.1231568562417658</v>
      </c>
    </row>
    <row r="30" spans="1:14">
      <c r="A30" t="s">
        <v>34</v>
      </c>
      <c r="B30">
        <v>2.4161999999999999</v>
      </c>
      <c r="C30">
        <v>2.9794999999999998</v>
      </c>
      <c r="D30">
        <v>3.5436000000000001</v>
      </c>
      <c r="E30">
        <v>3.6726000000000001</v>
      </c>
      <c r="F30">
        <v>3.8881000000000001</v>
      </c>
      <c r="G30" s="1"/>
      <c r="H30" t="s">
        <v>34</v>
      </c>
      <c r="I30">
        <v>1.5911523367820202</v>
      </c>
      <c r="J30">
        <v>-0.73070278017099999</v>
      </c>
      <c r="L30" cm="1">
        <f t="array" ref="L30">MMULT(B30:F30,x1_)</f>
        <v>7.3414312584120838</v>
      </c>
      <c r="M30" cm="1">
        <f t="array" ref="M30">MMULT(B30:F30,x2_)</f>
        <v>-0.73070278017099999</v>
      </c>
      <c r="N30" cm="1">
        <f t="array" ref="N30">MMULT(B30:F30,x3_)</f>
        <v>1.1506820812221301</v>
      </c>
    </row>
    <row r="31" spans="1:14">
      <c r="A31" t="s">
        <v>35</v>
      </c>
      <c r="B31">
        <v>2.6880000000000002</v>
      </c>
      <c r="C31">
        <v>3.3477999999999999</v>
      </c>
      <c r="D31">
        <v>3.6695000000000002</v>
      </c>
      <c r="E31">
        <v>3.7759999999999998</v>
      </c>
      <c r="F31">
        <v>3.9333</v>
      </c>
      <c r="G31" s="1"/>
      <c r="H31" t="s">
        <v>35</v>
      </c>
      <c r="I31">
        <v>1.5263908701854678</v>
      </c>
      <c r="J31">
        <v>-0.51395477588400018</v>
      </c>
      <c r="L31" cm="1">
        <f t="array" ref="L31">MMULT(B31:F31,x1_)</f>
        <v>7.7583591294181815</v>
      </c>
      <c r="M31" cm="1">
        <f t="array" ref="M31">MMULT(B31:F31,x2_)</f>
        <v>-0.51395477588400018</v>
      </c>
      <c r="N31" cm="1">
        <f t="array" ref="N31">MMULT(B31:F31,x3_)</f>
        <v>1.0250325887242764</v>
      </c>
    </row>
    <row r="32" spans="1:14">
      <c r="A32" t="s">
        <v>36</v>
      </c>
      <c r="B32">
        <v>2.8224</v>
      </c>
      <c r="C32">
        <v>3.4411999999999998</v>
      </c>
      <c r="D32">
        <v>3.7313999999999998</v>
      </c>
      <c r="E32">
        <v>3.8340000000000001</v>
      </c>
      <c r="F32">
        <v>3.9579</v>
      </c>
      <c r="G32" s="1"/>
      <c r="H32" t="s">
        <v>36</v>
      </c>
      <c r="I32">
        <v>1.7143879742304913</v>
      </c>
      <c r="J32">
        <v>-0.42471977942799999</v>
      </c>
      <c r="L32" cm="1">
        <f t="array" ref="L32">MMULT(B32:F32,x1_)</f>
        <v>7.9206560456164121</v>
      </c>
      <c r="M32" cm="1">
        <f t="array" ref="M32">MMULT(B32:F32,x2_)</f>
        <v>-0.42471977942799999</v>
      </c>
      <c r="N32" cm="1">
        <f t="array" ref="N32">MMULT(B32:F32,x3_)</f>
        <v>1.0332730329018169</v>
      </c>
    </row>
    <row r="33" spans="1:14">
      <c r="A33" t="s">
        <v>37</v>
      </c>
      <c r="B33">
        <v>3.0682999999999998</v>
      </c>
      <c r="C33">
        <v>3.4672000000000001</v>
      </c>
      <c r="D33">
        <v>3.69</v>
      </c>
      <c r="E33">
        <v>3.76</v>
      </c>
      <c r="F33">
        <v>3.8353999999999999</v>
      </c>
      <c r="G33" s="1"/>
      <c r="H33" t="s">
        <v>37</v>
      </c>
      <c r="I33">
        <v>1.6005716327259778</v>
      </c>
      <c r="J33">
        <v>-0.13854548000999989</v>
      </c>
      <c r="L33" cm="1">
        <f t="array" ref="L33">MMULT(B33:F33,x1_)</f>
        <v>7.9175358017467818</v>
      </c>
      <c r="M33" cm="1">
        <f t="array" ref="M33">MMULT(B33:F33,x2_)</f>
        <v>-0.13854548000999989</v>
      </c>
      <c r="N33" cm="1">
        <f t="array" ref="N33">MMULT(B33:F33,x3_)</f>
        <v>1.0477848122632814</v>
      </c>
    </row>
    <row r="34" spans="1:14">
      <c r="A34" t="s">
        <v>38</v>
      </c>
      <c r="B34">
        <v>3.1334</v>
      </c>
      <c r="C34">
        <v>3.4544999999999999</v>
      </c>
      <c r="D34">
        <v>3.5969000000000002</v>
      </c>
      <c r="E34">
        <v>3.6442999999999999</v>
      </c>
      <c r="F34">
        <v>3.6970999999999998</v>
      </c>
      <c r="G34" s="1"/>
      <c r="H34" t="s">
        <v>38</v>
      </c>
      <c r="I34">
        <v>1.4686058886129949</v>
      </c>
      <c r="J34">
        <v>1.8581454623000093E-2</v>
      </c>
      <c r="L34" cm="1">
        <f t="array" ref="L34">MMULT(B34:F34,x1_)</f>
        <v>7.7812513271777171</v>
      </c>
      <c r="M34" cm="1">
        <f t="array" ref="M34">MMULT(B34:F34,x2_)</f>
        <v>1.8581454623000093E-2</v>
      </c>
      <c r="N34" cm="1">
        <f t="array" ref="N34">MMULT(B34:F34,x3_)</f>
        <v>1.0010991370002715</v>
      </c>
    </row>
    <row r="35" spans="1:14">
      <c r="A35" t="s">
        <v>39</v>
      </c>
      <c r="B35">
        <v>3.1499000000000001</v>
      </c>
      <c r="C35">
        <v>3.4820000000000002</v>
      </c>
      <c r="D35">
        <v>3.6373000000000002</v>
      </c>
      <c r="E35">
        <v>3.6810999999999998</v>
      </c>
      <c r="F35">
        <v>3.7315999999999998</v>
      </c>
      <c r="G35" s="1"/>
      <c r="H35" t="s">
        <v>39</v>
      </c>
      <c r="I35">
        <v>1.2995750708215459</v>
      </c>
      <c r="J35">
        <v>4.9447014780006349E-3</v>
      </c>
      <c r="L35" cm="1">
        <f t="array" ref="L35">MMULT(B35:F35,x1_)</f>
        <v>7.8514072101749353</v>
      </c>
      <c r="M35" cm="1">
        <f t="array" ref="M35">MMULT(B35:F35,x2_)</f>
        <v>4.9447014780006349E-3</v>
      </c>
      <c r="N35" cm="1">
        <f t="array" ref="N35">MMULT(B35:F35,x3_)</f>
        <v>1.0091578207759475</v>
      </c>
    </row>
    <row r="36" spans="1:14">
      <c r="A36" t="s">
        <v>40</v>
      </c>
      <c r="B36">
        <v>3.2010999999999998</v>
      </c>
      <c r="C36">
        <v>3.488</v>
      </c>
      <c r="D36">
        <v>3.5825</v>
      </c>
      <c r="E36">
        <v>3.6073</v>
      </c>
      <c r="F36">
        <v>3.6152000000000002</v>
      </c>
      <c r="G36" s="1"/>
      <c r="H36" t="s">
        <v>40</v>
      </c>
      <c r="I36">
        <v>1.6790912318068951</v>
      </c>
      <c r="J36">
        <v>0.12494765178199962</v>
      </c>
      <c r="L36" cm="1">
        <f t="array" ref="L36">MMULT(B36:F36,x1_)</f>
        <v>7.7663208101018952</v>
      </c>
      <c r="M36" cm="1">
        <f t="array" ref="M36">MMULT(B36:F36,x2_)</f>
        <v>0.12494765178199962</v>
      </c>
      <c r="N36" cm="1">
        <f t="array" ref="N36">MMULT(B36:F36,x3_)</f>
        <v>0.96145690572479836</v>
      </c>
    </row>
    <row r="37" spans="1:14">
      <c r="A37" t="s">
        <v>41</v>
      </c>
      <c r="B37">
        <v>3.3182999999999998</v>
      </c>
      <c r="C37">
        <v>3.6242000000000001</v>
      </c>
      <c r="D37">
        <v>3.6846999999999999</v>
      </c>
      <c r="E37">
        <v>3.6947000000000001</v>
      </c>
      <c r="F37">
        <v>3.6492</v>
      </c>
      <c r="G37" s="1"/>
      <c r="H37" t="s">
        <v>41</v>
      </c>
      <c r="I37">
        <v>1.6430092264017038</v>
      </c>
      <c r="J37">
        <v>0.18621335822000007</v>
      </c>
      <c r="L37" cm="1">
        <f t="array" ref="L37">MMULT(B37:F37,x1_)</f>
        <v>7.981890350937908</v>
      </c>
      <c r="M37" cm="1">
        <f t="array" ref="M37">MMULT(B37:F37,x2_)</f>
        <v>0.18621335822000007</v>
      </c>
      <c r="N37" cm="1">
        <f t="array" ref="N37">MMULT(B37:F37,x3_)</f>
        <v>0.94014456536294544</v>
      </c>
    </row>
    <row r="38" spans="1:14">
      <c r="A38" t="s">
        <v>42</v>
      </c>
      <c r="B38">
        <v>3.4958999999999998</v>
      </c>
      <c r="C38">
        <v>3.7823000000000002</v>
      </c>
      <c r="D38">
        <v>3.9060999999999999</v>
      </c>
      <c r="E38">
        <v>3.9047999999999998</v>
      </c>
      <c r="F38">
        <v>3.9022999999999999</v>
      </c>
      <c r="G38" s="1"/>
      <c r="H38" t="s">
        <v>42</v>
      </c>
      <c r="I38">
        <v>1.9385528810043295</v>
      </c>
      <c r="J38">
        <v>0.1601385976090004</v>
      </c>
      <c r="L38" cm="1">
        <f t="array" ref="L38">MMULT(B38:F38,x1_)</f>
        <v>8.4299381266198612</v>
      </c>
      <c r="M38" cm="1">
        <f t="array" ref="M38">MMULT(B38:F38,x2_)</f>
        <v>0.1601385976090004</v>
      </c>
      <c r="N38" cm="1">
        <f t="array" ref="N38">MMULT(B38:F38,x3_)</f>
        <v>1.0422803641585703</v>
      </c>
    </row>
    <row r="39" spans="1:14">
      <c r="A39" t="s">
        <v>43</v>
      </c>
      <c r="B39">
        <v>3.4792000000000001</v>
      </c>
      <c r="C39">
        <v>3.802</v>
      </c>
      <c r="D39">
        <v>3.9095</v>
      </c>
      <c r="E39">
        <v>3.9167999999999998</v>
      </c>
      <c r="F39">
        <v>3.9264999999999999</v>
      </c>
      <c r="G39" s="1"/>
      <c r="H39" t="s">
        <v>43</v>
      </c>
      <c r="I39">
        <v>1.9757920968316078</v>
      </c>
      <c r="J39">
        <v>0.13641414073400049</v>
      </c>
      <c r="L39" cm="1">
        <f t="array" ref="L39">MMULT(B39:F39,x1_)</f>
        <v>8.4515006535411725</v>
      </c>
      <c r="M39" cm="1">
        <f t="array" ref="M39">MMULT(B39:F39,x2_)</f>
        <v>0.13641414073400049</v>
      </c>
      <c r="N39" cm="1">
        <f t="array" ref="N39">MMULT(B39:F39,x3_)</f>
        <v>1.0332910188419528</v>
      </c>
    </row>
    <row r="40" spans="1:14">
      <c r="A40" t="s">
        <v>44</v>
      </c>
      <c r="B40">
        <v>3.5005000000000002</v>
      </c>
      <c r="C40">
        <v>3.7538999999999998</v>
      </c>
      <c r="D40">
        <v>3.8125</v>
      </c>
      <c r="E40">
        <v>3.8125</v>
      </c>
      <c r="F40">
        <v>3.7938999999999998</v>
      </c>
      <c r="G40" s="1"/>
      <c r="H40" t="s">
        <v>44</v>
      </c>
      <c r="I40">
        <v>1.9230089434055575</v>
      </c>
      <c r="J40">
        <v>0.24613838026300061</v>
      </c>
      <c r="L40" cm="1">
        <f t="array" ref="L40">MMULT(B40:F40,x1_)</f>
        <v>8.2866411055060301</v>
      </c>
      <c r="M40" cm="1">
        <f t="array" ref="M40">MMULT(B40:F40,x2_)</f>
        <v>0.24613838026300061</v>
      </c>
      <c r="N40" cm="1">
        <f t="array" ref="N40">MMULT(B40:F40,x3_)</f>
        <v>1.0013412687962115</v>
      </c>
    </row>
    <row r="41" spans="1:14">
      <c r="A41" t="s">
        <v>45</v>
      </c>
      <c r="B41">
        <v>3.6091000000000002</v>
      </c>
      <c r="C41">
        <v>3.9839000000000002</v>
      </c>
      <c r="D41">
        <v>4.0726000000000004</v>
      </c>
      <c r="E41">
        <v>4.0674000000000001</v>
      </c>
      <c r="F41">
        <v>4.0434000000000001</v>
      </c>
      <c r="G41" s="1"/>
      <c r="H41" t="s">
        <v>45</v>
      </c>
      <c r="I41">
        <v>1.9238885762521196</v>
      </c>
      <c r="J41">
        <v>0.15412366775500019</v>
      </c>
      <c r="L41" cm="1">
        <f t="array" ref="L41">MMULT(B41:F41,x1_)</f>
        <v>8.7867592496757929</v>
      </c>
      <c r="M41" cm="1">
        <f t="array" ref="M41">MMULT(B41:F41,x2_)</f>
        <v>0.15412366775500019</v>
      </c>
      <c r="N41" cm="1">
        <f t="array" ref="N41">MMULT(B41:F41,x3_)</f>
        <v>1.0302360386825118</v>
      </c>
    </row>
    <row r="42" spans="1:14">
      <c r="A42" t="s">
        <v>46</v>
      </c>
      <c r="B42">
        <v>3.7799</v>
      </c>
      <c r="C42">
        <v>4.1163999999999996</v>
      </c>
      <c r="D42">
        <v>4.2009999999999996</v>
      </c>
      <c r="E42">
        <v>4.1906999999999996</v>
      </c>
      <c r="F42">
        <v>4.1528999999999998</v>
      </c>
      <c r="G42" s="1"/>
      <c r="H42" t="s">
        <v>46</v>
      </c>
      <c r="I42">
        <v>1.6575361708105252</v>
      </c>
      <c r="J42">
        <v>0.21599844507600019</v>
      </c>
      <c r="L42" cm="1">
        <f t="array" ref="L42">MMULT(B42:F42,x1_)</f>
        <v>9.0778012284638319</v>
      </c>
      <c r="M42" cm="1">
        <f t="array" ref="M42">MMULT(B42:F42,x2_)</f>
        <v>0.21599844507600019</v>
      </c>
      <c r="N42" cm="1">
        <f t="array" ref="N42">MMULT(B42:F42,x3_)</f>
        <v>1.0726179168476995</v>
      </c>
    </row>
    <row r="43" spans="1:14">
      <c r="A43" t="s">
        <v>47</v>
      </c>
      <c r="B43">
        <v>3.8342000000000001</v>
      </c>
      <c r="C43">
        <v>4.2750000000000004</v>
      </c>
      <c r="D43">
        <v>4.4344999999999999</v>
      </c>
      <c r="E43">
        <v>4.4389000000000003</v>
      </c>
      <c r="F43">
        <v>4.4394999999999998</v>
      </c>
      <c r="G43" s="1"/>
      <c r="H43" t="s">
        <v>47</v>
      </c>
      <c r="I43">
        <v>1.8512013488829471</v>
      </c>
      <c r="J43">
        <v>6.0479297274000254E-2</v>
      </c>
      <c r="L43" cm="1">
        <f t="array" ref="L43">MMULT(B43:F43,x1_)</f>
        <v>9.519905481664555</v>
      </c>
      <c r="M43" cm="1">
        <f t="array" ref="M43">MMULT(B43:F43,x2_)</f>
        <v>6.0479297274000254E-2</v>
      </c>
      <c r="N43" cm="1">
        <f t="array" ref="N43">MMULT(B43:F43,x3_)</f>
        <v>1.147285570380268</v>
      </c>
    </row>
    <row r="44" spans="1:14">
      <c r="A44" t="s">
        <v>48</v>
      </c>
      <c r="B44">
        <v>3.9089</v>
      </c>
      <c r="C44">
        <v>4.3898000000000001</v>
      </c>
      <c r="D44">
        <v>4.4683999999999999</v>
      </c>
      <c r="E44">
        <v>4.4634</v>
      </c>
      <c r="F44">
        <v>4.4494999999999996</v>
      </c>
      <c r="G44" s="1"/>
      <c r="H44" t="s">
        <v>48</v>
      </c>
      <c r="I44">
        <v>1.8649495056124454</v>
      </c>
      <c r="J44">
        <v>0.12456179294399994</v>
      </c>
      <c r="L44" cm="1">
        <f t="array" ref="L44">MMULT(B44:F44,x1_)</f>
        <v>9.6387109909594493</v>
      </c>
      <c r="M44" cm="1">
        <f t="array" ref="M44">MMULT(B44:F44,x2_)</f>
        <v>0.12456179294399994</v>
      </c>
      <c r="N44" cm="1">
        <f t="array" ref="N44">MMULT(B44:F44,x3_)</f>
        <v>1.1003345108237428</v>
      </c>
    </row>
    <row r="45" spans="1:14">
      <c r="A45" t="s">
        <v>49</v>
      </c>
      <c r="B45">
        <v>3.8683000000000001</v>
      </c>
      <c r="C45">
        <v>4.1741000000000001</v>
      </c>
      <c r="D45">
        <v>4.2435</v>
      </c>
      <c r="E45">
        <v>4.2458999999999998</v>
      </c>
      <c r="F45">
        <v>4.2480000000000002</v>
      </c>
      <c r="G45" s="1"/>
      <c r="H45" t="s">
        <v>49</v>
      </c>
      <c r="I45">
        <v>1.768760109712364</v>
      </c>
      <c r="J45">
        <v>0.23994466157299987</v>
      </c>
      <c r="L45" cm="1">
        <f t="array" ref="L45">MMULT(B45:F45,x1_)</f>
        <v>9.2226855947274835</v>
      </c>
      <c r="M45" cm="1">
        <f t="array" ref="M45">MMULT(B45:F45,x2_)</f>
        <v>0.23994466157299987</v>
      </c>
      <c r="N45" cm="1">
        <f t="array" ref="N45">MMULT(B45:F45,x3_)</f>
        <v>1.1166432203493242</v>
      </c>
    </row>
    <row r="46" spans="1:14">
      <c r="A46" t="s">
        <v>50</v>
      </c>
      <c r="B46">
        <v>3.8378000000000001</v>
      </c>
      <c r="C46">
        <v>4.0768000000000004</v>
      </c>
      <c r="D46">
        <v>4.1745000000000001</v>
      </c>
      <c r="E46">
        <v>4.1920000000000002</v>
      </c>
      <c r="F46">
        <v>4.2160000000000002</v>
      </c>
      <c r="G46" s="1"/>
      <c r="H46" t="s">
        <v>50</v>
      </c>
      <c r="I46">
        <v>2.1885051041812265</v>
      </c>
      <c r="J46">
        <v>0.24025120642200015</v>
      </c>
      <c r="L46" cm="1">
        <f t="array" ref="L46">MMULT(B46:F46,x1_)</f>
        <v>9.0898197556799332</v>
      </c>
      <c r="M46" cm="1">
        <f t="array" ref="M46">MMULT(B46:F46,x2_)</f>
        <v>0.24025120642200015</v>
      </c>
      <c r="N46" cm="1">
        <f t="array" ref="N46">MMULT(B46:F46,x3_)</f>
        <v>1.1533409311220133</v>
      </c>
    </row>
    <row r="47" spans="1:14">
      <c r="A47" t="s">
        <v>51</v>
      </c>
      <c r="B47">
        <v>3.9121999999999999</v>
      </c>
      <c r="C47">
        <v>4.1757</v>
      </c>
      <c r="D47">
        <v>4.2808999999999999</v>
      </c>
      <c r="E47">
        <v>4.2976000000000001</v>
      </c>
      <c r="F47">
        <v>4.3143000000000002</v>
      </c>
      <c r="G47" s="1"/>
      <c r="H47" t="s">
        <v>51</v>
      </c>
      <c r="I47">
        <v>2.7196140804698343</v>
      </c>
      <c r="J47">
        <v>0.22956282459300015</v>
      </c>
      <c r="L47" cm="1">
        <f t="array" ref="L47">MMULT(B47:F47,x1_)</f>
        <v>9.3064730997766727</v>
      </c>
      <c r="M47" cm="1">
        <f t="array" ref="M47">MMULT(B47:F47,x2_)</f>
        <v>0.22956282459300015</v>
      </c>
      <c r="N47" cm="1">
        <f t="array" ref="N47">MMULT(B47:F47,x3_)</f>
        <v>1.1728927312279487</v>
      </c>
    </row>
    <row r="48" spans="1:14">
      <c r="A48" t="s">
        <v>52</v>
      </c>
      <c r="B48">
        <v>4.0214999999999996</v>
      </c>
      <c r="C48">
        <v>4.0415999999999999</v>
      </c>
      <c r="D48">
        <v>4.1275000000000004</v>
      </c>
      <c r="E48">
        <v>4.1616999999999997</v>
      </c>
      <c r="F48">
        <v>4.2153999999999998</v>
      </c>
      <c r="G48" s="1"/>
      <c r="H48" t="s">
        <v>52</v>
      </c>
      <c r="I48">
        <v>3.2538491079844967</v>
      </c>
      <c r="J48">
        <v>0.40776325412199999</v>
      </c>
      <c r="L48" cm="1">
        <f t="array" ref="L48">MMULT(B48:F48,x1_)</f>
        <v>9.0982165281864891</v>
      </c>
      <c r="M48" cm="1">
        <f t="array" ref="M48">MMULT(B48:F48,x2_)</f>
        <v>0.40776325412199999</v>
      </c>
      <c r="N48" cm="1">
        <f t="array" ref="N48">MMULT(B48:F48,x3_)</f>
        <v>1.2497501629942747</v>
      </c>
    </row>
    <row r="49" spans="1:14">
      <c r="A49" t="s">
        <v>53</v>
      </c>
      <c r="B49">
        <v>4.1215000000000002</v>
      </c>
      <c r="C49">
        <v>4.1204000000000001</v>
      </c>
      <c r="D49">
        <v>4.1896000000000004</v>
      </c>
      <c r="E49">
        <v>4.2344999999999997</v>
      </c>
      <c r="F49">
        <v>4.3082000000000003</v>
      </c>
      <c r="G49" s="1"/>
      <c r="H49" t="s">
        <v>53</v>
      </c>
      <c r="I49">
        <v>3.4528506092238898</v>
      </c>
      <c r="J49">
        <v>0.43643110172800048</v>
      </c>
      <c r="L49" cm="1">
        <f t="array" ref="L49">MMULT(B49:F49,x1_)</f>
        <v>9.2748355406059364</v>
      </c>
      <c r="M49" cm="1">
        <f t="array" ref="M49">MMULT(B49:F49,x2_)</f>
        <v>0.43643110172800048</v>
      </c>
      <c r="N49" cm="1">
        <f t="array" ref="N49">MMULT(B49:F49,x3_)</f>
        <v>1.2858327543792487</v>
      </c>
    </row>
    <row r="50" spans="1:14">
      <c r="A50" t="s">
        <v>54</v>
      </c>
      <c r="B50">
        <v>3.9451000000000001</v>
      </c>
      <c r="C50">
        <v>3.7995000000000001</v>
      </c>
      <c r="D50">
        <v>3.899</v>
      </c>
      <c r="E50">
        <v>3.956</v>
      </c>
      <c r="F50">
        <v>4.0823</v>
      </c>
      <c r="G50" s="1"/>
      <c r="H50" t="s">
        <v>54</v>
      </c>
      <c r="I50">
        <v>3.1858531279604252</v>
      </c>
      <c r="J50">
        <v>0.46102514632699965</v>
      </c>
      <c r="L50" cm="1">
        <f t="array" ref="L50">MMULT(B50:F50,x1_)</f>
        <v>8.686596718991197</v>
      </c>
      <c r="M50" cm="1">
        <f t="array" ref="M50">MMULT(B50:F50,x2_)</f>
        <v>0.46102514632699965</v>
      </c>
      <c r="N50" cm="1">
        <f t="array" ref="N50">MMULT(B50:F50,x3_)</f>
        <v>1.3016772307816595</v>
      </c>
    </row>
    <row r="51" spans="1:14">
      <c r="A51" t="s">
        <v>55</v>
      </c>
      <c r="B51">
        <v>3.9805000000000001</v>
      </c>
      <c r="C51">
        <v>3.6916000000000002</v>
      </c>
      <c r="D51">
        <v>3.7824</v>
      </c>
      <c r="E51">
        <v>3.8586999999999998</v>
      </c>
      <c r="F51">
        <v>4.0156000000000001</v>
      </c>
      <c r="G51" s="1"/>
      <c r="H51" t="s">
        <v>55</v>
      </c>
      <c r="I51">
        <v>3.0825624018153253</v>
      </c>
      <c r="J51">
        <v>0.55059202171200017</v>
      </c>
      <c r="L51" cm="1">
        <f t="array" ref="L51">MMULT(B51:F51,x1_)</f>
        <v>8.5147023478420429</v>
      </c>
      <c r="M51" cm="1">
        <f t="array" ref="M51">MMULT(B51:F51,x2_)</f>
        <v>0.55059202171200017</v>
      </c>
      <c r="N51" cm="1">
        <f t="array" ref="N51">MMULT(B51:F51,x3_)</f>
        <v>1.3500118769708209</v>
      </c>
    </row>
    <row r="52" spans="1:14">
      <c r="A52" t="s">
        <v>56</v>
      </c>
      <c r="B52">
        <v>4.0637999999999996</v>
      </c>
      <c r="C52">
        <v>3.7835000000000001</v>
      </c>
      <c r="D52">
        <v>3.7603</v>
      </c>
      <c r="E52">
        <v>3.8107000000000002</v>
      </c>
      <c r="F52">
        <v>3.9157000000000002</v>
      </c>
      <c r="G52" s="1"/>
      <c r="H52" t="s">
        <v>56</v>
      </c>
      <c r="I52">
        <v>3.3815419831443094</v>
      </c>
      <c r="J52">
        <v>0.69150090908100026</v>
      </c>
      <c r="L52" cm="1">
        <f t="array" ref="L52">MMULT(B52:F52,x1_)</f>
        <v>8.520747734541505</v>
      </c>
      <c r="M52" cm="1">
        <f t="array" ref="M52">MMULT(B52:F52,x2_)</f>
        <v>0.69150090908100026</v>
      </c>
      <c r="N52" cm="1">
        <f t="array" ref="N52">MMULT(B52:F52,x3_)</f>
        <v>1.2626354922278822</v>
      </c>
    </row>
    <row r="53" spans="1:14">
      <c r="A53" t="s">
        <v>57</v>
      </c>
      <c r="B53">
        <v>4.0663</v>
      </c>
      <c r="C53">
        <v>3.9647999999999999</v>
      </c>
      <c r="D53">
        <v>3.9731000000000001</v>
      </c>
      <c r="E53">
        <v>4.0025000000000004</v>
      </c>
      <c r="F53">
        <v>4.0635000000000003</v>
      </c>
      <c r="G53" s="1"/>
      <c r="H53" t="s">
        <v>57</v>
      </c>
      <c r="I53">
        <v>3.4093654025328712</v>
      </c>
      <c r="J53">
        <v>0.56800143174200013</v>
      </c>
      <c r="L53" cm="1">
        <f t="array" ref="L53">MMULT(B53:F53,x1_)</f>
        <v>8.866189250055637</v>
      </c>
      <c r="M53" cm="1">
        <f t="array" ref="M53">MMULT(B53:F53,x2_)</f>
        <v>0.56800143174200013</v>
      </c>
      <c r="N53" cm="1">
        <f t="array" ref="N53">MMULT(B53:F53,x3_)</f>
        <v>1.2286413858715908</v>
      </c>
    </row>
    <row r="54" spans="1:14">
      <c r="A54" t="s">
        <v>58</v>
      </c>
      <c r="B54">
        <v>4.1521999999999997</v>
      </c>
      <c r="C54">
        <v>4.2027000000000001</v>
      </c>
      <c r="D54">
        <v>4.1698000000000004</v>
      </c>
      <c r="E54">
        <v>4.1867000000000001</v>
      </c>
      <c r="F54">
        <v>4.181</v>
      </c>
      <c r="G54" s="1"/>
      <c r="H54" t="s">
        <v>58</v>
      </c>
      <c r="I54">
        <v>3.9760950670167272</v>
      </c>
      <c r="J54">
        <v>0.5409215635229998</v>
      </c>
      <c r="L54" cm="1">
        <f t="array" ref="L54">MMULT(B54:F54,x1_)</f>
        <v>9.2477793765817964</v>
      </c>
      <c r="M54" cm="1">
        <f t="array" ref="M54">MMULT(B54:F54,x2_)</f>
        <v>0.5409215635229998</v>
      </c>
      <c r="N54" cm="1">
        <f t="array" ref="N54">MMULT(B54:F54,x3_)</f>
        <v>1.1732606649564616</v>
      </c>
    </row>
    <row r="55" spans="1:14">
      <c r="A55" t="s">
        <v>59</v>
      </c>
      <c r="B55">
        <v>4.3250000000000002</v>
      </c>
      <c r="C55">
        <v>4.6211000000000002</v>
      </c>
      <c r="D55">
        <v>4.6096000000000004</v>
      </c>
      <c r="E55">
        <v>4.5138999999999996</v>
      </c>
      <c r="F55">
        <v>4.4276999999999997</v>
      </c>
      <c r="G55" s="1"/>
      <c r="H55" t="s">
        <v>59</v>
      </c>
      <c r="I55">
        <v>4.3110881186411376</v>
      </c>
      <c r="J55">
        <v>0.47563149950700057</v>
      </c>
      <c r="L55" cm="1">
        <f t="array" ref="L55">MMULT(B55:F55,x1_)</f>
        <v>9.9882281058472717</v>
      </c>
      <c r="M55" cm="1">
        <f t="array" ref="M55">MMULT(B55:F55,x2_)</f>
        <v>0.47563149950700057</v>
      </c>
      <c r="N55" cm="1">
        <f t="array" ref="N55">MMULT(B55:F55,x3_)</f>
        <v>1.0949940520528303</v>
      </c>
    </row>
    <row r="56" spans="1:14">
      <c r="A56" t="s">
        <v>60</v>
      </c>
      <c r="B56">
        <v>4.5407999999999999</v>
      </c>
      <c r="C56">
        <v>4.6992000000000003</v>
      </c>
      <c r="D56">
        <v>4.6127000000000002</v>
      </c>
      <c r="E56">
        <v>4.4706999999999999</v>
      </c>
      <c r="F56">
        <v>4.3746</v>
      </c>
      <c r="G56" s="1"/>
      <c r="H56" t="s">
        <v>60</v>
      </c>
      <c r="I56">
        <v>4.3593906525268622</v>
      </c>
      <c r="J56">
        <v>0.70146994391999962</v>
      </c>
      <c r="L56" cm="1">
        <f t="array" ref="L56">MMULT(B56:F56,x1_)</f>
        <v>10.065507064833358</v>
      </c>
      <c r="M56" cm="1">
        <f t="array" ref="M56">MMULT(B56:F56,x2_)</f>
        <v>0.70146994391999962</v>
      </c>
      <c r="N56" cm="1">
        <f t="array" ref="N56">MMULT(B56:F56,x3_)</f>
        <v>1.0909414385548517</v>
      </c>
    </row>
    <row r="57" spans="1:14">
      <c r="A57" t="s">
        <v>61</v>
      </c>
      <c r="B57">
        <v>4.3463000000000003</v>
      </c>
      <c r="C57">
        <v>4.45</v>
      </c>
      <c r="D57">
        <v>4.1961000000000004</v>
      </c>
      <c r="E57">
        <v>4.1292</v>
      </c>
      <c r="F57">
        <v>4.1136999999999997</v>
      </c>
      <c r="G57" s="1"/>
      <c r="H57" t="s">
        <v>61</v>
      </c>
      <c r="I57">
        <v>4.3433191665802839</v>
      </c>
      <c r="J57">
        <v>0.78183477445599969</v>
      </c>
      <c r="L57" cm="1">
        <f t="array" ref="L57">MMULT(B57:F57,x1_)</f>
        <v>9.4073421359637432</v>
      </c>
      <c r="M57" cm="1">
        <f t="array" ref="M57">MMULT(B57:F57,x2_)</f>
        <v>0.78183477445599969</v>
      </c>
      <c r="N57" cm="1">
        <f t="array" ref="N57">MMULT(B57:F57,x3_)</f>
        <v>1.020249433328198</v>
      </c>
    </row>
    <row r="58" spans="1:14">
      <c r="A58" t="s">
        <v>62</v>
      </c>
      <c r="B58">
        <v>4.2615999999999996</v>
      </c>
      <c r="C58">
        <v>4.0503999999999998</v>
      </c>
      <c r="D58">
        <v>3.9418000000000002</v>
      </c>
      <c r="E58">
        <v>3.8925999999999998</v>
      </c>
      <c r="F58">
        <v>3.9013</v>
      </c>
      <c r="G58" s="1"/>
      <c r="H58" t="s">
        <v>62</v>
      </c>
      <c r="I58">
        <v>4.3722203215873945</v>
      </c>
      <c r="J58">
        <v>0.84475046929999986</v>
      </c>
      <c r="L58" cm="1">
        <f t="array" ref="L58">MMULT(B58:F58,x1_)</f>
        <v>8.8501577635558046</v>
      </c>
      <c r="M58" cm="1">
        <f t="array" ref="M58">MMULT(B58:F58,x2_)</f>
        <v>0.84475046929999986</v>
      </c>
      <c r="N58" cm="1">
        <f t="array" ref="N58">MMULT(B58:F58,x3_)</f>
        <v>1.1496701641416047</v>
      </c>
    </row>
    <row r="59" spans="1:14">
      <c r="A59" t="s">
        <v>63</v>
      </c>
      <c r="B59">
        <v>3.3715999999999999</v>
      </c>
      <c r="C59">
        <v>3.1852</v>
      </c>
      <c r="D59">
        <v>3.3233000000000001</v>
      </c>
      <c r="E59">
        <v>3.4761000000000002</v>
      </c>
      <c r="F59">
        <v>3.5670999999999999</v>
      </c>
      <c r="G59" s="1"/>
      <c r="H59" t="s">
        <v>63</v>
      </c>
      <c r="I59">
        <v>3.9850263740003333</v>
      </c>
      <c r="J59">
        <v>0.3287773370960001</v>
      </c>
      <c r="L59" cm="1">
        <f t="array" ref="L59">MMULT(B59:F59,x1_)</f>
        <v>7.4609448492465695</v>
      </c>
      <c r="M59" cm="1">
        <f t="array" ref="M59">MMULT(B59:F59,x2_)</f>
        <v>0.3287773370960001</v>
      </c>
      <c r="N59" cm="1">
        <f t="array" ref="N59">MMULT(B59:F59,x3_)</f>
        <v>1.2200931455887489</v>
      </c>
    </row>
    <row r="60" spans="1:14">
      <c r="A60" t="s">
        <v>64</v>
      </c>
      <c r="B60">
        <v>2.4689000000000001</v>
      </c>
      <c r="C60">
        <v>2.4514</v>
      </c>
      <c r="D60">
        <v>2.7429000000000001</v>
      </c>
      <c r="E60">
        <v>3.0813999999999999</v>
      </c>
      <c r="F60">
        <v>3.343</v>
      </c>
      <c r="G60" s="1"/>
      <c r="H60" t="s">
        <v>64</v>
      </c>
      <c r="I60">
        <v>2.4716821639898523</v>
      </c>
      <c r="J60">
        <v>-0.23011116467399984</v>
      </c>
      <c r="L60" cm="1">
        <f t="array" ref="L60">MMULT(B60:F60,x1_)</f>
        <v>6.2099478641415367</v>
      </c>
      <c r="M60" cm="1">
        <f t="array" ref="M60">MMULT(B60:F60,x2_)</f>
        <v>-0.23011116467399984</v>
      </c>
      <c r="N60" cm="1">
        <f t="array" ref="N60">MMULT(B60:F60,x3_)</f>
        <v>1.2323787232381691</v>
      </c>
    </row>
    <row r="61" spans="1:14">
      <c r="A61" t="s">
        <v>65</v>
      </c>
      <c r="B61">
        <v>1.5392999999999999</v>
      </c>
      <c r="C61">
        <v>1.8383</v>
      </c>
      <c r="D61">
        <v>2.1080999999999999</v>
      </c>
      <c r="E61">
        <v>2.4661</v>
      </c>
      <c r="F61">
        <v>2.6661999999999999</v>
      </c>
      <c r="G61" s="1"/>
      <c r="H61" t="s">
        <v>65</v>
      </c>
      <c r="I61">
        <v>0.9010529157667424</v>
      </c>
      <c r="J61">
        <v>-0.54940339847299979</v>
      </c>
      <c r="L61" cm="1">
        <f t="array" ref="L61">MMULT(B61:F61,x1_)</f>
        <v>4.707443985284554</v>
      </c>
      <c r="M61" cm="1">
        <f t="array" ref="M61">MMULT(B61:F61,x2_)</f>
        <v>-0.54940339847299979</v>
      </c>
      <c r="N61" cm="1">
        <f t="array" ref="N61">MMULT(B61:F61,x3_)</f>
        <v>0.90141830788741462</v>
      </c>
    </row>
    <row r="62" spans="1:14">
      <c r="A62" t="s">
        <v>66</v>
      </c>
      <c r="B62">
        <v>1.1354</v>
      </c>
      <c r="C62">
        <v>1.4435</v>
      </c>
      <c r="D62">
        <v>2.2345000000000002</v>
      </c>
      <c r="E62">
        <v>2.4582999999999999</v>
      </c>
      <c r="F62">
        <v>2.7976000000000001</v>
      </c>
      <c r="G62" s="1"/>
      <c r="H62" t="s">
        <v>66</v>
      </c>
      <c r="I62">
        <v>1.2887211397871523</v>
      </c>
      <c r="J62">
        <v>-1.0287560765669999</v>
      </c>
      <c r="L62" cm="1">
        <f t="array" ref="L62">MMULT(B62:F62,x1_)</f>
        <v>4.4638547257823209</v>
      </c>
      <c r="M62" cm="1">
        <f t="array" ref="M62">MMULT(B62:F62,x2_)</f>
        <v>-1.0287560765669999</v>
      </c>
      <c r="N62" cm="1">
        <f t="array" ref="N62">MMULT(B62:F62,x3_)</f>
        <v>1.0734299808180747</v>
      </c>
    </row>
    <row r="63" spans="1:14">
      <c r="A63" t="s">
        <v>67</v>
      </c>
      <c r="B63">
        <v>0.73929999999999996</v>
      </c>
      <c r="C63">
        <v>1.1879999999999999</v>
      </c>
      <c r="D63">
        <v>2.1901000000000002</v>
      </c>
      <c r="E63">
        <v>2.4710999999999999</v>
      </c>
      <c r="F63">
        <v>2.9287000000000001</v>
      </c>
      <c r="G63" s="1"/>
      <c r="H63" t="s">
        <v>67</v>
      </c>
      <c r="I63">
        <v>0.90422649688430834</v>
      </c>
      <c r="J63">
        <v>-1.4466300070540001</v>
      </c>
      <c r="L63" cm="1">
        <f t="array" ref="L63">MMULT(B63:F63,x1_)</f>
        <v>4.2264976740738174</v>
      </c>
      <c r="M63" cm="1">
        <f t="array" ref="M63">MMULT(B63:F63,x2_)</f>
        <v>-1.4466300070540001</v>
      </c>
      <c r="N63" cm="1">
        <f t="array" ref="N63">MMULT(B63:F63,x3_)</f>
        <v>1.1609157823231673</v>
      </c>
    </row>
    <row r="64" spans="1:14">
      <c r="A64" t="s">
        <v>68</v>
      </c>
      <c r="B64">
        <v>0.36380000000000001</v>
      </c>
      <c r="C64">
        <v>1.1234999999999999</v>
      </c>
      <c r="D64">
        <v>2.1715</v>
      </c>
      <c r="E64">
        <v>2.4428000000000001</v>
      </c>
      <c r="F64">
        <v>2.9377</v>
      </c>
      <c r="G64" s="1"/>
      <c r="H64" t="s">
        <v>68</v>
      </c>
      <c r="I64">
        <v>0.24154589371980784</v>
      </c>
      <c r="J64">
        <v>-1.7636349318089999</v>
      </c>
      <c r="L64" cm="1">
        <f t="array" ref="L64">MMULT(B64:F64,x1_)</f>
        <v>4.0437031444381244</v>
      </c>
      <c r="M64" cm="1">
        <f t="array" ref="M64">MMULT(B64:F64,x2_)</f>
        <v>-1.7636349318089999</v>
      </c>
      <c r="N64" cm="1">
        <f t="array" ref="N64">MMULT(B64:F64,x3_)</f>
        <v>1.0500971370265284</v>
      </c>
    </row>
    <row r="65" spans="1:14">
      <c r="A65" t="s">
        <v>69</v>
      </c>
      <c r="B65">
        <v>0.25719999999999998</v>
      </c>
      <c r="C65">
        <v>1.0881000000000001</v>
      </c>
      <c r="D65">
        <v>2.3719000000000001</v>
      </c>
      <c r="E65">
        <v>2.6541000000000001</v>
      </c>
      <c r="F65">
        <v>3.1793</v>
      </c>
      <c r="G65" s="1"/>
      <c r="H65" t="s">
        <v>69</v>
      </c>
      <c r="I65">
        <v>-0.13681716554877488</v>
      </c>
      <c r="J65">
        <v>-2.0529060439090001</v>
      </c>
      <c r="L65" cm="1">
        <f t="array" ref="L65">MMULT(B65:F65,x1_)</f>
        <v>4.2752927166736141</v>
      </c>
      <c r="M65" cm="1">
        <f t="array" ref="M65">MMULT(B65:F65,x2_)</f>
        <v>-2.0529060439090001</v>
      </c>
      <c r="N65" cm="1">
        <f t="array" ref="N65">MMULT(B65:F65,x3_)</f>
        <v>1.1786005409675118</v>
      </c>
    </row>
    <row r="66" spans="1:14">
      <c r="A66" t="s">
        <v>70</v>
      </c>
      <c r="B66">
        <v>0.44290000000000002</v>
      </c>
      <c r="C66">
        <v>1.2444</v>
      </c>
      <c r="D66">
        <v>2.7408999999999999</v>
      </c>
      <c r="E66">
        <v>3.0436999999999999</v>
      </c>
      <c r="F66">
        <v>3.5678000000000001</v>
      </c>
      <c r="G66" s="1"/>
      <c r="H66" t="s">
        <v>70</v>
      </c>
      <c r="I66">
        <v>-0.51164490514635785</v>
      </c>
      <c r="J66">
        <v>-2.2067946449939999</v>
      </c>
      <c r="L66" cm="1">
        <f t="array" ref="L66">MMULT(B66:F66,x1_)</f>
        <v>4.9308491193254733</v>
      </c>
      <c r="M66" cm="1">
        <f t="array" ref="M66">MMULT(B66:F66,x2_)</f>
        <v>-2.2067946449939999</v>
      </c>
      <c r="N66" cm="1">
        <f t="array" ref="N66">MMULT(B66:F66,x3_)</f>
        <v>1.3838375968974674</v>
      </c>
    </row>
    <row r="67" spans="1:14">
      <c r="A67" t="s">
        <v>71</v>
      </c>
      <c r="B67">
        <v>0.48</v>
      </c>
      <c r="C67">
        <v>1.2674000000000001</v>
      </c>
      <c r="D67">
        <v>2.7576999999999998</v>
      </c>
      <c r="E67">
        <v>3.1042000000000001</v>
      </c>
      <c r="F67">
        <v>3.6215999999999999</v>
      </c>
      <c r="G67" s="1"/>
      <c r="H67" t="s">
        <v>71</v>
      </c>
      <c r="I67">
        <v>-0.75384361051412663</v>
      </c>
      <c r="J67">
        <v>-2.2128072564119998</v>
      </c>
      <c r="L67" cm="1">
        <f t="array" ref="L67">MMULT(B67:F67,x1_)</f>
        <v>5.013084491330881</v>
      </c>
      <c r="M67" cm="1">
        <f t="array" ref="M67">MMULT(B67:F67,x2_)</f>
        <v>-2.2128072564119998</v>
      </c>
      <c r="N67" cm="1">
        <f t="array" ref="N67">MMULT(B67:F67,x3_)</f>
        <v>1.4203333801258595</v>
      </c>
    </row>
    <row r="68" spans="1:14">
      <c r="A68" t="s">
        <v>72</v>
      </c>
      <c r="B68">
        <v>0.48</v>
      </c>
      <c r="C68">
        <v>0.90400000000000003</v>
      </c>
      <c r="D68">
        <v>2.5552999999999999</v>
      </c>
      <c r="E68">
        <v>2.8965999999999998</v>
      </c>
      <c r="F68">
        <v>3.3696999999999999</v>
      </c>
      <c r="G68" s="1"/>
      <c r="H68" t="s">
        <v>72</v>
      </c>
      <c r="I68">
        <v>-1.0956274204759864</v>
      </c>
      <c r="J68">
        <v>-2.0781077464699997</v>
      </c>
      <c r="L68" cm="1">
        <f t="array" ref="L68">MMULT(B68:F68,x1_)</f>
        <v>4.5266637500256888</v>
      </c>
      <c r="M68" cm="1">
        <f t="array" ref="M68">MMULT(B68:F68,x2_)</f>
        <v>-2.0781077464699997</v>
      </c>
      <c r="N68" cm="1">
        <f t="array" ref="N68">MMULT(B68:F68,x3_)</f>
        <v>1.5476016780093813</v>
      </c>
    </row>
    <row r="69" spans="1:14">
      <c r="A69" t="s">
        <v>73</v>
      </c>
      <c r="B69">
        <v>0.48</v>
      </c>
      <c r="C69">
        <v>1.0466</v>
      </c>
      <c r="D69">
        <v>2.7639999999999998</v>
      </c>
      <c r="E69">
        <v>3.0480999999999998</v>
      </c>
      <c r="F69">
        <v>3.4455</v>
      </c>
      <c r="G69" s="1"/>
      <c r="H69" t="s">
        <v>73</v>
      </c>
      <c r="I69">
        <v>-0.8477382608119699</v>
      </c>
      <c r="J69">
        <v>-2.1713570270879998</v>
      </c>
      <c r="L69" cm="1">
        <f t="array" ref="L69">MMULT(B69:F69,x1_)</f>
        <v>4.8013435107856761</v>
      </c>
      <c r="M69" cm="1">
        <f t="array" ref="M69">MMULT(B69:F69,x2_)</f>
        <v>-2.1713570270879998</v>
      </c>
      <c r="N69" cm="1">
        <f t="array" ref="N69">MMULT(B69:F69,x3_)</f>
        <v>1.5017573816296963</v>
      </c>
    </row>
    <row r="70" spans="1:14">
      <c r="A70" t="s">
        <v>74</v>
      </c>
      <c r="B70">
        <v>0.48</v>
      </c>
      <c r="C70">
        <v>0.85619999999999996</v>
      </c>
      <c r="D70">
        <v>2.6802000000000001</v>
      </c>
      <c r="E70">
        <v>2.9712000000000001</v>
      </c>
      <c r="F70">
        <v>3.3772000000000002</v>
      </c>
      <c r="G70" s="1"/>
      <c r="H70" t="s">
        <v>74</v>
      </c>
      <c r="I70">
        <v>-1.5504130064245336</v>
      </c>
      <c r="J70">
        <v>-2.1381745852859999</v>
      </c>
      <c r="L70" cm="1">
        <f t="array" ref="L70">MMULT(B70:F70,x1_)</f>
        <v>4.5969679794842122</v>
      </c>
      <c r="M70" cm="1">
        <f t="array" ref="M70">MMULT(B70:F70,x2_)</f>
        <v>-2.1381745852859999</v>
      </c>
      <c r="N70" cm="1">
        <f t="array" ref="N70">MMULT(B70:F70,x3_)</f>
        <v>1.6015330353474526</v>
      </c>
    </row>
    <row r="71" spans="1:14">
      <c r="A71" t="s">
        <v>75</v>
      </c>
      <c r="B71">
        <v>0.48</v>
      </c>
      <c r="C71">
        <v>0.78259999999999996</v>
      </c>
      <c r="D71">
        <v>2.5796999999999999</v>
      </c>
      <c r="E71">
        <v>2.8565</v>
      </c>
      <c r="F71">
        <v>3.2545000000000002</v>
      </c>
      <c r="G71" s="1"/>
      <c r="H71" t="s">
        <v>75</v>
      </c>
      <c r="I71">
        <v>-1.4563424532006763</v>
      </c>
      <c r="J71">
        <v>-2.0504501493179998</v>
      </c>
      <c r="L71" cm="1">
        <f t="array" ref="L71">MMULT(B71:F71,x1_)</f>
        <v>4.4085735597812068</v>
      </c>
      <c r="M71" cm="1">
        <f t="array" ref="M71">MMULT(B71:F71,x2_)</f>
        <v>-2.0504501493179998</v>
      </c>
      <c r="N71" cm="1">
        <f t="array" ref="N71">MMULT(B71:F71,x3_)</f>
        <v>1.580935107357361</v>
      </c>
    </row>
    <row r="72" spans="1:14">
      <c r="A72" t="s">
        <v>76</v>
      </c>
      <c r="B72">
        <v>0.48</v>
      </c>
      <c r="C72">
        <v>0.61050000000000004</v>
      </c>
      <c r="D72">
        <v>2.5169999999999999</v>
      </c>
      <c r="E72">
        <v>2.8079000000000001</v>
      </c>
      <c r="F72">
        <v>3.2742</v>
      </c>
      <c r="G72" s="1"/>
      <c r="H72" t="s">
        <v>76</v>
      </c>
      <c r="I72">
        <v>-0.66983435623310106</v>
      </c>
      <c r="J72">
        <v>-2.059064990495</v>
      </c>
      <c r="L72" cm="1">
        <f t="array" ref="L72">MMULT(B72:F72,x1_)</f>
        <v>4.2720683436640714</v>
      </c>
      <c r="M72" cm="1">
        <f t="array" ref="M72">MMULT(B72:F72,x2_)</f>
        <v>-2.059064990495</v>
      </c>
      <c r="N72" cm="1">
        <f t="array" ref="N72">MMULT(B72:F72,x3_)</f>
        <v>1.7083029694901661</v>
      </c>
    </row>
    <row r="73" spans="1:14">
      <c r="A73" t="s">
        <v>77</v>
      </c>
      <c r="B73">
        <v>0.42699999999999999</v>
      </c>
      <c r="C73">
        <v>1.2092000000000001</v>
      </c>
      <c r="D73">
        <v>2.6183000000000001</v>
      </c>
      <c r="E73">
        <v>2.7473000000000001</v>
      </c>
      <c r="F73">
        <v>3.2385999999999999</v>
      </c>
      <c r="G73" s="1"/>
      <c r="H73" t="s">
        <v>77</v>
      </c>
      <c r="I73">
        <v>0.90304023545937362</v>
      </c>
      <c r="J73">
        <v>-1.9923045091159999</v>
      </c>
      <c r="L73" cm="1">
        <f t="array" ref="L73">MMULT(B73:F73,x1_)</f>
        <v>4.5818198663575567</v>
      </c>
      <c r="M73" cm="1">
        <f t="array" ref="M73">MMULT(B73:F73,x2_)</f>
        <v>-1.9923045091159999</v>
      </c>
      <c r="N73" cm="1">
        <f t="array" ref="N73">MMULT(B73:F73,x3_)</f>
        <v>1.1923312547352409</v>
      </c>
    </row>
    <row r="74" spans="1:14">
      <c r="A74" t="s">
        <v>78</v>
      </c>
      <c r="B74">
        <v>0.33600000000000002</v>
      </c>
      <c r="C74">
        <v>1.6279999999999999</v>
      </c>
      <c r="D74">
        <v>2.6718999999999999</v>
      </c>
      <c r="E74">
        <v>2.8963999999999999</v>
      </c>
      <c r="F74">
        <v>3.3698000000000001</v>
      </c>
      <c r="G74" s="1"/>
      <c r="H74" t="s">
        <v>78</v>
      </c>
      <c r="I74">
        <v>0.64119779777092045</v>
      </c>
      <c r="J74">
        <v>-2.1004280680900003</v>
      </c>
      <c r="L74" cm="1">
        <f t="array" ref="L74">MMULT(B74:F74,x1_)</f>
        <v>4.9213569403351052</v>
      </c>
      <c r="M74" cm="1">
        <f t="array" ref="M74">MMULT(B74:F74,x2_)</f>
        <v>-2.1004280680900003</v>
      </c>
      <c r="N74" cm="1">
        <f t="array" ref="N74">MMULT(B74:F74,x3_)</f>
        <v>0.93042661628808154</v>
      </c>
    </row>
    <row r="75" spans="1:14">
      <c r="A75" t="s">
        <v>79</v>
      </c>
      <c r="B75">
        <v>0.44829999999999998</v>
      </c>
      <c r="C75">
        <v>1.6253</v>
      </c>
      <c r="D75">
        <v>2.6152000000000002</v>
      </c>
      <c r="E75">
        <v>2.8252999999999999</v>
      </c>
      <c r="F75">
        <v>3.2820999999999998</v>
      </c>
      <c r="G75" s="1"/>
      <c r="H75" t="s">
        <v>79</v>
      </c>
      <c r="I75">
        <v>1.2216814901829132</v>
      </c>
      <c r="J75">
        <v>-1.9414560455529997</v>
      </c>
      <c r="L75" cm="1">
        <f t="array" ref="L75">MMULT(B75:F75,x1_)</f>
        <v>4.8645400168629163</v>
      </c>
      <c r="M75" cm="1">
        <f t="array" ref="M75">MMULT(B75:F75,x2_)</f>
        <v>-1.9414560455529997</v>
      </c>
      <c r="N75" cm="1">
        <f t="array" ref="N75">MMULT(B75:F75,x3_)</f>
        <v>0.92675453985704837</v>
      </c>
    </row>
    <row r="76" spans="1:14">
      <c r="A76" t="s">
        <v>80</v>
      </c>
      <c r="B76">
        <v>0.53310000000000002</v>
      </c>
      <c r="C76">
        <v>1.5928</v>
      </c>
      <c r="D76">
        <v>2.5076000000000001</v>
      </c>
      <c r="E76">
        <v>2.7164000000000001</v>
      </c>
      <c r="F76">
        <v>3.1970000000000001</v>
      </c>
      <c r="G76" s="1"/>
      <c r="H76" t="s">
        <v>80</v>
      </c>
      <c r="I76">
        <v>1.1780455153949099</v>
      </c>
      <c r="J76">
        <v>-1.7893792543620002</v>
      </c>
      <c r="L76" cm="1">
        <f t="array" ref="L76">MMULT(B76:F76,x1_)</f>
        <v>4.7419246481609374</v>
      </c>
      <c r="M76" cm="1">
        <f t="array" ref="M76">MMULT(B76:F76,x2_)</f>
        <v>-1.7893792543620002</v>
      </c>
      <c r="N76" cm="1">
        <f t="array" ref="N76">MMULT(B76:F76,x3_)</f>
        <v>0.92698624733881596</v>
      </c>
    </row>
    <row r="77" spans="1:14">
      <c r="A77" t="s">
        <v>81</v>
      </c>
      <c r="B77">
        <v>0.53080000000000005</v>
      </c>
      <c r="C77">
        <v>1.4946999999999999</v>
      </c>
      <c r="D77">
        <v>2.4297</v>
      </c>
      <c r="E77">
        <v>2.6261000000000001</v>
      </c>
      <c r="F77">
        <v>3.1398000000000001</v>
      </c>
      <c r="G77" s="1"/>
      <c r="H77" t="s">
        <v>81</v>
      </c>
      <c r="I77">
        <v>1.0358885250284056</v>
      </c>
      <c r="J77">
        <v>-1.743697641175</v>
      </c>
      <c r="L77" cm="1">
        <f t="array" ref="L77">MMULT(B77:F77,x1_)</f>
        <v>4.5875203681657259</v>
      </c>
      <c r="M77" cm="1">
        <f t="array" ref="M77">MMULT(B77:F77,x2_)</f>
        <v>-1.743697641175</v>
      </c>
      <c r="N77" cm="1">
        <f t="array" ref="N77">MMULT(B77:F77,x3_)</f>
        <v>0.9554743916118823</v>
      </c>
    </row>
    <row r="78" spans="1:14">
      <c r="A78" t="s">
        <v>82</v>
      </c>
      <c r="B78">
        <v>0.53380000000000005</v>
      </c>
      <c r="C78">
        <v>1.2411000000000001</v>
      </c>
      <c r="D78">
        <v>2.0714999999999999</v>
      </c>
      <c r="E78">
        <v>2.2538</v>
      </c>
      <c r="F78">
        <v>2.726</v>
      </c>
      <c r="G78" s="1"/>
      <c r="H78" t="s">
        <v>82</v>
      </c>
      <c r="I78">
        <v>1.1587911170479304</v>
      </c>
      <c r="J78">
        <v>-1.4463616442569998</v>
      </c>
      <c r="L78" cm="1">
        <f t="array" ref="L78">MMULT(B78:F78,x1_)</f>
        <v>3.9478286927846309</v>
      </c>
      <c r="M78" cm="1">
        <f t="array" ref="M78">MMULT(B78:F78,x2_)</f>
        <v>-1.4463616442569998</v>
      </c>
      <c r="N78" cm="1">
        <f t="array" ref="N78">MMULT(B78:F78,x3_)</f>
        <v>0.89718552139547436</v>
      </c>
    </row>
    <row r="79" spans="1:14">
      <c r="A79" t="s">
        <v>83</v>
      </c>
      <c r="B79">
        <v>0.624</v>
      </c>
      <c r="C79">
        <v>1.3304</v>
      </c>
      <c r="D79">
        <v>2.0390000000000001</v>
      </c>
      <c r="E79">
        <v>2.2027000000000001</v>
      </c>
      <c r="F79">
        <v>2.6070000000000002</v>
      </c>
      <c r="G79" s="1"/>
      <c r="H79" t="s">
        <v>83</v>
      </c>
      <c r="I79">
        <v>0.9328047439784104</v>
      </c>
      <c r="J79">
        <v>-1.289991163402</v>
      </c>
      <c r="L79" cm="1">
        <f t="array" ref="L79">MMULT(B79:F79,x1_)</f>
        <v>3.9409079025390561</v>
      </c>
      <c r="M79" cm="1">
        <f t="array" ref="M79">MMULT(B79:F79,x2_)</f>
        <v>-1.289991163402</v>
      </c>
      <c r="N79" cm="1">
        <f t="array" ref="N79">MMULT(B79:F79,x3_)</f>
        <v>0.80698630079442946</v>
      </c>
    </row>
    <row r="80" spans="1:14">
      <c r="A80" t="s">
        <v>84</v>
      </c>
      <c r="B80">
        <v>0.69769999999999999</v>
      </c>
      <c r="C80">
        <v>1.4275</v>
      </c>
      <c r="D80">
        <v>2.1394000000000002</v>
      </c>
      <c r="E80">
        <v>2.2988</v>
      </c>
      <c r="F80">
        <v>2.7027000000000001</v>
      </c>
      <c r="G80" s="1"/>
      <c r="H80" t="s">
        <v>84</v>
      </c>
      <c r="I80">
        <v>1.0843373493975905</v>
      </c>
      <c r="J80">
        <v>-1.2965196769010001</v>
      </c>
      <c r="L80" cm="1">
        <f t="array" ref="L80">MMULT(B80:F80,x1_)</f>
        <v>4.148145023301046</v>
      </c>
      <c r="M80" cm="1">
        <f t="array" ref="M80">MMULT(B80:F80,x2_)</f>
        <v>-1.2965196769010001</v>
      </c>
      <c r="N80" cm="1">
        <f t="array" ref="N80">MMULT(B80:F80,x3_)</f>
        <v>0.82405280057283337</v>
      </c>
    </row>
    <row r="81" spans="1:14">
      <c r="A81" t="s">
        <v>85</v>
      </c>
      <c r="B81">
        <v>0.69089999999999996</v>
      </c>
      <c r="C81">
        <v>1.3120000000000001</v>
      </c>
      <c r="D81">
        <v>1.9315</v>
      </c>
      <c r="E81">
        <v>2.0642</v>
      </c>
      <c r="F81">
        <v>2.448</v>
      </c>
      <c r="G81" s="1"/>
      <c r="H81" t="s">
        <v>85</v>
      </c>
      <c r="I81">
        <v>0.88170462894929802</v>
      </c>
      <c r="J81">
        <v>-1.1149409946920001</v>
      </c>
      <c r="L81" cm="1">
        <f t="array" ref="L81">MMULT(B81:F81,x1_)</f>
        <v>3.7767108806768679</v>
      </c>
      <c r="M81" cm="1">
        <f t="array" ref="M81">MMULT(B81:F81,x2_)</f>
        <v>-1.1149409946920001</v>
      </c>
      <c r="N81" cm="1">
        <f t="array" ref="N81">MMULT(B81:F81,x3_)</f>
        <v>0.75122406627984006</v>
      </c>
    </row>
    <row r="82" spans="1:14">
      <c r="A82" t="s">
        <v>86</v>
      </c>
      <c r="B82">
        <v>0.70840000000000003</v>
      </c>
      <c r="C82">
        <v>1.3891</v>
      </c>
      <c r="D82">
        <v>2.0348999999999999</v>
      </c>
      <c r="E82">
        <v>2.1720000000000002</v>
      </c>
      <c r="F82">
        <v>2.5268000000000002</v>
      </c>
      <c r="G82" s="1"/>
      <c r="H82" t="s">
        <v>86</v>
      </c>
      <c r="I82">
        <v>1.4150158148826364</v>
      </c>
      <c r="J82">
        <v>-1.1700175057250002</v>
      </c>
      <c r="L82" cm="1">
        <f t="array" ref="L82">MMULT(B82:F82,x1_)</f>
        <v>3.9537344188380268</v>
      </c>
      <c r="M82" cm="1">
        <f t="array" ref="M82">MMULT(B82:F82,x2_)</f>
        <v>-1.1700175057250002</v>
      </c>
      <c r="N82" cm="1">
        <f t="array" ref="N82">MMULT(B82:F82,x3_)</f>
        <v>0.75706386090907629</v>
      </c>
    </row>
    <row r="83" spans="1:14">
      <c r="A83" t="s">
        <v>87</v>
      </c>
      <c r="B83">
        <v>0.7238</v>
      </c>
      <c r="C83">
        <v>1.4470000000000001</v>
      </c>
      <c r="D83">
        <v>2.1562000000000001</v>
      </c>
      <c r="E83">
        <v>2.3089</v>
      </c>
      <c r="F83">
        <v>2.6387999999999998</v>
      </c>
      <c r="G83" s="1"/>
      <c r="H83" t="s">
        <v>87</v>
      </c>
      <c r="I83">
        <v>1.4811862774401385</v>
      </c>
      <c r="J83">
        <v>-1.254691937104</v>
      </c>
      <c r="L83" cm="1">
        <f t="array" ref="L83">MMULT(B83:F83,x1_)</f>
        <v>4.1546899520888578</v>
      </c>
      <c r="M83" cm="1">
        <f t="array" ref="M83">MMULT(B83:F83,x2_)</f>
        <v>-1.254691937104</v>
      </c>
      <c r="N83" cm="1">
        <f t="array" ref="N83">MMULT(B83:F83,x3_)</f>
        <v>0.79732302757912132</v>
      </c>
    </row>
    <row r="84" spans="1:14">
      <c r="A84" t="s">
        <v>88</v>
      </c>
      <c r="B84">
        <v>0.7238</v>
      </c>
      <c r="C84">
        <v>1.4474</v>
      </c>
      <c r="D84">
        <v>2.2616000000000001</v>
      </c>
      <c r="E84">
        <v>2.4649000000000001</v>
      </c>
      <c r="F84">
        <v>2.8567</v>
      </c>
      <c r="G84" s="1"/>
      <c r="H84" t="s">
        <v>88</v>
      </c>
      <c r="I84">
        <v>1.8436700661063732</v>
      </c>
      <c r="J84">
        <v>-1.4028021094360001</v>
      </c>
      <c r="L84" cm="1">
        <f t="array" ref="L84">MMULT(B84:F84,x1_)</f>
        <v>4.3628791771553281</v>
      </c>
      <c r="M84" cm="1">
        <f t="array" ref="M84">MMULT(B84:F84,x2_)</f>
        <v>-1.4028021094360001</v>
      </c>
      <c r="N84" cm="1">
        <f t="array" ref="N84">MMULT(B84:F84,x3_)</f>
        <v>0.92290770242335007</v>
      </c>
    </row>
    <row r="85" spans="1:14">
      <c r="A85" t="s">
        <v>89</v>
      </c>
      <c r="B85">
        <v>0.7238</v>
      </c>
      <c r="C85">
        <v>1.7636000000000001</v>
      </c>
      <c r="D85">
        <v>2.7149000000000001</v>
      </c>
      <c r="E85">
        <v>2.9649999999999999</v>
      </c>
      <c r="F85">
        <v>3.2054999999999998</v>
      </c>
      <c r="G85" s="1"/>
      <c r="H85" t="s">
        <v>89</v>
      </c>
      <c r="I85">
        <v>2.3335211641088538</v>
      </c>
      <c r="J85">
        <v>-1.7217079802619999</v>
      </c>
      <c r="L85" cm="1">
        <f t="array" ref="L85">MMULT(B85:F85,x1_)</f>
        <v>5.1145340512322228</v>
      </c>
      <c r="M85" cm="1">
        <f t="array" ref="M85">MMULT(B85:F85,x2_)</f>
        <v>-1.7217079802619999</v>
      </c>
      <c r="N85" cm="1">
        <f t="array" ref="N85">MMULT(B85:F85,x3_)</f>
        <v>0.9431217943340523</v>
      </c>
    </row>
    <row r="86" spans="1:14">
      <c r="A86" t="s">
        <v>90</v>
      </c>
      <c r="B86">
        <v>0.7238</v>
      </c>
      <c r="C86">
        <v>1.8929</v>
      </c>
      <c r="D86">
        <v>2.9889000000000001</v>
      </c>
      <c r="E86">
        <v>3.0979999999999999</v>
      </c>
      <c r="F86">
        <v>3.2810000000000001</v>
      </c>
      <c r="G86" s="1"/>
      <c r="H86" t="s">
        <v>90</v>
      </c>
      <c r="I86">
        <v>2.1214850395276486</v>
      </c>
      <c r="J86">
        <v>-1.8258357645509999</v>
      </c>
      <c r="L86" cm="1">
        <f t="array" ref="L86">MMULT(B86:F86,x1_)</f>
        <v>5.4043495775510371</v>
      </c>
      <c r="M86" cm="1">
        <f t="array" ref="M86">MMULT(B86:F86,x2_)</f>
        <v>-1.8258357645509999</v>
      </c>
      <c r="N86" cm="1">
        <f t="array" ref="N86">MMULT(B86:F86,x3_)</f>
        <v>0.89702951667457576</v>
      </c>
    </row>
    <row r="87" spans="1:14">
      <c r="A87" t="s">
        <v>91</v>
      </c>
      <c r="B87">
        <v>0.7238</v>
      </c>
      <c r="C87">
        <v>2.0937000000000001</v>
      </c>
      <c r="D87">
        <v>3.1795</v>
      </c>
      <c r="E87">
        <v>3.2602000000000002</v>
      </c>
      <c r="F87">
        <v>3.4076</v>
      </c>
      <c r="G87" s="1"/>
      <c r="H87" t="s">
        <v>91</v>
      </c>
      <c r="I87">
        <v>2.1320335554892322</v>
      </c>
      <c r="J87">
        <v>-1.9268258871350001</v>
      </c>
      <c r="L87" cm="1">
        <f t="array" ref="L87">MMULT(B87:F87,x1_)</f>
        <v>5.7269619391461069</v>
      </c>
      <c r="M87" cm="1">
        <f t="array" ref="M87">MMULT(B87:F87,x2_)</f>
        <v>-1.9268258871350001</v>
      </c>
      <c r="N87" cm="1">
        <f t="array" ref="N87">MMULT(B87:F87,x3_)</f>
        <v>0.83126750733144128</v>
      </c>
    </row>
    <row r="88" spans="1:14">
      <c r="A88" t="s">
        <v>92</v>
      </c>
      <c r="B88">
        <v>0.7238</v>
      </c>
      <c r="C88">
        <v>2.2591999999999999</v>
      </c>
      <c r="D88">
        <v>3.1736</v>
      </c>
      <c r="E88">
        <v>3.2463000000000002</v>
      </c>
      <c r="F88">
        <v>3.3517999999999999</v>
      </c>
      <c r="G88" s="1"/>
      <c r="H88" t="s">
        <v>92</v>
      </c>
      <c r="I88">
        <v>2.576739878274692</v>
      </c>
      <c r="J88">
        <v>-1.87285434033</v>
      </c>
      <c r="L88" cm="1">
        <f t="array" ref="L88">MMULT(B88:F88,x1_)</f>
        <v>5.7845862061523672</v>
      </c>
      <c r="M88" cm="1">
        <f t="array" ref="M88">MMULT(B88:F88,x2_)</f>
        <v>-1.87285434033</v>
      </c>
      <c r="N88" cm="1">
        <f t="array" ref="N88">MMULT(B88:F88,x3_)</f>
        <v>0.6801082248989454</v>
      </c>
    </row>
    <row r="89" spans="1:14">
      <c r="A89" t="s">
        <v>93</v>
      </c>
      <c r="B89">
        <v>2.3239999999999998</v>
      </c>
      <c r="C89">
        <v>2.3226</v>
      </c>
      <c r="D89">
        <v>3.1562999999999999</v>
      </c>
      <c r="E89">
        <v>3.2336999999999998</v>
      </c>
      <c r="F89">
        <v>3.3035000000000001</v>
      </c>
      <c r="G89" s="1"/>
      <c r="H89" t="s">
        <v>93</v>
      </c>
      <c r="I89">
        <v>3.0030427305199003</v>
      </c>
      <c r="J89">
        <v>-0.49415154793799987</v>
      </c>
      <c r="L89" cm="1">
        <f t="array" ref="L89">MMULT(B89:F89,x1_)</f>
        <v>6.3394609701960221</v>
      </c>
      <c r="M89" cm="1">
        <f t="array" ref="M89">MMULT(B89:F89,x2_)</f>
        <v>-0.49415154793799987</v>
      </c>
      <c r="N89" cm="1">
        <f t="array" ref="N89">MMULT(B89:F89,x3_)</f>
        <v>1.2740463997812319</v>
      </c>
    </row>
    <row r="90" spans="1:14">
      <c r="A90" t="s">
        <v>94</v>
      </c>
      <c r="B90">
        <v>2.3239999999999998</v>
      </c>
      <c r="C90">
        <v>2.2246999999999999</v>
      </c>
      <c r="D90">
        <v>2.8597999999999999</v>
      </c>
      <c r="E90">
        <v>2.9355000000000002</v>
      </c>
      <c r="F90">
        <v>3.0146000000000002</v>
      </c>
      <c r="G90" s="1"/>
      <c r="H90" t="s">
        <v>94</v>
      </c>
      <c r="I90">
        <v>3.0040934900303684</v>
      </c>
      <c r="J90">
        <v>-0.25339375778100004</v>
      </c>
      <c r="L90" cm="1">
        <f t="array" ref="L90">MMULT(B90:F90,x1_)</f>
        <v>5.8953288340520533</v>
      </c>
      <c r="M90" cm="1">
        <f t="array" ref="M90">MMULT(B90:F90,x2_)</f>
        <v>-0.25339375778100004</v>
      </c>
      <c r="N90" cm="1">
        <f t="array" ref="N90">MMULT(B90:F90,x3_)</f>
        <v>1.1636366145484143</v>
      </c>
    </row>
    <row r="91" spans="1:14">
      <c r="A91" t="s">
        <v>95</v>
      </c>
      <c r="B91">
        <v>2.3239999999999998</v>
      </c>
      <c r="C91">
        <v>2.3755999999999999</v>
      </c>
      <c r="D91">
        <v>2.6240999999999999</v>
      </c>
      <c r="E91">
        <v>2.7353999999999998</v>
      </c>
      <c r="F91">
        <v>2.8843000000000001</v>
      </c>
      <c r="G91" s="1"/>
      <c r="H91" t="s">
        <v>95</v>
      </c>
      <c r="I91">
        <v>2.7428458263194289</v>
      </c>
      <c r="J91">
        <v>-6.9919488898000148E-2</v>
      </c>
      <c r="L91" cm="1">
        <f t="array" ref="L91">MMULT(B91:F91,x1_)</f>
        <v>5.7218641331282996</v>
      </c>
      <c r="M91" cm="1">
        <f t="array" ref="M91">MMULT(B91:F91,x2_)</f>
        <v>-6.9919488898000148E-2</v>
      </c>
      <c r="N91" cm="1">
        <f t="array" ref="N91">MMULT(B91:F91,x3_)</f>
        <v>0.95229447433796888</v>
      </c>
    </row>
    <row r="92" spans="1:14">
      <c r="A92" t="s">
        <v>96</v>
      </c>
      <c r="B92">
        <v>2.3239999999999998</v>
      </c>
      <c r="C92">
        <v>2.1638999999999999</v>
      </c>
      <c r="D92">
        <v>2.4744000000000002</v>
      </c>
      <c r="E92">
        <v>2.6038000000000001</v>
      </c>
      <c r="F92">
        <v>2.7545999999999999</v>
      </c>
      <c r="G92" s="1"/>
      <c r="H92" t="s">
        <v>96</v>
      </c>
      <c r="I92">
        <v>3.0095351609058296</v>
      </c>
      <c r="J92">
        <v>1.2409393433000071E-2</v>
      </c>
      <c r="L92" cm="1">
        <f t="array" ref="L92">MMULT(B92:F92,x1_)</f>
        <v>5.4254258679405387</v>
      </c>
      <c r="M92" cm="1">
        <f t="array" ref="M92">MMULT(B92:F92,x2_)</f>
        <v>1.2409393433000071E-2</v>
      </c>
      <c r="N92" cm="1">
        <f t="array" ref="N92">MMULT(B92:F92,x3_)</f>
        <v>1.0318823020313941</v>
      </c>
    </row>
    <row r="93" spans="1:14">
      <c r="A93" t="s">
        <v>97</v>
      </c>
      <c r="B93">
        <v>2.3239999999999998</v>
      </c>
      <c r="C93">
        <v>1.5593999999999999</v>
      </c>
      <c r="D93">
        <v>1.8426</v>
      </c>
      <c r="E93">
        <v>2.0026000000000002</v>
      </c>
      <c r="F93">
        <v>2.1657999999999999</v>
      </c>
      <c r="G93" s="1"/>
      <c r="H93" t="s">
        <v>97</v>
      </c>
      <c r="I93">
        <v>3.0358206978746027</v>
      </c>
      <c r="J93">
        <v>0.43787221203799975</v>
      </c>
      <c r="L93" cm="1">
        <f t="array" ref="L93">MMULT(B93:F93,x1_)</f>
        <v>4.292367770264387</v>
      </c>
      <c r="M93" cm="1">
        <f t="array" ref="M93">MMULT(B93:F93,x2_)</f>
        <v>0.43787221203799975</v>
      </c>
      <c r="N93" cm="1">
        <f t="array" ref="N93">MMULT(B93:F93,x3_)</f>
        <v>1.1181378630077479</v>
      </c>
    </row>
    <row r="94" spans="1:14">
      <c r="A94" t="s">
        <v>98</v>
      </c>
      <c r="B94">
        <v>2.3239999999999998</v>
      </c>
      <c r="C94">
        <v>1.1983999999999999</v>
      </c>
      <c r="D94">
        <v>1.4757</v>
      </c>
      <c r="E94">
        <v>1.6414</v>
      </c>
      <c r="F94">
        <v>1.829</v>
      </c>
      <c r="G94" s="1"/>
      <c r="H94" t="s">
        <v>98</v>
      </c>
      <c r="I94">
        <v>2.8923177938279698</v>
      </c>
      <c r="J94">
        <v>0.68494818779800004</v>
      </c>
      <c r="L94" cm="1">
        <f t="array" ref="L94">MMULT(B94:F94,x1_)</f>
        <v>3.6255652874937083</v>
      </c>
      <c r="M94" cm="1">
        <f t="array" ref="M94">MMULT(B94:F94,x2_)</f>
        <v>0.68494818779800004</v>
      </c>
      <c r="N94" cm="1">
        <f t="array" ref="N94">MMULT(B94:F94,x3_)</f>
        <v>1.1740049866655398</v>
      </c>
    </row>
    <row r="95" spans="1:14">
      <c r="A95" t="s">
        <v>99</v>
      </c>
      <c r="B95">
        <v>2.3239999999999998</v>
      </c>
      <c r="C95">
        <v>1.306</v>
      </c>
      <c r="D95">
        <v>1.554</v>
      </c>
      <c r="E95">
        <v>1.7059</v>
      </c>
      <c r="F95">
        <v>1.9028</v>
      </c>
      <c r="G95" s="1"/>
      <c r="H95" t="s">
        <v>99</v>
      </c>
      <c r="I95">
        <v>2.5689694668979302</v>
      </c>
      <c r="J95">
        <v>0.64046527227000005</v>
      </c>
      <c r="L95" cm="1">
        <f t="array" ref="L95">MMULT(B95:F95,x1_)</f>
        <v>3.7793378483044</v>
      </c>
      <c r="M95" cm="1">
        <f t="array" ref="M95">MMULT(B95:F95,x2_)</f>
        <v>0.64046527227000005</v>
      </c>
      <c r="N95" cm="1">
        <f t="array" ref="N95">MMULT(B95:F95,x3_)</f>
        <v>1.1357094652465523</v>
      </c>
    </row>
    <row r="96" spans="1:14">
      <c r="A96" t="s">
        <v>100</v>
      </c>
      <c r="B96">
        <v>2.3239999999999998</v>
      </c>
      <c r="C96">
        <v>1.0146999999999999</v>
      </c>
      <c r="D96">
        <v>1.2699</v>
      </c>
      <c r="E96">
        <v>1.4545999999999999</v>
      </c>
      <c r="F96">
        <v>1.6921999999999999</v>
      </c>
      <c r="G96" s="1"/>
      <c r="H96" t="s">
        <v>100</v>
      </c>
      <c r="I96">
        <v>2.4724378628742993</v>
      </c>
      <c r="J96">
        <v>0.80313978293900012</v>
      </c>
      <c r="L96" cm="1">
        <f t="array" ref="L96">MMULT(B96:F96,x1_)</f>
        <v>3.2896789997242992</v>
      </c>
      <c r="M96" cm="1">
        <f t="array" ref="M96">MMULT(B96:F96,x2_)</f>
        <v>0.80313978293900012</v>
      </c>
      <c r="N96" cm="1">
        <f t="array" ref="N96">MMULT(B96:F96,x3_)</f>
        <v>1.2162008924019232</v>
      </c>
    </row>
    <row r="97" spans="1:14">
      <c r="A97" t="s">
        <v>101</v>
      </c>
      <c r="B97">
        <v>2.3239999999999998</v>
      </c>
      <c r="C97">
        <v>0.84609999999999996</v>
      </c>
      <c r="D97">
        <v>1.1596</v>
      </c>
      <c r="E97">
        <v>1.2788999999999999</v>
      </c>
      <c r="F97">
        <v>1.6769000000000001</v>
      </c>
      <c r="G97" s="1"/>
      <c r="H97" t="s">
        <v>101</v>
      </c>
      <c r="I97">
        <v>1.9596411103553146</v>
      </c>
      <c r="J97">
        <v>0.85573854113699988</v>
      </c>
      <c r="L97" cm="1">
        <f t="array" ref="L97">MMULT(B97:F97,x1_)</f>
        <v>3.0606254779009268</v>
      </c>
      <c r="M97" cm="1">
        <f t="array" ref="M97">MMULT(B97:F97,x2_)</f>
        <v>0.85573854113699988</v>
      </c>
      <c r="N97" cm="1">
        <f t="array" ref="N97">MMULT(B97:F97,x3_)</f>
        <v>1.290955130933539</v>
      </c>
    </row>
    <row r="98" spans="1:14">
      <c r="A98" t="s">
        <v>102</v>
      </c>
      <c r="B98">
        <v>2.3239999999999998</v>
      </c>
      <c r="C98">
        <v>0.9073</v>
      </c>
      <c r="D98">
        <v>1.2942</v>
      </c>
      <c r="E98">
        <v>1.4648000000000001</v>
      </c>
      <c r="F98">
        <v>1.7045999999999999</v>
      </c>
      <c r="G98" s="1"/>
      <c r="H98" t="s">
        <v>102</v>
      </c>
      <c r="I98">
        <v>1.8618324350808679</v>
      </c>
      <c r="J98">
        <v>0.77197518067100002</v>
      </c>
      <c r="L98" cm="1">
        <f t="array" ref="L98">MMULT(B98:F98,x1_)</f>
        <v>3.252981781735623</v>
      </c>
      <c r="M98" cm="1">
        <f t="array" ref="M98">MMULT(B98:F98,x2_)</f>
        <v>0.77197518067100002</v>
      </c>
      <c r="N98" cm="1">
        <f t="array" ref="N98">MMULT(B98:F98,x3_)</f>
        <v>1.3040408279706526</v>
      </c>
    </row>
    <row r="99" spans="1:14">
      <c r="A99" t="s">
        <v>103</v>
      </c>
      <c r="B99">
        <v>2.3239999999999998</v>
      </c>
      <c r="C99">
        <v>1.0324</v>
      </c>
      <c r="D99">
        <v>1.4350000000000001</v>
      </c>
      <c r="E99">
        <v>1.6309</v>
      </c>
      <c r="F99">
        <v>1.8862000000000001</v>
      </c>
      <c r="G99" s="1"/>
      <c r="H99" t="s">
        <v>103</v>
      </c>
      <c r="I99">
        <v>1.915460035062666</v>
      </c>
      <c r="J99">
        <v>0.64771176219799997</v>
      </c>
      <c r="L99" cm="1">
        <f t="array" ref="L99">MMULT(B99:F99,x1_)</f>
        <v>3.5350894719562298</v>
      </c>
      <c r="M99" cm="1">
        <f t="array" ref="M99">MMULT(B99:F99,x2_)</f>
        <v>0.64771176219799997</v>
      </c>
      <c r="N99" cm="1">
        <f t="array" ref="N99">MMULT(B99:F99,x3_)</f>
        <v>1.3216547798003562</v>
      </c>
    </row>
    <row r="100" spans="1:14">
      <c r="A100" t="s">
        <v>104</v>
      </c>
      <c r="B100">
        <v>2.3239999999999998</v>
      </c>
      <c r="C100">
        <v>1.1196999999999999</v>
      </c>
      <c r="D100">
        <v>1.5085</v>
      </c>
      <c r="E100">
        <v>1.6964999999999999</v>
      </c>
      <c r="F100">
        <v>1.9463999999999999</v>
      </c>
      <c r="G100" s="1"/>
      <c r="H100" t="s">
        <v>104</v>
      </c>
      <c r="I100">
        <v>1.5123665796007879</v>
      </c>
      <c r="J100">
        <v>0.60541719399899996</v>
      </c>
      <c r="L100" cm="1">
        <f t="array" ref="L100">MMULT(B100:F100,x1_)</f>
        <v>3.6707423004665052</v>
      </c>
      <c r="M100" cm="1">
        <f t="array" ref="M100">MMULT(B100:F100,x2_)</f>
        <v>0.60541719399899996</v>
      </c>
      <c r="N100" cm="1">
        <f t="array" ref="N100">MMULT(B100:F100,x3_)</f>
        <v>1.2941677601019033</v>
      </c>
    </row>
    <row r="101" spans="1:14">
      <c r="A101" t="s">
        <v>105</v>
      </c>
      <c r="B101">
        <v>2.3239999999999998</v>
      </c>
      <c r="C101">
        <v>1.1495</v>
      </c>
      <c r="D101">
        <v>1.4495</v>
      </c>
      <c r="E101">
        <v>1.5931</v>
      </c>
      <c r="F101">
        <v>1.8237000000000001</v>
      </c>
      <c r="G101" s="1"/>
      <c r="H101" t="s">
        <v>105</v>
      </c>
      <c r="I101">
        <v>1.3004109940919717</v>
      </c>
      <c r="J101">
        <v>0.69847383282499997</v>
      </c>
      <c r="L101" cm="1">
        <f t="array" ref="L101">MMULT(B101:F101,x1_)</f>
        <v>3.5627355364388205</v>
      </c>
      <c r="M101" cm="1">
        <f t="array" ref="M101">MMULT(B101:F101,x2_)</f>
        <v>0.69847383282499997</v>
      </c>
      <c r="N101" cm="1">
        <f t="array" ref="N101">MMULT(B101:F101,x3_)</f>
        <v>1.1957866021561105</v>
      </c>
    </row>
    <row r="102" spans="1:14">
      <c r="A102" t="s">
        <v>106</v>
      </c>
      <c r="B102">
        <v>2.3239999999999998</v>
      </c>
      <c r="C102">
        <v>0.92500000000000004</v>
      </c>
      <c r="D102">
        <v>1.1452</v>
      </c>
      <c r="E102">
        <v>1.2814000000000001</v>
      </c>
      <c r="F102">
        <v>1.5111000000000001</v>
      </c>
      <c r="G102" s="1"/>
      <c r="H102" t="s">
        <v>106</v>
      </c>
      <c r="I102">
        <v>1.0287802063970286</v>
      </c>
      <c r="J102">
        <v>0.93187743563000003</v>
      </c>
      <c r="L102" cm="1">
        <f t="array" ref="L102">MMULT(B102:F102,x1_)</f>
        <v>3.0311840520167985</v>
      </c>
      <c r="M102" cm="1">
        <f t="array" ref="M102">MMULT(B102:F102,x2_)</f>
        <v>0.93187743563000003</v>
      </c>
      <c r="N102" cm="1">
        <f t="array" ref="N102">MMULT(B102:F102,x3_)</f>
        <v>1.1686003587491915</v>
      </c>
    </row>
    <row r="103" spans="1:14">
      <c r="A103" t="s">
        <v>107</v>
      </c>
      <c r="B103">
        <v>2.3239999999999998</v>
      </c>
      <c r="C103">
        <v>0.85150000000000003</v>
      </c>
      <c r="D103">
        <v>1.0840000000000001</v>
      </c>
      <c r="E103">
        <v>1.2097</v>
      </c>
      <c r="F103">
        <v>1.4501999999999999</v>
      </c>
      <c r="G103" s="1"/>
      <c r="H103" t="s">
        <v>107</v>
      </c>
      <c r="I103">
        <v>1.0183757388846137</v>
      </c>
      <c r="J103">
        <v>0.97591807149499998</v>
      </c>
      <c r="L103" cm="1">
        <f t="array" ref="L103">MMULT(B103:F103,x1_)</f>
        <v>2.9057046990246231</v>
      </c>
      <c r="M103" cm="1">
        <f t="array" ref="M103">MMULT(B103:F103,x2_)</f>
        <v>0.97591807149499998</v>
      </c>
      <c r="N103" cm="1">
        <f t="array" ref="N103">MMULT(B103:F103,x3_)</f>
        <v>1.1826006024922511</v>
      </c>
    </row>
    <row r="104" spans="1:14">
      <c r="A104" t="s">
        <v>108</v>
      </c>
      <c r="B104">
        <v>2.3239999999999998</v>
      </c>
      <c r="C104">
        <v>0.83409999999999995</v>
      </c>
      <c r="D104">
        <v>0.98409999999999997</v>
      </c>
      <c r="E104">
        <v>1.0954999999999999</v>
      </c>
      <c r="F104">
        <v>1.3331999999999999</v>
      </c>
      <c r="G104" s="1"/>
      <c r="H104" t="s">
        <v>108</v>
      </c>
      <c r="I104">
        <v>0.6749590203452005</v>
      </c>
      <c r="J104">
        <v>1.0709040010270001</v>
      </c>
      <c r="L104" cm="1">
        <f t="array" ref="L104">MMULT(B104:F104,x1_)</f>
        <v>2.7503343027439042</v>
      </c>
      <c r="M104" cm="1">
        <f t="array" ref="M104">MMULT(B104:F104,x2_)</f>
        <v>1.0709040010270001</v>
      </c>
      <c r="N104" cm="1">
        <f t="array" ref="N104">MMULT(B104:F104,x3_)</f>
        <v>1.1216725022197491</v>
      </c>
    </row>
    <row r="105" spans="1:14">
      <c r="A105" t="s">
        <v>109</v>
      </c>
      <c r="B105">
        <v>2.3239999999999998</v>
      </c>
      <c r="C105">
        <v>0.92330000000000001</v>
      </c>
      <c r="D105">
        <v>1.0680000000000001</v>
      </c>
      <c r="E105">
        <v>1.1934</v>
      </c>
      <c r="F105">
        <v>1.4357</v>
      </c>
      <c r="G105" s="1"/>
      <c r="H105" t="s">
        <v>109</v>
      </c>
      <c r="I105">
        <v>0.74542942518394106</v>
      </c>
      <c r="J105">
        <v>1.0017579430909997</v>
      </c>
      <c r="L105" cm="1">
        <f t="array" ref="L105">MMULT(B105:F105,x1_)</f>
        <v>2.9235492336481688</v>
      </c>
      <c r="M105" cm="1">
        <f t="array" ref="M105">MMULT(B105:F105,x2_)</f>
        <v>1.0017579430909997</v>
      </c>
      <c r="N105" cm="1">
        <f t="array" ref="N105">MMULT(B105:F105,x3_)</f>
        <v>1.118497009891231</v>
      </c>
    </row>
    <row r="106" spans="1:14">
      <c r="A106" t="s">
        <v>110</v>
      </c>
      <c r="B106">
        <v>2.3239999999999998</v>
      </c>
      <c r="C106">
        <v>0.76829999999999998</v>
      </c>
      <c r="D106">
        <v>1.0323</v>
      </c>
      <c r="E106">
        <v>1.1953</v>
      </c>
      <c r="F106">
        <v>1.5082</v>
      </c>
      <c r="G106" s="1"/>
      <c r="H106" t="s">
        <v>110</v>
      </c>
      <c r="I106">
        <v>0.44669921189495199</v>
      </c>
      <c r="J106">
        <v>0.95609214958100019</v>
      </c>
      <c r="L106" cm="1">
        <f t="array" ref="L106">MMULT(B106:F106,x1_)</f>
        <v>2.8531199820075992</v>
      </c>
      <c r="M106" cm="1">
        <f t="array" ref="M106">MMULT(B106:F106,x2_)</f>
        <v>0.95609214958100019</v>
      </c>
      <c r="N106" cm="1">
        <f t="array" ref="N106">MMULT(B106:F106,x3_)</f>
        <v>1.267252528180866</v>
      </c>
    </row>
    <row r="107" spans="1:14">
      <c r="A107" t="s">
        <v>111</v>
      </c>
      <c r="B107">
        <v>2.3239999999999998</v>
      </c>
      <c r="C107">
        <v>0.71650000000000003</v>
      </c>
      <c r="D107">
        <v>1.0014000000000001</v>
      </c>
      <c r="E107">
        <v>1.1882999999999999</v>
      </c>
      <c r="F107">
        <v>1.5409999999999999</v>
      </c>
      <c r="G107" s="1"/>
      <c r="H107" t="s">
        <v>111</v>
      </c>
      <c r="I107">
        <v>0.3733010018505345</v>
      </c>
      <c r="J107">
        <v>0.94409127188500019</v>
      </c>
      <c r="L107" cm="1">
        <f t="array" ref="L107">MMULT(B107:F107,x1_)</f>
        <v>2.820563441490799</v>
      </c>
      <c r="M107" cm="1">
        <f t="array" ref="M107">MMULT(B107:F107,x2_)</f>
        <v>0.94409127188500019</v>
      </c>
      <c r="N107" cm="1">
        <f t="array" ref="N107">MMULT(B107:F107,x3_)</f>
        <v>1.3191990380256644</v>
      </c>
    </row>
    <row r="108" spans="1:14">
      <c r="A108" t="s">
        <v>112</v>
      </c>
      <c r="B108">
        <v>2.3239999999999998</v>
      </c>
      <c r="C108">
        <v>0.7127</v>
      </c>
      <c r="D108">
        <v>0.94320000000000004</v>
      </c>
      <c r="E108">
        <v>1.1285000000000001</v>
      </c>
      <c r="F108">
        <v>1.4592000000000001</v>
      </c>
      <c r="G108" s="1"/>
      <c r="H108" t="s">
        <v>112</v>
      </c>
      <c r="I108">
        <v>-0.10822510822511289</v>
      </c>
      <c r="J108">
        <v>1.003479591939</v>
      </c>
      <c r="L108" cm="1">
        <f t="array" ref="L108">MMULT(B108:F108,x1_)</f>
        <v>2.7310787955355829</v>
      </c>
      <c r="M108" cm="1">
        <f t="array" ref="M108">MMULT(B108:F108,x2_)</f>
        <v>1.003479591939</v>
      </c>
      <c r="N108" cm="1">
        <f t="array" ref="N108">MMULT(B108:F108,x3_)</f>
        <v>1.2757097763537011</v>
      </c>
    </row>
    <row r="109" spans="1:14">
      <c r="A109" t="s">
        <v>113</v>
      </c>
      <c r="B109">
        <v>2.3239999999999998</v>
      </c>
      <c r="C109">
        <v>0.72289999999999999</v>
      </c>
      <c r="D109">
        <v>0.96009999999999995</v>
      </c>
      <c r="E109">
        <v>1.1666000000000001</v>
      </c>
      <c r="F109">
        <v>1.5065999999999999</v>
      </c>
      <c r="G109" s="1"/>
      <c r="H109" t="s">
        <v>113</v>
      </c>
      <c r="I109">
        <v>-5.4005972425175131E-2</v>
      </c>
      <c r="J109">
        <v>0.97306862813300021</v>
      </c>
      <c r="L109" cm="1">
        <f t="array" ref="L109">MMULT(B109:F109,x1_)</f>
        <v>2.7808592092258921</v>
      </c>
      <c r="M109" cm="1">
        <f t="array" ref="M109">MMULT(B109:F109,x2_)</f>
        <v>0.97306862813300021</v>
      </c>
      <c r="N109" cm="1">
        <f t="array" ref="N109">MMULT(B109:F109,x3_)</f>
        <v>1.2970634582119001</v>
      </c>
    </row>
    <row r="110" spans="1:14">
      <c r="A110" t="s">
        <v>114</v>
      </c>
      <c r="B110">
        <v>2.3239999999999998</v>
      </c>
      <c r="C110">
        <v>0.95279999999999998</v>
      </c>
      <c r="D110">
        <v>1.2129000000000001</v>
      </c>
      <c r="E110">
        <v>1.4497</v>
      </c>
      <c r="F110">
        <v>1.7987</v>
      </c>
      <c r="G110" s="1"/>
      <c r="H110" t="s">
        <v>114</v>
      </c>
      <c r="I110">
        <v>4.8100048100030435E-2</v>
      </c>
      <c r="J110">
        <v>0.76767351515599991</v>
      </c>
      <c r="L110" cm="1">
        <f t="array" ref="L110">MMULT(B110:F110,x1_)</f>
        <v>3.2697553923910987</v>
      </c>
      <c r="M110" cm="1">
        <f t="array" ref="M110">MMULT(B110:F110,x2_)</f>
        <v>0.76767351515599991</v>
      </c>
      <c r="N110" cm="1">
        <f t="array" ref="N110">MMULT(B110:F110,x3_)</f>
        <v>1.3068019877960149</v>
      </c>
    </row>
    <row r="111" spans="1:14">
      <c r="A111" t="s">
        <v>115</v>
      </c>
      <c r="B111">
        <v>2.3239999999999998</v>
      </c>
      <c r="C111">
        <v>1.0650999999999999</v>
      </c>
      <c r="D111">
        <v>1.3977999999999999</v>
      </c>
      <c r="E111">
        <v>1.6560999999999999</v>
      </c>
      <c r="F111">
        <v>1.9986999999999999</v>
      </c>
      <c r="G111" s="1"/>
      <c r="H111" t="s">
        <v>115</v>
      </c>
      <c r="I111">
        <v>-0.16883282364934526</v>
      </c>
      <c r="J111">
        <v>0.61304881000699973</v>
      </c>
      <c r="L111" cm="1">
        <f t="array" ref="L111">MMULT(B111:F111,x1_)</f>
        <v>3.5915383723241936</v>
      </c>
      <c r="M111" cm="1">
        <f t="array" ref="M111">MMULT(B111:F111,x2_)</f>
        <v>0.61304881000699973</v>
      </c>
      <c r="N111" cm="1">
        <f t="array" ref="N111">MMULT(B111:F111,x3_)</f>
        <v>1.3508207270936712</v>
      </c>
    </row>
    <row r="112" spans="1:14">
      <c r="A112" t="s">
        <v>116</v>
      </c>
      <c r="B112">
        <v>2.3239999999999998</v>
      </c>
      <c r="C112">
        <v>1.107</v>
      </c>
      <c r="D112">
        <v>1.4174</v>
      </c>
      <c r="E112">
        <v>1.6347</v>
      </c>
      <c r="F112">
        <v>1.9224000000000001</v>
      </c>
      <c r="G112" s="1"/>
      <c r="H112" t="s">
        <v>116</v>
      </c>
      <c r="I112">
        <v>-4.7649301143593004E-2</v>
      </c>
      <c r="J112">
        <v>0.65001213903999999</v>
      </c>
      <c r="L112" cm="1">
        <f t="array" ref="L112">MMULT(B112:F112,x1_)</f>
        <v>3.5831029062444242</v>
      </c>
      <c r="M112" cm="1">
        <f t="array" ref="M112">MMULT(B112:F112,x2_)</f>
        <v>0.65001213903999999</v>
      </c>
      <c r="N112" cm="1">
        <f t="array" ref="N112">MMULT(B112:F112,x3_)</f>
        <v>1.2814473510183619</v>
      </c>
    </row>
    <row r="113" spans="1:14">
      <c r="A113" t="s">
        <v>117</v>
      </c>
      <c r="B113">
        <v>2.3239999999999998</v>
      </c>
      <c r="C113">
        <v>0.90229999999999999</v>
      </c>
      <c r="D113">
        <v>1.2723</v>
      </c>
      <c r="E113">
        <v>1.4258999999999999</v>
      </c>
      <c r="F113">
        <v>1.6568000000000001</v>
      </c>
      <c r="G113" s="1"/>
      <c r="H113" t="s">
        <v>117</v>
      </c>
      <c r="I113">
        <v>-0.46277219563219951</v>
      </c>
      <c r="J113">
        <v>0.80474295154099984</v>
      </c>
      <c r="L113" cm="1">
        <f t="array" ref="L113">MMULT(B113:F113,x1_)</f>
        <v>3.203112338439086</v>
      </c>
      <c r="M113" cm="1">
        <f t="array" ref="M113">MMULT(B113:F113,x2_)</f>
        <v>0.80474295154099984</v>
      </c>
      <c r="N113" cm="1">
        <f t="array" ref="N113">MMULT(B113:F113,x3_)</f>
        <v>1.2786771977791087</v>
      </c>
    </row>
    <row r="114" spans="1:14">
      <c r="A114" t="s">
        <v>118</v>
      </c>
      <c r="B114">
        <v>2.3239999999999998</v>
      </c>
      <c r="C114">
        <v>0.8236</v>
      </c>
      <c r="D114">
        <v>1.3068</v>
      </c>
      <c r="E114">
        <v>1.522</v>
      </c>
      <c r="F114">
        <v>1.7909999999999999</v>
      </c>
      <c r="G114" s="1"/>
      <c r="H114" t="s">
        <v>118</v>
      </c>
      <c r="I114">
        <v>-0.21888779621228593</v>
      </c>
      <c r="J114">
        <v>0.70662144457200016</v>
      </c>
      <c r="L114" cm="1">
        <f t="array" ref="L114">MMULT(B114:F114,x1_)</f>
        <v>3.2745012479982747</v>
      </c>
      <c r="M114" cm="1">
        <f t="array" ref="M114">MMULT(B114:F114,x2_)</f>
        <v>0.70662144457200016</v>
      </c>
      <c r="N114" cm="1">
        <f t="array" ref="N114">MMULT(B114:F114,x3_)</f>
        <v>1.4180214713562158</v>
      </c>
    </row>
    <row r="115" spans="1:14">
      <c r="A115" t="s">
        <v>119</v>
      </c>
      <c r="B115">
        <v>2.3239999999999998</v>
      </c>
      <c r="C115">
        <v>1.0133000000000001</v>
      </c>
      <c r="D115">
        <v>1.5537000000000001</v>
      </c>
      <c r="E115">
        <v>1.7821</v>
      </c>
      <c r="F115">
        <v>2.0459000000000001</v>
      </c>
      <c r="G115" s="1"/>
      <c r="H115" t="s">
        <v>119</v>
      </c>
      <c r="I115">
        <v>-0.14628716807122411</v>
      </c>
      <c r="J115">
        <v>0.51594902433099976</v>
      </c>
      <c r="L115" cm="1">
        <f t="array" ref="L115">MMULT(B115:F115,x1_)</f>
        <v>3.7136341026198769</v>
      </c>
      <c r="M115" cm="1">
        <f t="array" ref="M115">MMULT(B115:F115,x2_)</f>
        <v>0.51594902433099976</v>
      </c>
      <c r="N115" cm="1">
        <f t="array" ref="N115">MMULT(B115:F115,x3_)</f>
        <v>1.437086319096935</v>
      </c>
    </row>
    <row r="116" spans="1:14">
      <c r="A116" t="s">
        <v>120</v>
      </c>
      <c r="B116">
        <v>2.3239999999999998</v>
      </c>
      <c r="C116">
        <v>1.0674999999999999</v>
      </c>
      <c r="D116">
        <v>1.629</v>
      </c>
      <c r="E116">
        <v>1.8635999999999999</v>
      </c>
      <c r="F116">
        <v>2.1604999999999999</v>
      </c>
      <c r="G116" s="1"/>
      <c r="H116" t="s">
        <v>120</v>
      </c>
      <c r="I116">
        <v>0.1021613510838737</v>
      </c>
      <c r="J116">
        <v>0.44313357638500006</v>
      </c>
      <c r="L116" cm="1">
        <f t="array" ref="L116">MMULT(B116:F116,x1_)</f>
        <v>3.8613102240372488</v>
      </c>
      <c r="M116" cm="1">
        <f t="array" ref="M116">MMULT(B116:F116,x2_)</f>
        <v>0.44313357638500006</v>
      </c>
      <c r="N116" cm="1">
        <f t="array" ref="N116">MMULT(B116:F116,x3_)</f>
        <v>1.4606335363294869</v>
      </c>
    </row>
    <row r="117" spans="1:14">
      <c r="A117" t="s">
        <v>121</v>
      </c>
      <c r="B117">
        <v>2.3239999999999998</v>
      </c>
      <c r="C117">
        <v>1.165</v>
      </c>
      <c r="D117">
        <v>1.8050999999999999</v>
      </c>
      <c r="E117">
        <v>2.0329000000000002</v>
      </c>
      <c r="F117">
        <v>2.3405999999999998</v>
      </c>
      <c r="G117" s="1"/>
      <c r="H117" t="s">
        <v>121</v>
      </c>
      <c r="I117">
        <v>9.2489236166470867E-2</v>
      </c>
      <c r="J117">
        <v>0.30608428629000017</v>
      </c>
      <c r="L117" cm="1">
        <f t="array" ref="L117">MMULT(B117:F117,x1_)</f>
        <v>4.1461051394687294</v>
      </c>
      <c r="M117" cm="1">
        <f t="array" ref="M117">MMULT(B117:F117,x2_)</f>
        <v>0.30608428629000017</v>
      </c>
      <c r="N117" cm="1">
        <f t="array" ref="N117">MMULT(B117:F117,x3_)</f>
        <v>1.4972032749533772</v>
      </c>
    </row>
    <row r="118" spans="1:14">
      <c r="A118" t="s">
        <v>122</v>
      </c>
      <c r="B118">
        <v>2.3239999999999998</v>
      </c>
      <c r="C118">
        <v>1.2190000000000001</v>
      </c>
      <c r="D118">
        <v>2.0101</v>
      </c>
      <c r="E118">
        <v>2.2728999999999999</v>
      </c>
      <c r="F118">
        <v>2.6017999999999999</v>
      </c>
      <c r="G118" s="1"/>
      <c r="H118" t="s">
        <v>122</v>
      </c>
      <c r="I118">
        <v>7.6236460087031332E-2</v>
      </c>
      <c r="J118">
        <v>0.10495348937000015</v>
      </c>
      <c r="L118" cm="1">
        <f t="array" ref="L118">MMULT(B118:F118,x1_)</f>
        <v>4.4857871030653422</v>
      </c>
      <c r="M118" cm="1">
        <f t="array" ref="M118">MMULT(B118:F118,x2_)</f>
        <v>0.10495348937000015</v>
      </c>
      <c r="N118" cm="1">
        <f t="array" ref="N118">MMULT(B118:F118,x3_)</f>
        <v>1.6182889164418397</v>
      </c>
    </row>
    <row r="119" spans="1:14">
      <c r="A119" t="s">
        <v>123</v>
      </c>
      <c r="B119">
        <v>2.3239999999999998</v>
      </c>
      <c r="C119">
        <v>1.0781000000000001</v>
      </c>
      <c r="D119">
        <v>1.8166</v>
      </c>
      <c r="E119">
        <v>2.0895000000000001</v>
      </c>
      <c r="F119">
        <v>2.4352</v>
      </c>
      <c r="G119" s="1"/>
      <c r="H119" t="s">
        <v>123</v>
      </c>
      <c r="I119">
        <v>-6.0396071076640467E-2</v>
      </c>
      <c r="J119">
        <v>0.23761929735699983</v>
      </c>
      <c r="L119" cm="1">
        <f t="array" ref="L119">MMULT(B119:F119,x1_)</f>
        <v>4.1683851372618674</v>
      </c>
      <c r="M119" cm="1">
        <f t="array" ref="M119">MMULT(B119:F119,x2_)</f>
        <v>0.23761929735699983</v>
      </c>
      <c r="N119" cm="1">
        <f t="array" ref="N119">MMULT(B119:F119,x3_)</f>
        <v>1.6166773793002633</v>
      </c>
    </row>
    <row r="120" spans="1:14">
      <c r="A120" t="s">
        <v>124</v>
      </c>
      <c r="B120">
        <v>2.3239999999999998</v>
      </c>
      <c r="C120">
        <v>0.91949999999999998</v>
      </c>
      <c r="D120">
        <v>1.6376999999999999</v>
      </c>
      <c r="E120">
        <v>1.9191</v>
      </c>
      <c r="F120">
        <v>2.2976999999999999</v>
      </c>
      <c r="G120" s="1"/>
      <c r="H120" t="s">
        <v>124</v>
      </c>
      <c r="I120">
        <v>0.12108852208272403</v>
      </c>
      <c r="J120">
        <v>0.34967023390499985</v>
      </c>
      <c r="L120" cm="1">
        <f t="array" ref="L120">MMULT(B120:F120,x1_)</f>
        <v>3.8659100674857383</v>
      </c>
      <c r="M120" cm="1">
        <f t="array" ref="M120">MMULT(B120:F120,x2_)</f>
        <v>0.34967023390499985</v>
      </c>
      <c r="N120" cm="1">
        <f t="array" ref="N120">MMULT(B120:F120,x3_)</f>
        <v>1.6428323270827061</v>
      </c>
    </row>
    <row r="121" spans="1:14">
      <c r="A121" t="s">
        <v>125</v>
      </c>
      <c r="B121">
        <v>2.3239999999999998</v>
      </c>
      <c r="C121">
        <v>0.86080000000000001</v>
      </c>
      <c r="D121">
        <v>1.6801999999999999</v>
      </c>
      <c r="E121">
        <v>1.9987999999999999</v>
      </c>
      <c r="F121">
        <v>2.3864000000000001</v>
      </c>
      <c r="G121" s="1"/>
      <c r="H121" t="s">
        <v>125</v>
      </c>
      <c r="I121">
        <v>0.13667715584375628</v>
      </c>
      <c r="J121">
        <v>0.27461441271599996</v>
      </c>
      <c r="L121" cm="1">
        <f t="array" ref="L121">MMULT(B121:F121,x1_)</f>
        <v>3.9261844157524637</v>
      </c>
      <c r="M121" cm="1">
        <f t="array" ref="M121">MMULT(B121:F121,x2_)</f>
        <v>0.27461441271599996</v>
      </c>
      <c r="N121" cm="1">
        <f t="array" ref="N121">MMULT(B121:F121,x3_)</f>
        <v>1.7437082118301044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urseDocumentsCT" ma:contentTypeID="0x0101004052DF9ABE204045A104DC2212655831006D16A4DA8D3D8449B819758F95C3A4D5" ma:contentTypeVersion="0" ma:contentTypeDescription="My Content Type" ma:contentTypeScope="" ma:versionID="957d4ca40a3bf325dd739690ea02a1f9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6d4ffad9b22eba2a3d01d5e956f1f79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ShowOnStartP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owOnStartPage" ma:index="8" nillable="true" ma:displayName="Show on startpage" ma:default="Yes" ma:format="RadioButtons" ma:internalName="ShowOnStartPage" ma:readOnly="true">
      <xsd:simpleType>
        <xsd:restriction base="dms:Choice">
          <xsd:enumeration value="Yes"/>
          <xsd:enumeration value="N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93FC40-D22F-44FC-8161-A24C7426A4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9620FC-A3CA-42C4-8CDE-41B6B3C9B10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76B28B-1C21-4A64-B777-F73D0F3A2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5</vt:i4>
      </vt:variant>
    </vt:vector>
  </HeadingPairs>
  <TitlesOfParts>
    <vt:vector size="7" baseType="lpstr">
      <vt:lpstr>Kovarians</vt:lpstr>
      <vt:lpstr>Sheet1</vt:lpstr>
      <vt:lpstr>V</vt:lpstr>
      <vt:lpstr>x</vt:lpstr>
      <vt:lpstr>x1_</vt:lpstr>
      <vt:lpstr>x2_</vt:lpstr>
      <vt:lpstr>x3_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Asgharian</dc:creator>
  <cp:lastModifiedBy>Kajsa Hansson Willis</cp:lastModifiedBy>
  <dcterms:created xsi:type="dcterms:W3CDTF">2014-12-06T17:41:52Z</dcterms:created>
  <dcterms:modified xsi:type="dcterms:W3CDTF">2024-12-22T14:52:33Z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0x0101004052DF9ABE204045A104DC2212655831006D16A4DA8D3D8449B819758F95C3A4D5</vt:lpwstr>
  </property>
</Properties>
</file>